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68216E08-E719-47F0-848B-7E90D39B2C7A}" xr6:coauthVersionLast="47" xr6:coauthVersionMax="47" xr10:uidLastSave="{00000000-0000-0000-0000-000000000000}"/>
  <bookViews>
    <workbookView xWindow="-108" yWindow="-108" windowWidth="23256" windowHeight="125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" i="36" l="1"/>
  <c r="AO3" i="36"/>
  <c r="AP3" i="36"/>
  <c r="AO55" i="36"/>
  <c r="AO54" i="36"/>
  <c r="AP54" i="36" s="1"/>
  <c r="AQ54" i="36" s="1"/>
  <c r="AO53" i="36"/>
  <c r="AO51" i="36"/>
  <c r="AO50" i="36"/>
  <c r="AP50" i="36" s="1"/>
  <c r="AQ50" i="36" s="1"/>
  <c r="AO49" i="36"/>
  <c r="AP49" i="36" s="1"/>
  <c r="AQ49" i="36" s="1"/>
  <c r="AP53" i="36"/>
  <c r="AQ53" i="36" s="1"/>
  <c r="AP55" i="36" l="1"/>
  <c r="AQ55" i="36" s="1"/>
  <c r="AP51" i="36"/>
  <c r="AQ51" i="36" l="1"/>
  <c r="AO36" i="36" l="1"/>
  <c r="AP36" i="36" s="1"/>
  <c r="AQ36" i="36" s="1"/>
  <c r="CD6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5" i="36" l="1"/>
  <c r="AP45" i="36" l="1"/>
  <c r="CH43" i="36"/>
  <c r="CK31" i="36"/>
  <c r="CG28" i="36"/>
  <c r="CF43" i="36"/>
  <c r="CJ30" i="36"/>
  <c r="CD36" i="36"/>
  <c r="CD63" i="36"/>
  <c r="CL38" i="36"/>
  <c r="CL28" i="36"/>
  <c r="CG60" i="36"/>
  <c r="CK37" i="36"/>
  <c r="CH28" i="36"/>
  <c r="CH32" i="36"/>
  <c r="CK56" i="36"/>
  <c r="CL55" i="36"/>
  <c r="CH35" i="36"/>
  <c r="CK48" i="36"/>
  <c r="CI33" i="36"/>
  <c r="CE46" i="36"/>
  <c r="CH67" i="36"/>
  <c r="CI39" i="36"/>
  <c r="CG52" i="36"/>
  <c r="CF37" i="36"/>
  <c r="CE60" i="36"/>
  <c r="CD29" i="36"/>
  <c r="CE44" i="36"/>
  <c r="CJ71" i="36"/>
  <c r="CF36" i="36"/>
  <c r="CJ57" i="36"/>
  <c r="CD31" i="36"/>
  <c r="CJ47" i="36"/>
  <c r="CL36" i="36"/>
  <c r="CI58" i="36"/>
  <c r="CG65" i="36"/>
  <c r="CF58" i="36"/>
  <c r="CE51" i="36"/>
  <c r="CD44" i="36"/>
  <c r="CL67" i="36"/>
  <c r="CK60" i="36"/>
  <c r="CJ53" i="36"/>
  <c r="CI46" i="36"/>
  <c r="CH39" i="36"/>
  <c r="CG32" i="36"/>
  <c r="CJ68" i="36"/>
  <c r="CI61" i="36"/>
  <c r="CH54" i="36"/>
  <c r="CG47" i="36"/>
  <c r="CF40" i="36"/>
  <c r="CE33" i="36"/>
  <c r="CH69" i="36"/>
  <c r="CG62" i="36"/>
  <c r="CF55" i="36"/>
  <c r="CE48" i="36"/>
  <c r="CD41" i="36"/>
  <c r="CL33" i="36"/>
  <c r="CF70" i="36"/>
  <c r="CE63" i="36"/>
  <c r="CD56" i="36"/>
  <c r="CL48" i="36"/>
  <c r="CK41" i="36"/>
  <c r="CJ34" i="36"/>
  <c r="CL70" i="36"/>
  <c r="CK63" i="36"/>
  <c r="CJ56" i="36"/>
  <c r="CI49" i="36"/>
  <c r="CH33" i="36"/>
  <c r="CE52" i="36"/>
  <c r="CE59" i="36"/>
  <c r="CG40" i="36"/>
  <c r="CE70" i="36"/>
  <c r="CL63" i="36"/>
  <c r="CD39" i="36"/>
  <c r="CJ63" i="36"/>
  <c r="CK30" i="36"/>
  <c r="CK46" i="36"/>
  <c r="CD38" i="36"/>
  <c r="CF61" i="36"/>
  <c r="CK32" i="36"/>
  <c r="CF51" i="36"/>
  <c r="CJ38" i="36"/>
  <c r="CE62" i="36"/>
  <c r="CI71" i="36"/>
  <c r="CH64" i="36"/>
  <c r="CG57" i="36"/>
  <c r="CF50" i="36"/>
  <c r="CE43" i="36"/>
  <c r="CD67" i="36"/>
  <c r="CL59" i="36"/>
  <c r="CK52" i="36"/>
  <c r="CJ45" i="36"/>
  <c r="CI38" i="36"/>
  <c r="CH31" i="36"/>
  <c r="CK67" i="36"/>
  <c r="CJ60" i="36"/>
  <c r="CI53" i="36"/>
  <c r="CH46" i="36"/>
  <c r="CG39" i="36"/>
  <c r="CF32" i="36"/>
  <c r="CI68" i="36"/>
  <c r="CH61" i="36"/>
  <c r="CG54" i="36"/>
  <c r="CF47" i="36"/>
  <c r="CE40" i="36"/>
  <c r="CD33" i="36"/>
  <c r="CG69" i="36"/>
  <c r="CF62" i="36"/>
  <c r="CE55" i="36"/>
  <c r="CD48" i="36"/>
  <c r="CL40" i="36"/>
  <c r="CK33" i="36"/>
  <c r="CD70" i="36"/>
  <c r="CL62" i="36"/>
  <c r="CK55" i="36"/>
  <c r="CJ48" i="36"/>
  <c r="CF35" i="36"/>
  <c r="CJ55" i="36"/>
  <c r="CE68" i="36"/>
  <c r="CL44" i="36"/>
  <c r="CI69" i="36"/>
  <c r="CD71" i="36"/>
  <c r="CJ40" i="36"/>
  <c r="CE30" i="36"/>
  <c r="CK40" i="36"/>
  <c r="CF67" i="36"/>
  <c r="CI32" i="36"/>
  <c r="CG50" i="36"/>
  <c r="CK39" i="36"/>
  <c r="CK64" i="36"/>
  <c r="CI34" i="36"/>
  <c r="CK54" i="36"/>
  <c r="CH40" i="36"/>
  <c r="CJ65" i="36"/>
  <c r="CJ70" i="36"/>
  <c r="CI63" i="36"/>
  <c r="CH56" i="36"/>
  <c r="CG49" i="36"/>
  <c r="CF42" i="36"/>
  <c r="CE66" i="36"/>
  <c r="CD59" i="36"/>
  <c r="CL51" i="36"/>
  <c r="CK44" i="36"/>
  <c r="CJ37" i="36"/>
  <c r="CI30" i="36"/>
  <c r="CL66" i="36"/>
  <c r="CK59" i="36"/>
  <c r="CJ52" i="36"/>
  <c r="CI45" i="36"/>
  <c r="CH38" i="36"/>
  <c r="CG31" i="36"/>
  <c r="CJ67" i="36"/>
  <c r="CI60" i="36"/>
  <c r="CH53" i="36"/>
  <c r="CG46" i="36"/>
  <c r="CF39" i="36"/>
  <c r="CE32" i="36"/>
  <c r="CH68" i="36"/>
  <c r="CG61" i="36"/>
  <c r="CF54" i="36"/>
  <c r="CE47" i="36"/>
  <c r="CD40" i="36"/>
  <c r="CL32" i="36"/>
  <c r="CE69" i="36"/>
  <c r="CD62" i="36"/>
  <c r="CL54" i="36"/>
  <c r="CK47" i="36"/>
  <c r="CD37" i="36"/>
  <c r="CF59" i="36"/>
  <c r="CE54" i="36"/>
  <c r="CD52" i="36"/>
  <c r="CF33" i="36"/>
  <c r="CF69" i="36"/>
  <c r="CI66" i="36"/>
  <c r="CG35" i="36"/>
  <c r="CG43" i="36"/>
  <c r="CK70" i="36"/>
  <c r="CG34" i="36"/>
  <c r="CL53" i="36"/>
  <c r="CJ41" i="36"/>
  <c r="CG68" i="36"/>
  <c r="CG36" i="36"/>
  <c r="CG58" i="36"/>
  <c r="CE28" i="36"/>
  <c r="CH42" i="36"/>
  <c r="CK69" i="36"/>
  <c r="CJ62" i="36"/>
  <c r="CI55" i="36"/>
  <c r="CH48" i="36"/>
  <c r="CG41" i="36"/>
  <c r="CF65" i="36"/>
  <c r="CE58" i="36"/>
  <c r="CD51" i="36"/>
  <c r="CL43" i="36"/>
  <c r="CK36" i="36"/>
  <c r="CJ29" i="36"/>
  <c r="CD66" i="36"/>
  <c r="CL58" i="36"/>
  <c r="CK51" i="36"/>
  <c r="CJ44" i="36"/>
  <c r="CI37" i="36"/>
  <c r="CH30" i="36"/>
  <c r="CK66" i="36"/>
  <c r="CJ59" i="36"/>
  <c r="CI52" i="36"/>
  <c r="CH45" i="36"/>
  <c r="CG38" i="36"/>
  <c r="CF31" i="36"/>
  <c r="CI67" i="36"/>
  <c r="CH60" i="36"/>
  <c r="CG53" i="36"/>
  <c r="CF46" i="36"/>
  <c r="CE39" i="36"/>
  <c r="CD32" i="36"/>
  <c r="CF68" i="36"/>
  <c r="CE61" i="36"/>
  <c r="CD54" i="36"/>
  <c r="CL46" i="36"/>
  <c r="CK38" i="36"/>
  <c r="CK62" i="36"/>
  <c r="CD46" i="36"/>
  <c r="CG66" i="36"/>
  <c r="CG59" i="36"/>
  <c r="CF28" i="36"/>
  <c r="CF34" i="36"/>
  <c r="CE35" i="36"/>
  <c r="CK68" i="36"/>
  <c r="CL31" i="36"/>
  <c r="CJ33" i="36"/>
  <c r="CH41" i="36"/>
  <c r="CL45" i="36"/>
  <c r="CE36" i="36"/>
  <c r="CH57" i="36"/>
  <c r="CE29" i="36"/>
  <c r="CF44" i="36"/>
  <c r="CL71" i="36"/>
  <c r="CE38" i="36"/>
  <c r="CL61" i="36"/>
  <c r="CK29" i="36"/>
  <c r="CD45" i="36"/>
  <c r="CL68" i="36"/>
  <c r="CK61" i="36"/>
  <c r="CJ54" i="36"/>
  <c r="CI47" i="36"/>
  <c r="CH71" i="36"/>
  <c r="CG64" i="36"/>
  <c r="CF57" i="36"/>
  <c r="CE50" i="36"/>
  <c r="CD43" i="36"/>
  <c r="CL35" i="36"/>
  <c r="CK28" i="36"/>
  <c r="CE65" i="36"/>
  <c r="CD58" i="36"/>
  <c r="CL50" i="36"/>
  <c r="CK43" i="36"/>
  <c r="CJ36" i="36"/>
  <c r="CI29" i="36"/>
  <c r="CL65" i="36"/>
  <c r="CK58" i="36"/>
  <c r="CJ51" i="36"/>
  <c r="CI44" i="36"/>
  <c r="CH37" i="36"/>
  <c r="CG30" i="36"/>
  <c r="CJ66" i="36"/>
  <c r="CI59" i="36"/>
  <c r="CH52" i="36"/>
  <c r="CG45" i="36"/>
  <c r="CF38" i="36"/>
  <c r="CE31" i="36"/>
  <c r="CG67" i="36"/>
  <c r="CF60" i="36"/>
  <c r="CE53" i="36"/>
  <c r="CI40" i="36"/>
  <c r="CH66" i="36"/>
  <c r="CL69" i="36"/>
  <c r="CI56" i="36"/>
  <c r="CI41" i="36"/>
  <c r="CD55" i="36"/>
  <c r="CJ61" i="36"/>
  <c r="CE37" i="36"/>
  <c r="CJ49" i="36"/>
  <c r="CF53" i="36"/>
  <c r="CH49" i="36"/>
  <c r="CL37" i="36"/>
  <c r="CD61" i="36"/>
  <c r="CL30" i="36"/>
  <c r="CD47" i="36"/>
  <c r="CL39" i="36"/>
  <c r="CH65" i="36"/>
  <c r="CI31" i="36"/>
  <c r="CL47" i="36"/>
  <c r="CD68" i="36"/>
  <c r="CL60" i="36"/>
  <c r="CK53" i="36"/>
  <c r="CJ46" i="36"/>
  <c r="CI70" i="36"/>
  <c r="CH63" i="36"/>
  <c r="CG56" i="36"/>
  <c r="CF49" i="36"/>
  <c r="CE42" i="36"/>
  <c r="CD35" i="36"/>
  <c r="CG71" i="36"/>
  <c r="CF64" i="36"/>
  <c r="CE57" i="36"/>
  <c r="CD50" i="36"/>
  <c r="CL42" i="36"/>
  <c r="CK35" i="36"/>
  <c r="CJ28" i="36"/>
  <c r="CD65" i="36"/>
  <c r="CL57" i="36"/>
  <c r="CK50" i="36"/>
  <c r="CJ43" i="36"/>
  <c r="CI36" i="36"/>
  <c r="CH29" i="36"/>
  <c r="CK65" i="36"/>
  <c r="CJ58" i="36"/>
  <c r="CI51" i="36"/>
  <c r="CH44" i="36"/>
  <c r="CG37" i="36"/>
  <c r="CF30" i="36"/>
  <c r="CF52" i="36"/>
  <c r="CI42" i="36"/>
  <c r="CF29" i="36"/>
  <c r="CI54" i="36"/>
  <c r="CF45" i="36"/>
  <c r="CD30" i="36"/>
  <c r="CD53" i="36"/>
  <c r="CJ39" i="36"/>
  <c r="CI64" i="36"/>
  <c r="CJ32" i="36"/>
  <c r="CI50" i="36"/>
  <c r="CD28" i="36"/>
  <c r="CG42" i="36"/>
  <c r="CD69" i="36"/>
  <c r="CG33" i="36"/>
  <c r="CH51" i="36"/>
  <c r="CE67" i="36"/>
  <c r="CD60" i="36"/>
  <c r="CL52" i="36"/>
  <c r="CK45" i="36"/>
  <c r="CJ69" i="36"/>
  <c r="CI62" i="36"/>
  <c r="CH55" i="36"/>
  <c r="CG48" i="36"/>
  <c r="CF41" i="36"/>
  <c r="CE34" i="36"/>
  <c r="CH70" i="36"/>
  <c r="CG63" i="36"/>
  <c r="CF56" i="36"/>
  <c r="CE49" i="36"/>
  <c r="CD42" i="36"/>
  <c r="CL34" i="36"/>
  <c r="CF71" i="36"/>
  <c r="CE64" i="36"/>
  <c r="CD57" i="36"/>
  <c r="CL49" i="36"/>
  <c r="CK42" i="36"/>
  <c r="CJ35" i="36"/>
  <c r="CI28" i="36"/>
  <c r="CL64" i="36"/>
  <c r="CK57" i="36"/>
  <c r="CJ50" i="36"/>
  <c r="CI43" i="36"/>
  <c r="CH36" i="36"/>
  <c r="CG29" i="36"/>
  <c r="CI65" i="36"/>
  <c r="CH58" i="36"/>
  <c r="CG51" i="36"/>
  <c r="CL29" i="36"/>
  <c r="CE45" i="36"/>
  <c r="CH59" i="36"/>
  <c r="CH34" i="36"/>
  <c r="CG44" i="36"/>
  <c r="CF66" i="36"/>
  <c r="CH47" i="36"/>
  <c r="CF63" i="36"/>
  <c r="CK49" i="36"/>
  <c r="CI48" i="36"/>
  <c r="CE56" i="36"/>
  <c r="CJ42" i="36"/>
  <c r="CJ31" i="36"/>
  <c r="CH62" i="36"/>
  <c r="CD49" i="36"/>
  <c r="CI35" i="36"/>
  <c r="CL56" i="36"/>
  <c r="CG55" i="36"/>
  <c r="CL41" i="36"/>
  <c r="CK71" i="36"/>
  <c r="CF48" i="36"/>
  <c r="CK34" i="36"/>
  <c r="CJ64" i="36"/>
  <c r="CG70" i="36"/>
  <c r="CE41" i="36"/>
  <c r="CE71" i="36"/>
  <c r="CI57" i="36"/>
  <c r="CD34" i="36"/>
  <c r="CD64" i="36"/>
  <c r="CH50" i="36"/>
  <c r="AO47" i="36"/>
  <c r="AO46" i="36"/>
  <c r="AP46" i="36" s="1"/>
  <c r="AQ46" i="36" s="1"/>
  <c r="AQ45" i="36" l="1"/>
  <c r="CL12" i="36"/>
  <c r="CL11" i="36"/>
  <c r="CK9" i="36"/>
  <c r="CG17" i="36"/>
  <c r="CF9" i="36"/>
  <c r="CI17" i="36"/>
  <c r="CG13" i="36"/>
  <c r="CI23" i="36"/>
  <c r="CH9" i="36"/>
  <c r="CK17" i="36"/>
  <c r="CD27" i="36"/>
  <c r="CL19" i="36"/>
  <c r="CG23" i="36"/>
  <c r="CF16" i="36"/>
  <c r="CH21" i="36"/>
  <c r="CG14" i="36"/>
  <c r="CJ18" i="36"/>
  <c r="CJ13" i="36"/>
  <c r="CK23" i="36"/>
  <c r="CH8" i="36"/>
  <c r="CK11" i="36"/>
  <c r="CE21" i="36"/>
  <c r="CF15" i="36"/>
  <c r="CL14" i="36"/>
  <c r="CF21" i="36"/>
  <c r="CF17" i="36"/>
  <c r="CI18" i="36"/>
  <c r="CF10" i="36"/>
  <c r="CE19" i="36"/>
  <c r="CE10" i="36"/>
  <c r="CH14" i="36"/>
  <c r="CK24" i="36"/>
  <c r="CH10" i="36"/>
  <c r="CG19" i="36"/>
  <c r="CE26" i="36"/>
  <c r="CD19" i="36"/>
  <c r="CH22" i="36"/>
  <c r="CJ27" i="36"/>
  <c r="CI20" i="36"/>
  <c r="CH13" i="36"/>
  <c r="CG27" i="36"/>
  <c r="CJ14" i="36"/>
  <c r="CG25" i="36"/>
  <c r="CK12" i="36"/>
  <c r="CJ22" i="36"/>
  <c r="CK20" i="36"/>
  <c r="CF22" i="36"/>
  <c r="CD8" i="36"/>
  <c r="CK22" i="36"/>
  <c r="CH18" i="36"/>
  <c r="CE20" i="36"/>
  <c r="CF11" i="36"/>
  <c r="CG20" i="36"/>
  <c r="CE15" i="36"/>
  <c r="CH15" i="36"/>
  <c r="CG26" i="36"/>
  <c r="CH11" i="36"/>
  <c r="CL20" i="36"/>
  <c r="CF25" i="36"/>
  <c r="CE18" i="36"/>
  <c r="CI21" i="36"/>
  <c r="CK26" i="36"/>
  <c r="CJ19" i="36"/>
  <c r="CI12" i="36"/>
  <c r="CI8" i="36"/>
  <c r="CJ15" i="36"/>
  <c r="CI26" i="36"/>
  <c r="CK13" i="36"/>
  <c r="CL23" i="36"/>
  <c r="CL16" i="36"/>
  <c r="CE27" i="36"/>
  <c r="CF27" i="36"/>
  <c r="CL27" i="36"/>
  <c r="CJ12" i="36"/>
  <c r="CL15" i="36"/>
  <c r="CD12" i="36"/>
  <c r="CG21" i="36"/>
  <c r="CF12" i="36"/>
  <c r="CL21" i="36"/>
  <c r="CK21" i="36"/>
  <c r="CI16" i="36"/>
  <c r="CI27" i="36"/>
  <c r="CH12" i="36"/>
  <c r="CE22" i="36"/>
  <c r="CG24" i="36"/>
  <c r="CK27" i="36"/>
  <c r="CJ20" i="36"/>
  <c r="CL25" i="36"/>
  <c r="CK18" i="36"/>
  <c r="CJ11" i="36"/>
  <c r="CJ8" i="36"/>
  <c r="CK16" i="36"/>
  <c r="CD11" i="36"/>
  <c r="CK14" i="36"/>
  <c r="CH25" i="36"/>
  <c r="CJ26" i="36"/>
  <c r="CH16" i="36"/>
  <c r="CD22" i="36"/>
  <c r="CJ16" i="36"/>
  <c r="CE17" i="36"/>
  <c r="CE8" i="36"/>
  <c r="CL13" i="36"/>
  <c r="CD13" i="36"/>
  <c r="CL22" i="36"/>
  <c r="CE9" i="36"/>
  <c r="CF13" i="36"/>
  <c r="CE23" i="36"/>
  <c r="CG9" i="36"/>
  <c r="CJ17" i="36"/>
  <c r="CI13" i="36"/>
  <c r="CJ23" i="36"/>
  <c r="CH23" i="36"/>
  <c r="CL26" i="36"/>
  <c r="CK19" i="36"/>
  <c r="CD25" i="36"/>
  <c r="CL17" i="36"/>
  <c r="CK10" i="36"/>
  <c r="CI9" i="36"/>
  <c r="CF18" i="36"/>
  <c r="CE12" i="36"/>
  <c r="CK15" i="36"/>
  <c r="CK8" i="36"/>
  <c r="CL10" i="36"/>
  <c r="CI24" i="36"/>
  <c r="CF24" i="36"/>
  <c r="CD20" i="36"/>
  <c r="CD24" i="36"/>
  <c r="CD14" i="36"/>
  <c r="CH24" i="36"/>
  <c r="CE14" i="36"/>
  <c r="CF14" i="36"/>
  <c r="CJ24" i="36"/>
  <c r="CG10" i="36"/>
  <c r="CF19" i="36"/>
  <c r="CE11" i="36"/>
  <c r="CI14" i="36"/>
  <c r="CL24" i="36"/>
  <c r="CI22" i="36"/>
  <c r="CD26" i="36"/>
  <c r="CL18" i="36"/>
  <c r="CE24" i="36"/>
  <c r="CD17" i="36"/>
  <c r="CL9" i="36"/>
  <c r="CI10" i="36"/>
  <c r="CH19" i="36"/>
  <c r="CH17" i="36"/>
  <c r="CD9" i="36"/>
  <c r="CG8" i="36"/>
  <c r="CG12" i="36"/>
  <c r="CG22" i="36"/>
  <c r="CK25" i="36"/>
  <c r="CD10" i="36"/>
  <c r="CL8" i="36"/>
  <c r="CI25" i="36"/>
  <c r="CD15" i="36"/>
  <c r="CJ25" i="36"/>
  <c r="CD23" i="36"/>
  <c r="CG15" i="36"/>
  <c r="CF26" i="36"/>
  <c r="CG11" i="36"/>
  <c r="CH20" i="36"/>
  <c r="CG16" i="36"/>
  <c r="CI15" i="36"/>
  <c r="CJ21" i="36"/>
  <c r="CE25" i="36"/>
  <c r="CD18" i="36"/>
  <c r="CF23" i="36"/>
  <c r="CE16" i="36"/>
  <c r="CF8" i="36"/>
  <c r="CI11" i="36"/>
  <c r="CD21" i="36"/>
  <c r="CF20" i="36"/>
  <c r="CJ9" i="36"/>
  <c r="CG18" i="36"/>
  <c r="CD16" i="36"/>
  <c r="CH27" i="36"/>
  <c r="CE13" i="36"/>
  <c r="CI19" i="36"/>
  <c r="CJ10" i="36"/>
  <c r="CH26" i="36"/>
  <c r="AP47" i="36"/>
  <c r="CI79" i="36" l="1"/>
  <c r="CH72" i="36"/>
  <c r="CI78" i="36"/>
  <c r="CJ84" i="36"/>
  <c r="CI77" i="36"/>
  <c r="CJ83" i="36"/>
  <c r="CI76" i="36"/>
  <c r="CJ82" i="36"/>
  <c r="CI75" i="36"/>
  <c r="CH82" i="36"/>
  <c r="CG75" i="36"/>
  <c r="CF77" i="36"/>
  <c r="CJ79" i="36"/>
  <c r="CG82" i="36"/>
  <c r="CH78" i="36"/>
  <c r="CF83" i="36"/>
  <c r="CJ78" i="36"/>
  <c r="CK84" i="36"/>
  <c r="CJ77" i="36"/>
  <c r="CK83" i="36"/>
  <c r="CJ76" i="36"/>
  <c r="CK82" i="36"/>
  <c r="CJ75" i="36"/>
  <c r="CK81" i="36"/>
  <c r="CJ74" i="36"/>
  <c r="CI81" i="36"/>
  <c r="CH74" i="36"/>
  <c r="CH83" i="36"/>
  <c r="CE76" i="36"/>
  <c r="CK78" i="36"/>
  <c r="CG73" i="36"/>
  <c r="CG83" i="36"/>
  <c r="CL84" i="36"/>
  <c r="CK77" i="36"/>
  <c r="CL83" i="36"/>
  <c r="CK76" i="36"/>
  <c r="CL82" i="36"/>
  <c r="CK75" i="36"/>
  <c r="CL81" i="36"/>
  <c r="CK74" i="36"/>
  <c r="CL80" i="36"/>
  <c r="CK73" i="36"/>
  <c r="CJ80" i="36"/>
  <c r="CI73" i="36"/>
  <c r="CL79" i="36"/>
  <c r="CI72" i="36"/>
  <c r="CF75" i="36"/>
  <c r="CG72" i="36"/>
  <c r="CF76" i="36"/>
  <c r="CD84" i="36"/>
  <c r="CL76" i="36"/>
  <c r="CD83" i="36"/>
  <c r="CL75" i="36"/>
  <c r="CD82" i="36"/>
  <c r="CL74" i="36"/>
  <c r="CD81" i="36"/>
  <c r="CL73" i="36"/>
  <c r="CD80" i="36"/>
  <c r="CL72" i="36"/>
  <c r="CK79" i="36"/>
  <c r="CJ72" i="36"/>
  <c r="CG76" i="36"/>
  <c r="CJ73" i="36"/>
  <c r="CJ81" i="36"/>
  <c r="CH81" i="36"/>
  <c r="CH79" i="36"/>
  <c r="CH76" i="36"/>
  <c r="CE83" i="36"/>
  <c r="CD76" i="36"/>
  <c r="CE82" i="36"/>
  <c r="CD75" i="36"/>
  <c r="CE81" i="36"/>
  <c r="CD74" i="36"/>
  <c r="CE80" i="36"/>
  <c r="CD73" i="36"/>
  <c r="CE79" i="36"/>
  <c r="CD72" i="36"/>
  <c r="CL78" i="36"/>
  <c r="CE84" i="36"/>
  <c r="CK72" i="36"/>
  <c r="CI82" i="36"/>
  <c r="CH80" i="36"/>
  <c r="CI83" i="36"/>
  <c r="CF82" i="36"/>
  <c r="CE75" i="36"/>
  <c r="CF81" i="36"/>
  <c r="CE74" i="36"/>
  <c r="CF80" i="36"/>
  <c r="CE73" i="36"/>
  <c r="CF79" i="36"/>
  <c r="CE72" i="36"/>
  <c r="CF78" i="36"/>
  <c r="CG84" i="36"/>
  <c r="CD78" i="36"/>
  <c r="CI80" i="36"/>
  <c r="CE78" i="36"/>
  <c r="CD79" i="36"/>
  <c r="CL77" i="36"/>
  <c r="CI84" i="36"/>
  <c r="CH73" i="36"/>
  <c r="CG81" i="36"/>
  <c r="CF74" i="36"/>
  <c r="CG80" i="36"/>
  <c r="CF73" i="36"/>
  <c r="CG79" i="36"/>
  <c r="CF72" i="36"/>
  <c r="CG78" i="36"/>
  <c r="CH84" i="36"/>
  <c r="CG77" i="36"/>
  <c r="CF84" i="36"/>
  <c r="CE77" i="36"/>
  <c r="CD77" i="36"/>
  <c r="CK80" i="36"/>
  <c r="CH75" i="36"/>
  <c r="CG74" i="36"/>
  <c r="CH77" i="36"/>
  <c r="CI74" i="36"/>
  <c r="AQ47" i="36"/>
  <c r="AO43" i="36" l="1"/>
  <c r="AP43" i="36" s="1"/>
  <c r="AQ43" i="36" s="1"/>
  <c r="AO42" i="36"/>
  <c r="AP42" i="36" s="1"/>
  <c r="AQ42" i="36" s="1"/>
  <c r="AO41" i="36"/>
  <c r="AP41" i="36" s="1"/>
  <c r="AQ41" i="36" s="1"/>
  <c r="AO35" i="36" l="1"/>
  <c r="AP35" i="36" s="1"/>
  <c r="AQ35" i="36" s="1"/>
  <c r="AO34" i="36"/>
  <c r="AP34" i="36" s="1"/>
  <c r="AQ34" i="36" s="1"/>
  <c r="AO33" i="36"/>
  <c r="AP33" i="36" s="1"/>
  <c r="AQ33" i="36" s="1"/>
  <c r="AO32" i="36"/>
  <c r="AP32" i="36" s="1"/>
  <c r="AQ32" i="36" s="1"/>
  <c r="AO31" i="36"/>
  <c r="AP31" i="36" s="1"/>
  <c r="AQ31" i="36" s="1"/>
  <c r="AO25" i="36"/>
  <c r="AP25" i="36" s="1"/>
  <c r="AQ25" i="36" s="1"/>
  <c r="AO37" i="36" l="1"/>
  <c r="AP37" i="36" s="1"/>
  <c r="AQ37" i="36" s="1"/>
  <c r="AO23" i="36"/>
  <c r="AP23" i="36" s="1"/>
  <c r="AQ23" i="36" s="1"/>
  <c r="AO27" i="36"/>
  <c r="AP27" i="36" s="1"/>
  <c r="AQ27" i="36" s="1"/>
  <c r="AO38" i="36" l="1"/>
  <c r="AP38" i="36" s="1"/>
  <c r="AQ38" i="36" s="1"/>
  <c r="AO39" i="36"/>
  <c r="AP39" i="36" s="1"/>
  <c r="AQ39" i="36" s="1"/>
  <c r="AO26" i="36"/>
  <c r="AP26" i="36" s="1"/>
  <c r="AQ26" i="36" s="1"/>
  <c r="AO24" i="36" l="1"/>
  <c r="AP24" i="36" s="1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<sst xmlns="http://schemas.openxmlformats.org/spreadsheetml/2006/main" count="3517" uniqueCount="550">
  <si>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</si>
  <si>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</si>
  <si>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</si>
  <si>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</si>
  <si>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</si>
  <si>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</si>
  <si>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</si>
  <si>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</si>
  <si>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</si>
  <si>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</si>
  <si>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</si>
  <si>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</si>
  <si>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</si>
  <si>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</si>
  <si>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</si>
  <si>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</si>
  <si>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</si>
  <si>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</si>
  <si>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</si>
  <si>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</si>
  <si>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</si>
  <si>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</si>
  <si>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</si>
  <si>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</si>
  <si>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</si>
  <si>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</si>
  <si>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</si>
  <si>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</si>
  <si>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</si>
  <si>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</si>
  <si>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</si>
  <si>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</si>
  <si>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</si>
  <si>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</si>
  <si>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</si>
  <si>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</si>
  <si>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</si>
  <si>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</si>
  <si>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</si>
  <si>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</si>
  <si>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</si>
  <si>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</si>
  <si>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</si>
  <si>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</si>
  <si>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</si>
  <si>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</si>
  <si>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</si>
  <si>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</si>
  <si>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</si>
  <si>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</si>
  <si>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</si>
  <si>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</si>
  <si>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</si>
  <si>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</si>
  <si>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</si>
  <si>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</si>
  <si>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</si>
  <si>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</si>
  <si>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</si>
  <si>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</si>
  <si>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</si>
  <si>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</si>
  <si>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</si>
  <si>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</si>
  <si>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</si>
  <si>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</si>
  <si>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</si>
  <si>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</si>
  <si>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</si>
  <si>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</si>
  <si>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</si>
  <si>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</si>
  <si>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</si>
  <si>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</si>
  <si>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</si>
  <si>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</si>
  <si>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</si>
  <si>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</si>
  <si>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</si>
  <si>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</si>
  <si>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</si>
  <si>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</si>
  <si>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</si>
  <si>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</si>
  <si>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</si>
  <si>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</si>
  <si>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</si>
  <si>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</si>
  <si>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</si>
  <si>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</si>
  <si>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</si>
  <si>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</si>
  <si>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</si>
  <si>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</si>
  <si>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</si>
  <si>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</si>
  <si>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</si>
  <si>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</si>
  <si>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</si>
  <si>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</si>
  <si>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</si>
  <si>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</si>
  <si>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</si>
  <si>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</si>
  <si>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</si>
  <si>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</si>
  <si>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</si>
  <si>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</si>
  <si>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</si>
  <si>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</si>
  <si>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</si>
  <si>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</si>
  <si>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</si>
  <si>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</si>
  <si>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</si>
  <si>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</si>
  <si>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</si>
  <si>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</si>
  <si>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</si>
  <si>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</si>
  <si>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</si>
  <si>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</si>
  <si>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</si>
  <si>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</si>
  <si>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</si>
  <si>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</si>
  <si>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</si>
  <si>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</si>
  <si>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</si>
  <si>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</si>
  <si>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</si>
  <si>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</si>
  <si>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</si>
  <si>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</si>
  <si>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</si>
  <si>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</si>
  <si>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</si>
  <si>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</si>
  <si>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</si>
  <si>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</si>
  <si>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</si>
  <si>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</si>
  <si>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</si>
  <si>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</si>
  <si>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</si>
  <si>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</si>
  <si>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</si>
  <si>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</si>
  <si>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</si>
  <si>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</si>
  <si>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</si>
  <si>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</si>
  <si>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</si>
  <si>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</si>
  <si>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</si>
  <si>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</si>
  <si>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</si>
  <si>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</si>
  <si>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</si>
  <si>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</si>
  <si>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</si>
  <si>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</si>
  <si>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</si>
  <si>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</si>
  <si>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</si>
  <si>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</si>
  <si>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</si>
  <si>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</si>
  <si>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</si>
  <si>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</si>
  <si>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</si>
  <si>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</si>
  <si>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</si>
  <si>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</si>
  <si>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</si>
  <si>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</si>
  <si>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</si>
  <si>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</si>
  <si>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</si>
  <si>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</si>
  <si>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</si>
  <si>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</si>
  <si>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</si>
  <si>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</si>
  <si>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</si>
  <si>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</si>
  <si>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</si>
  <si>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</si>
  <si>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</si>
  <si>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</si>
  <si>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</si>
  <si>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</si>
  <si>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</si>
  <si>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</si>
  <si>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</si>
  <si>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</si>
  <si>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</si>
  <si>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</si>
  <si>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</si>
  <si>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</si>
  <si>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</si>
  <si>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</si>
  <si>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</si>
  <si>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</si>
  <si>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</si>
  <si>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</si>
  <si>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</si>
  <si>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</si>
  <si>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</si>
  <si>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</si>
  <si>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</si>
  <si>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</si>
  <si>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</si>
  <si>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</si>
  <si>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</si>
  <si>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</si>
  <si>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</si>
  <si>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</si>
  <si>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</si>
  <si>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</si>
  <si>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</si>
  <si>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</si>
  <si>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</si>
  <si>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</si>
  <si>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</si>
  <si>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</si>
  <si>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</si>
  <si>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</si>
  <si>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</si>
  <si>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</si>
  <si>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</si>
  <si>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</si>
  <si>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</si>
  <si>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</si>
  <si>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</si>
  <si>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</si>
  <si>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</si>
  <si>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</si>
  <si>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</si>
  <si>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</si>
  <si>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</si>
  <si>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</si>
  <si>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</si>
  <si>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</si>
  <si>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</si>
  <si>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</si>
  <si>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</si>
  <si>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</si>
  <si>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</si>
  <si>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</si>
  <si>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</si>
  <si>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</si>
  <si>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</si>
  <si>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</si>
  <si>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</si>
  <si>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</si>
  <si>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</si>
  <si>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</si>
  <si>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</si>
  <si>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</si>
  <si>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</si>
  <si>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</si>
  <si>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</si>
  <si>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</si>
  <si>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</si>
  <si>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</si>
  <si>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</si>
  <si>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</si>
  <si>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</si>
  <si>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</si>
  <si>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</si>
  <si>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</si>
  <si>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</si>
  <si>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</si>
  <si>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</si>
  <si>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</si>
  <si>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</si>
  <si>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</si>
  <si>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</si>
  <si>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</si>
  <si>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</si>
  <si>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</si>
  <si>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</si>
  <si>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</si>
  <si>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</si>
  <si>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</si>
  <si>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</si>
  <si>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</si>
  <si>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</si>
  <si>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</si>
  <si>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</si>
  <si>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</si>
  <si>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</si>
  <si>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</si>
  <si>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</si>
  <si>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</si>
  <si>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</si>
  <si>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</si>
  <si>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</si>
  <si>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</si>
  <si>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</si>
  <si>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</si>
  <si>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</si>
  <si>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</si>
  <si>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</si>
  <si>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</si>
  <si>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</si>
  <si>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</si>
  <si>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</si>
  <si>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</si>
  <si>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</si>
  <si>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</si>
  <si>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</si>
  <si>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</si>
  <si>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</si>
  <si>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</si>
  <si>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</si>
  <si>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</si>
  <si>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</si>
  <si>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</si>
  <si>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</si>
  <si>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</si>
  <si>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</si>
  <si>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</si>
  <si>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</si>
  <si>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</si>
  <si>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</si>
  <si>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</si>
  <si>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</si>
  <si>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</si>
  <si>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</si>
  <si>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</si>
  <si>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</si>
  <si>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</si>
  <si>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</si>
  <si>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</si>
  <si>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</si>
  <si>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</si>
  <si>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</si>
  <si>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</si>
  <si>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</si>
  <si>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</si>
  <si>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</si>
  <si>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</si>
  <si>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</si>
  <si>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</si>
  <si>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</si>
  <si>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</si>
  <si>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</si>
  <si>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</si>
  <si>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</si>
  <si>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</si>
  <si>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</si>
  <si>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</si>
  <si>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</si>
  <si>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</si>
  <si>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</si>
  <si>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</si>
  <si>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</si>
  <si>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</si>
  <si>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</si>
  <si>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</si>
  <si>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</si>
  <si>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</si>
  <si>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</si>
  <si>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</si>
  <si>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</si>
  <si>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</si>
  <si>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</si>
  <si>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</si>
  <si>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</si>
  <si>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</si>
  <si>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</si>
  <si>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</si>
  <si>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</si>
  <si>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</si>
  <si>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</si>
  <si>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</si>
  <si>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</si>
  <si>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</si>
  <si>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</si>
  <si>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</si>
  <si>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</si>
  <si>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</si>
  <si>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</si>
  <si>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</si>
  <si>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</si>
  <si>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</si>
  <si>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</si>
  <si>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</si>
  <si>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</si>
  <si>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</si>
  <si>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</si>
  <si>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</si>
  <si>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</si>
  <si>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</si>
  <si>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</si>
  <si>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</si>
  <si>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</si>
  <si>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</si>
  <si>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</si>
  <si>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</si>
  <si>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</si>
  <si>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</si>
  <si>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</si>
  <si>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</si>
  <si>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</si>
  <si>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</si>
  <si>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</si>
  <si>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</si>
  <si>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</si>
  <si>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</si>
  <si>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</si>
  <si>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</si>
  <si>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</si>
  <si>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</si>
  <si>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</si>
  <si>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</si>
  <si>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</si>
  <si>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</si>
  <si>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</si>
  <si>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</si>
  <si>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</si>
  <si>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</si>
  <si>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</si>
  <si>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</si>
  <si>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</si>
  <si>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</si>
  <si>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</si>
  <si>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</si>
  <si>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</si>
  <si>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</si>
  <si>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</si>
  <si>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</si>
  <si>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</si>
  <si>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</si>
  <si>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</si>
  <si>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</si>
  <si>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</si>
  <si>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</si>
  <si>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</si>
  <si>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</si>
  <si>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</si>
  <si>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</si>
  <si>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</si>
  <si>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</si>
  <si>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</si>
  <si>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</si>
  <si>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</si>
  <si>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</si>
  <si>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</si>
  <si>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</si>
  <si>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</si>
  <si>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</si>
  <si>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</si>
  <si>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</si>
  <si>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</si>
  <si>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</si>
  <si>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</si>
  <si>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</si>
  <si>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</si>
  <si>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</si>
  <si>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</si>
  <si>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</si>
  <si>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</si>
  <si>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</si>
  <si>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</si>
  <si>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</si>
  <si>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</si>
  <si>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</si>
  <si>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</si>
  <si>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</si>
  <si>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</si>
  <si>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</si>
  <si>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</si>
  <si>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</si>
  <si>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</si>
  <si>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</si>
  <si>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</si>
  <si>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</si>
  <si>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</si>
  <si>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</si>
  <si>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</si>
  <si>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</si>
  <si>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</si>
  <si>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</si>
  <si>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</si>
  <si>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</si>
  <si>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</si>
  <si>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</si>
  <si>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</si>
  <si>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</si>
  <si>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</si>
  <si>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</si>
  <si>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</si>
  <si>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</si>
  <si>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</si>
  <si>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</si>
  <si>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</si>
  <si>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</si>
  <si>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</si>
  <si>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</si>
  <si>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</si>
  <si>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</si>
  <si>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</si>
  <si>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</si>
  <si>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</si>
  <si>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</si>
  <si>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</si>
  <si>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</si>
  <si>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</si>
  <si>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</si>
  <si>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</si>
  <si>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</si>
  <si>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</si>
  <si>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</si>
  <si>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</si>
  <si>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</si>
  <si>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</si>
  <si>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</si>
  <si>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</si>
  <si>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</si>
  <si>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</si>
  <si>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</si>
  <si>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</si>
  <si>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</si>
  <si>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</si>
  <si>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</si>
  <si>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</si>
  <si>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</si>
  <si>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</si>
  <si>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</si>
  <si>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</si>
  <si>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</si>
  <si>
    <t>SDGbaseTra_Safety</t>
  </si>
  <si>
    <t>w/o safety</t>
  </si>
  <si>
    <t>safety</t>
  </si>
  <si>
    <t>with safety</t>
  </si>
  <si>
    <t>Baseline - TVET scenarios</t>
  </si>
  <si>
    <t>Baseline - (super) Aggregated Scenarios</t>
  </si>
  <si>
    <t>SDGbaseTVET_Base</t>
  </si>
  <si>
    <t>SDGbaseTVET_PSET</t>
  </si>
  <si>
    <t>SDGbaseTVET_NDP</t>
  </si>
  <si>
    <t>SDGbaseAGG_MIN</t>
  </si>
  <si>
    <t>SDGbaseAGG_PREF</t>
  </si>
  <si>
    <t>SDGbaseAGG_MAX</t>
  </si>
  <si>
    <t>2019 - GDP WDI (WB) current LCU</t>
  </si>
  <si>
    <t>SARB website GDP at market prices for 2019 (summing 4 quarters and dividing by 4)</t>
  </si>
  <si>
    <t>Used in "Parameters Funding SDGgapSces.xlsx" file for calibration of scenario investments and expenditure</t>
  </si>
  <si>
    <t>Reconstructed GDP from 2022 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</si>
</sst>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30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2" fontId="30" fillId="0" borderId="0" xfId="0" applyNumberFormat="1" applyFont="1" applyAlignment="1">
      <alignment horizontal="left"/>
    </xf>
    <xf numFmtId="170" fontId="18" fillId="0" borderId="0" xfId="1" applyNumberFormat="1" applyFont="1" applyAlignment="1">
      <alignment horizontal="center"/>
    </xf>
    <xf numFmtId="170" fontId="18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35" borderId="0" xfId="0" applyFont="1" applyFill="1"/>
    <xf numFmtId="10" fontId="0" fillId="35" borderId="0" xfId="1" applyNumberFormat="1" applyFont="1" applyFill="1" applyAlignment="1">
      <alignment horizontal="center"/>
    </xf>
    <xf numFmtId="0" fontId="1" fillId="30" borderId="0" xfId="0" quotePrefix="1" applyFont="1" applyFill="1" applyAlignment="1">
      <alignment horizontal="center"/>
    </xf>
    <xf numFmtId="0" fontId="0" fillId="30" borderId="0" xfId="0" applyFill="1"/>
    <xf numFmtId="3" fontId="0" fillId="30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WB-infrastructure\Parameters%20Funding%20SDGgapSces.xlsx" TargetMode="External"/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BasicEducInputdata"/>
      <sheetName val="FundingParamsBasicE"/>
      <sheetName val="TVETeducInputdata"/>
      <sheetName val="FundingParamsTVET"/>
      <sheetName val="SUPRAGGRE"/>
      <sheetName val="IADJDYN"/>
      <sheetName val="G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4">
          <cell r="AC4">
            <v>2.2690554416371356E-4</v>
          </cell>
        </row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3.3541556961402819E-4</v>
          </cell>
        </row>
        <row r="36">
          <cell r="I36">
            <v>5.8273401721242735E-4</v>
          </cell>
        </row>
        <row r="37">
          <cell r="I37">
            <v>5.8273401721242735E-4</v>
          </cell>
        </row>
        <row r="39">
          <cell r="I39">
            <v>8.8237684055858523E-5</v>
          </cell>
        </row>
        <row r="40">
          <cell r="I40">
            <v>8.3071334174666944E-4</v>
          </cell>
        </row>
        <row r="41">
          <cell r="I41">
            <v>4.0849448983926173E-4</v>
          </cell>
        </row>
        <row r="44">
          <cell r="I44">
            <v>4.2826278224241676E-3</v>
          </cell>
        </row>
        <row r="45">
          <cell r="I45">
            <v>6.6666647063331474E-3</v>
          </cell>
        </row>
        <row r="46">
          <cell r="I46">
            <v>6.8065227985170118E-3</v>
          </cell>
        </row>
      </sheetData>
      <sheetData sheetId="4"/>
      <sheetData sheetId="5"/>
      <sheetData sheetId="6"/>
      <sheetData sheetId="7"/>
      <sheetData sheetId="8"/>
      <sheetData sheetId="9">
        <row r="3">
          <cell r="I3">
            <v>5599.1514130400401</v>
          </cell>
        </row>
      </sheetData>
      <sheetData sheetId="10">
        <row r="3">
          <cell r="I3">
            <v>5599.1514130400401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B6" sqref="B6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41" max="43" width="13.3320312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  <c r="AN1" s="2" t="s">
        <v>549</v>
      </c>
      <c r="AO1" s="45"/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  <c r="AN2" s="174">
        <v>2019</v>
      </c>
      <c r="AO2" s="174" t="s">
        <v>450</v>
      </c>
      <c r="AP2" s="174" t="s">
        <v>451</v>
      </c>
      <c r="AQ2" s="297" t="s">
        <v>452</v>
      </c>
      <c r="AR2" s="298"/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AN3" s="294">
        <f>AO3/(1+AO16)</f>
        <v>5729.0054401990028</v>
      </c>
      <c r="AO3">
        <f>AP3/(1+AP16)</f>
        <v>5330.9932363757152</v>
      </c>
      <c r="AP3">
        <f>AQ3/(1+AQ16)</f>
        <v>5493.7342353959966</v>
      </c>
      <c r="AQ3" s="299">
        <v>5599.1514130400401</v>
      </c>
      <c r="AR3" s="298" t="s">
        <v>548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AN4" s="300">
        <v>5613</v>
      </c>
      <c r="AO4" s="157" t="s">
        <v>547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301">
        <v>5610</v>
      </c>
      <c r="AO5" s="295" t="s">
        <v>546</v>
      </c>
      <c r="AR5" s="296"/>
      <c r="BD5" s="168" t="s">
        <v>474</v>
      </c>
      <c r="BX5" s="168" t="s">
        <v>511</v>
      </c>
    </row>
    <row r="6" spans="1:94" ht="18.600000000000001" thickBot="1" x14ac:dyDescent="0.4">
      <c r="D6" s="150"/>
      <c r="E6" s="288" t="s">
        <v>529</v>
      </c>
      <c r="F6" s="289" t="s">
        <v>542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302" t="s">
        <v>303</v>
      </c>
      <c r="AE6" s="302"/>
      <c r="AF6" s="302"/>
      <c r="AG6" s="302"/>
      <c r="AH6" s="302"/>
      <c r="AI6" s="302"/>
      <c r="AJ6" s="302"/>
      <c r="AN6" s="168" t="s">
        <v>446</v>
      </c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542</v>
      </c>
      <c r="BZ6" s="240"/>
      <c r="CA6" s="241" t="s">
        <v>512</v>
      </c>
      <c r="CD6" s="289" t="str">
        <f>BY6</f>
        <v>SDGbaseTVET_NDP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-0.83415055101607383</v>
      </c>
      <c r="G8" s="187">
        <v>-0.70915055101607383</v>
      </c>
      <c r="H8" s="187">
        <v>-0.70915055101607383</v>
      </c>
      <c r="I8" s="187">
        <v>-0.61915055101607386</v>
      </c>
      <c r="J8" s="192">
        <v>-0.42540055101607388</v>
      </c>
      <c r="K8" s="192">
        <v>-0.2316505510160739</v>
      </c>
      <c r="L8" s="192">
        <v>-3.7900551016073897E-2</v>
      </c>
      <c r="M8" s="187">
        <v>0.15584944898392616</v>
      </c>
      <c r="N8" s="192">
        <v>0.15584944898392616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IFERROR(BI8+100*INDEX($AO$23:$AQ$55,MATCH($BY$6,$AN$23:$AN$55,0),MATCH($BX8,$AO$22:$AQ$22,0)),"eps")</f>
        <v>-0.83415055101607383</v>
      </c>
      <c r="CE8" s="187">
        <f t="shared" ref="CE8:CE71" si="13">IFERROR(BJ8+100*INDEX($AO$23:$AQ$55,MATCH($BY$6,$AN$23:$AN$55,0),MATCH($BX8,$AO$22:$AQ$22,0)),"eps")</f>
        <v>-0.70915055101607383</v>
      </c>
      <c r="CF8" s="187">
        <f t="shared" ref="CF8:CF71" si="14">IFERROR(BK8+100*INDEX($AO$23:$AQ$55,MATCH($BY$6,$AN$23:$AN$55,0),MATCH($BX8,$AO$22:$AQ$22,0)),"eps")</f>
        <v>-0.70915055101607383</v>
      </c>
      <c r="CG8" s="187">
        <f t="shared" ref="CG8:CG71" si="15">IFERROR(BL8+100*INDEX($AO$23:$AQ$55,MATCH($BY$6,$AN$23:$AN$55,0),MATCH($BX8,$AO$22:$AQ$22,0)),"eps")</f>
        <v>-0.61915055101607386</v>
      </c>
      <c r="CH8" s="187">
        <f t="shared" ref="CH8:CH71" si="16">IFERROR(BM8+100*INDEX($AO$23:$AQ$55,MATCH($BY$6,$AN$23:$AN$55,0),MATCH($BX8,$AO$22:$AQ$22,0)),"eps")</f>
        <v>-0.42540055101607388</v>
      </c>
      <c r="CI8" s="187">
        <f t="shared" ref="CI8:CI71" si="17">IFERROR(BN8+100*INDEX($AO$23:$AQ$55,MATCH($BY$6,$AN$23:$AN$55,0),MATCH($BX8,$AO$22:$AQ$22,0)),"eps")</f>
        <v>-0.2316505510160739</v>
      </c>
      <c r="CJ8" s="187">
        <f t="shared" ref="CJ8:CJ71" si="18">IFERROR(BO8+100*INDEX($AO$23:$AQ$55,MATCH($BY$6,$AN$23:$AN$55,0),MATCH($BX8,$AO$22:$AQ$22,0)),"eps")</f>
        <v>-3.7900551016073897E-2</v>
      </c>
      <c r="CK8" s="187">
        <f t="shared" ref="CK8:CK71" si="19">IFERROR(BP8+100*INDEX($AO$23:$AQ$55,MATCH($BY$6,$AN$23:$AN$55,0),MATCH($BX8,$AO$22:$AQ$22,0)),"eps")</f>
        <v>0.15584944898392616</v>
      </c>
      <c r="CL8" s="187">
        <f t="shared" ref="CL8:CL71" si="20">IFERROR(BQ8+100*INDEX($AO$23:$AQ$55,MATCH($BY$6,$AN$23:$AN$55,0),MATCH($BX8,$AO$22:$AQ$22,0)),"eps")</f>
        <v>0.15584944898392616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-0.83415055101607383</v>
      </c>
      <c r="G9" s="187">
        <v>-0.70915055101607383</v>
      </c>
      <c r="H9" s="187">
        <v>-0.70915055101607383</v>
      </c>
      <c r="I9" s="187">
        <v>-0.61915055101607386</v>
      </c>
      <c r="J9" s="192">
        <v>-0.42540055101607388</v>
      </c>
      <c r="K9" s="192">
        <v>-0.2316505510160739</v>
      </c>
      <c r="L9" s="192">
        <v>-3.7900551016073897E-2</v>
      </c>
      <c r="M9" s="187">
        <v>0.15584944898392616</v>
      </c>
      <c r="N9" s="192">
        <v>0.15584944898392616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IFERROR(BI9+100*INDEX($AO$23:$AQ$55,MATCH($BY$6,$AN$23:$AN$55,0),MATCH($BX9,$AO$22:$AQ$22,0)),"eps")</f>
        <v>-0.83415055101607383</v>
      </c>
      <c r="CE9" s="187">
        <f t="shared" si="13"/>
        <v>-0.70915055101607383</v>
      </c>
      <c r="CF9" s="187">
        <f t="shared" si="14"/>
        <v>-0.70915055101607383</v>
      </c>
      <c r="CG9" s="187">
        <f t="shared" si="15"/>
        <v>-0.61915055101607386</v>
      </c>
      <c r="CH9" s="187">
        <f t="shared" si="16"/>
        <v>-0.42540055101607388</v>
      </c>
      <c r="CI9" s="187">
        <f t="shared" si="17"/>
        <v>-0.2316505510160739</v>
      </c>
      <c r="CJ9" s="187">
        <f t="shared" si="18"/>
        <v>-3.7900551016073897E-2</v>
      </c>
      <c r="CK9" s="187">
        <f t="shared" si="19"/>
        <v>0.15584944898392616</v>
      </c>
      <c r="CL9" s="187">
        <f t="shared" si="20"/>
        <v>0.15584944898392616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-0.83415055101607383</v>
      </c>
      <c r="G10" s="187">
        <v>-0.70915055101607383</v>
      </c>
      <c r="H10" s="187">
        <v>-0.70915055101607383</v>
      </c>
      <c r="I10" s="187">
        <v>-0.61915055101607386</v>
      </c>
      <c r="J10" s="192">
        <v>-0.42540055101607388</v>
      </c>
      <c r="K10" s="192">
        <v>-0.2316505510160739</v>
      </c>
      <c r="L10" s="192">
        <v>-3.7900551016073897E-2</v>
      </c>
      <c r="M10" s="187">
        <v>0.15584944898392616</v>
      </c>
      <c r="N10" s="192">
        <v>0.15584944898392616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-0.83415055101607383</v>
      </c>
      <c r="CE10" s="187">
        <f t="shared" si="13"/>
        <v>-0.70915055101607383</v>
      </c>
      <c r="CF10" s="187">
        <f t="shared" si="14"/>
        <v>-0.70915055101607383</v>
      </c>
      <c r="CG10" s="187">
        <f t="shared" si="15"/>
        <v>-0.61915055101607386</v>
      </c>
      <c r="CH10" s="187">
        <f t="shared" si="16"/>
        <v>-0.42540055101607388</v>
      </c>
      <c r="CI10" s="187">
        <f t="shared" si="17"/>
        <v>-0.2316505510160739</v>
      </c>
      <c r="CJ10" s="187">
        <f t="shared" si="18"/>
        <v>-3.7900551016073897E-2</v>
      </c>
      <c r="CK10" s="187">
        <f t="shared" si="19"/>
        <v>0.15584944898392616</v>
      </c>
      <c r="CL10" s="187">
        <f t="shared" si="20"/>
        <v>0.15584944898392616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-0.83415055101607383</v>
      </c>
      <c r="G11" s="187">
        <v>-0.70915055101607383</v>
      </c>
      <c r="H11" s="187">
        <v>-0.70915055101607383</v>
      </c>
      <c r="I11" s="187">
        <v>-0.61915055101607386</v>
      </c>
      <c r="J11" s="192">
        <v>-0.42540055101607388</v>
      </c>
      <c r="K11" s="192">
        <v>-0.2316505510160739</v>
      </c>
      <c r="L11" s="192">
        <v>-3.7900551016073897E-2</v>
      </c>
      <c r="M11" s="187">
        <v>0.15584944898392616</v>
      </c>
      <c r="N11" s="192">
        <v>0.15584944898392616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-0.83415055101607383</v>
      </c>
      <c r="CE11" s="187">
        <f t="shared" si="13"/>
        <v>-0.70915055101607383</v>
      </c>
      <c r="CF11" s="187">
        <f t="shared" si="14"/>
        <v>-0.70915055101607383</v>
      </c>
      <c r="CG11" s="187">
        <f t="shared" si="15"/>
        <v>-0.61915055101607386</v>
      </c>
      <c r="CH11" s="187">
        <f t="shared" si="16"/>
        <v>-0.42540055101607388</v>
      </c>
      <c r="CI11" s="187">
        <f t="shared" si="17"/>
        <v>-0.2316505510160739</v>
      </c>
      <c r="CJ11" s="187">
        <f t="shared" si="18"/>
        <v>-3.7900551016073897E-2</v>
      </c>
      <c r="CK11" s="187">
        <f t="shared" si="19"/>
        <v>0.15584944898392616</v>
      </c>
      <c r="CL11" s="187">
        <f t="shared" si="20"/>
        <v>0.15584944898392616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-0.83415055101607383</v>
      </c>
      <c r="G12" s="187">
        <v>-0.70915055101607383</v>
      </c>
      <c r="H12" s="187">
        <v>-0.70915055101607383</v>
      </c>
      <c r="I12" s="187">
        <v>-0.61915055101607386</v>
      </c>
      <c r="J12" s="192">
        <v>-0.42540055101607388</v>
      </c>
      <c r="K12" s="192">
        <v>-0.2316505510160739</v>
      </c>
      <c r="L12" s="192">
        <v>-3.7900551016073897E-2</v>
      </c>
      <c r="M12" s="187">
        <v>0.15584944898392616</v>
      </c>
      <c r="N12" s="192">
        <v>0.15584944898392616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-0.83415055101607383</v>
      </c>
      <c r="CE12" s="187">
        <f t="shared" si="13"/>
        <v>-0.70915055101607383</v>
      </c>
      <c r="CF12" s="187">
        <f t="shared" si="14"/>
        <v>-0.70915055101607383</v>
      </c>
      <c r="CG12" s="187">
        <f t="shared" si="15"/>
        <v>-0.61915055101607386</v>
      </c>
      <c r="CH12" s="187">
        <f t="shared" si="16"/>
        <v>-0.42540055101607388</v>
      </c>
      <c r="CI12" s="187">
        <f t="shared" si="17"/>
        <v>-0.2316505510160739</v>
      </c>
      <c r="CJ12" s="187">
        <f t="shared" si="18"/>
        <v>-3.7900551016073897E-2</v>
      </c>
      <c r="CK12" s="187">
        <f t="shared" si="19"/>
        <v>0.15584944898392616</v>
      </c>
      <c r="CL12" s="187">
        <f t="shared" si="20"/>
        <v>0.15584944898392616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-0.83415055101607383</v>
      </c>
      <c r="G13" s="187">
        <v>-0.70915055101607383</v>
      </c>
      <c r="H13" s="187">
        <v>-0.70915055101607383</v>
      </c>
      <c r="I13" s="187">
        <v>-0.61915055101607386</v>
      </c>
      <c r="J13" s="192">
        <v>-0.42540055101607388</v>
      </c>
      <c r="K13" s="192">
        <v>-0.2316505510160739</v>
      </c>
      <c r="L13" s="192">
        <v>-3.7900551016073897E-2</v>
      </c>
      <c r="M13" s="187">
        <v>0.15584944898392616</v>
      </c>
      <c r="N13" s="192">
        <v>0.15584944898392616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-0.83415055101607383</v>
      </c>
      <c r="CE13" s="187">
        <f t="shared" si="13"/>
        <v>-0.70915055101607383</v>
      </c>
      <c r="CF13" s="187">
        <f t="shared" si="14"/>
        <v>-0.70915055101607383</v>
      </c>
      <c r="CG13" s="187">
        <f t="shared" si="15"/>
        <v>-0.61915055101607386</v>
      </c>
      <c r="CH13" s="187">
        <f t="shared" si="16"/>
        <v>-0.42540055101607388</v>
      </c>
      <c r="CI13" s="187">
        <f t="shared" si="17"/>
        <v>-0.2316505510160739</v>
      </c>
      <c r="CJ13" s="187">
        <f t="shared" si="18"/>
        <v>-3.7900551016073897E-2</v>
      </c>
      <c r="CK13" s="187">
        <f t="shared" si="19"/>
        <v>0.15584944898392616</v>
      </c>
      <c r="CL13" s="187">
        <f t="shared" si="20"/>
        <v>0.15584944898392616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-0.83415055101607383</v>
      </c>
      <c r="G14" s="187">
        <v>-0.70915055101607383</v>
      </c>
      <c r="H14" s="187">
        <v>-0.70915055101607383</v>
      </c>
      <c r="I14" s="187">
        <v>-0.61915055101607386</v>
      </c>
      <c r="J14" s="192">
        <v>-0.42540055101607388</v>
      </c>
      <c r="K14" s="192">
        <v>-0.2316505510160739</v>
      </c>
      <c r="L14" s="192">
        <v>-3.7900551016073897E-2</v>
      </c>
      <c r="M14" s="187">
        <v>0.15584944898392616</v>
      </c>
      <c r="N14" s="192">
        <v>0.15584944898392616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-0.83415055101607383</v>
      </c>
      <c r="CE14" s="187">
        <f t="shared" si="13"/>
        <v>-0.70915055101607383</v>
      </c>
      <c r="CF14" s="187">
        <f t="shared" si="14"/>
        <v>-0.70915055101607383</v>
      </c>
      <c r="CG14" s="187">
        <f t="shared" si="15"/>
        <v>-0.61915055101607386</v>
      </c>
      <c r="CH14" s="187">
        <f t="shared" si="16"/>
        <v>-0.42540055101607388</v>
      </c>
      <c r="CI14" s="187">
        <f t="shared" si="17"/>
        <v>-0.2316505510160739</v>
      </c>
      <c r="CJ14" s="187">
        <f t="shared" si="18"/>
        <v>-3.7900551016073897E-2</v>
      </c>
      <c r="CK14" s="187">
        <f t="shared" si="19"/>
        <v>0.15584944898392616</v>
      </c>
      <c r="CL14" s="187">
        <f t="shared" si="20"/>
        <v>0.15584944898392616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-0.83415055101607383</v>
      </c>
      <c r="G15" s="187">
        <v>-0.70915055101607383</v>
      </c>
      <c r="H15" s="187">
        <v>-0.70915055101607383</v>
      </c>
      <c r="I15" s="187">
        <v>-0.61915055101607386</v>
      </c>
      <c r="J15" s="192">
        <v>-0.42540055101607388</v>
      </c>
      <c r="K15" s="192">
        <v>-0.2316505510160739</v>
      </c>
      <c r="L15" s="192">
        <v>-3.7900551016073897E-2</v>
      </c>
      <c r="M15" s="187">
        <v>0.15584944898392616</v>
      </c>
      <c r="N15" s="192">
        <v>0.15584944898392616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-0.83415055101607383</v>
      </c>
      <c r="CE15" s="187">
        <f t="shared" si="13"/>
        <v>-0.70915055101607383</v>
      </c>
      <c r="CF15" s="187">
        <f t="shared" si="14"/>
        <v>-0.70915055101607383</v>
      </c>
      <c r="CG15" s="187">
        <f t="shared" si="15"/>
        <v>-0.61915055101607386</v>
      </c>
      <c r="CH15" s="187">
        <f t="shared" si="16"/>
        <v>-0.42540055101607388</v>
      </c>
      <c r="CI15" s="187">
        <f t="shared" si="17"/>
        <v>-0.2316505510160739</v>
      </c>
      <c r="CJ15" s="187">
        <f t="shared" si="18"/>
        <v>-3.7900551016073897E-2</v>
      </c>
      <c r="CK15" s="187">
        <f t="shared" si="19"/>
        <v>0.15584944898392616</v>
      </c>
      <c r="CL15" s="187">
        <f t="shared" si="20"/>
        <v>0.15584944898392616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-0.83415055101607383</v>
      </c>
      <c r="G16" s="187">
        <v>-0.70915055101607383</v>
      </c>
      <c r="H16" s="187">
        <v>-0.70915055101607383</v>
      </c>
      <c r="I16" s="187">
        <v>-0.61915055101607386</v>
      </c>
      <c r="J16" s="192">
        <v>-0.42540055101607388</v>
      </c>
      <c r="K16" s="192">
        <v>-0.2316505510160739</v>
      </c>
      <c r="L16" s="192">
        <v>-3.7900551016073897E-2</v>
      </c>
      <c r="M16" s="187">
        <v>0.15584944898392616</v>
      </c>
      <c r="N16" s="192">
        <v>0.15584944898392616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-0.83415055101607383</v>
      </c>
      <c r="CE16" s="187">
        <f t="shared" si="13"/>
        <v>-0.70915055101607383</v>
      </c>
      <c r="CF16" s="187">
        <f t="shared" si="14"/>
        <v>-0.70915055101607383</v>
      </c>
      <c r="CG16" s="187">
        <f t="shared" si="15"/>
        <v>-0.61915055101607386</v>
      </c>
      <c r="CH16" s="187">
        <f t="shared" si="16"/>
        <v>-0.42540055101607388</v>
      </c>
      <c r="CI16" s="187">
        <f t="shared" si="17"/>
        <v>-0.2316505510160739</v>
      </c>
      <c r="CJ16" s="187">
        <f t="shared" si="18"/>
        <v>-3.7900551016073897E-2</v>
      </c>
      <c r="CK16" s="187">
        <f t="shared" si="19"/>
        <v>0.15584944898392616</v>
      </c>
      <c r="CL16" s="187">
        <f t="shared" si="20"/>
        <v>0.15584944898392616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-0.83415055101607383</v>
      </c>
      <c r="G17" s="187">
        <v>-0.70915055101607383</v>
      </c>
      <c r="H17" s="187">
        <v>-0.70915055101607383</v>
      </c>
      <c r="I17" s="187">
        <v>-0.61915055101607386</v>
      </c>
      <c r="J17" s="192">
        <v>-0.42540055101607388</v>
      </c>
      <c r="K17" s="192">
        <v>-0.2316505510160739</v>
      </c>
      <c r="L17" s="192">
        <v>-3.7900551016073897E-2</v>
      </c>
      <c r="M17" s="187">
        <v>0.15584944898392616</v>
      </c>
      <c r="N17" s="192">
        <v>0.15584944898392616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-0.83415055101607383</v>
      </c>
      <c r="CE17" s="187">
        <f t="shared" si="13"/>
        <v>-0.70915055101607383</v>
      </c>
      <c r="CF17" s="187">
        <f t="shared" si="14"/>
        <v>-0.70915055101607383</v>
      </c>
      <c r="CG17" s="187">
        <f t="shared" si="15"/>
        <v>-0.61915055101607386</v>
      </c>
      <c r="CH17" s="187">
        <f t="shared" si="16"/>
        <v>-0.42540055101607388</v>
      </c>
      <c r="CI17" s="187">
        <f t="shared" si="17"/>
        <v>-0.2316505510160739</v>
      </c>
      <c r="CJ17" s="187">
        <f t="shared" si="18"/>
        <v>-3.7900551016073897E-2</v>
      </c>
      <c r="CK17" s="187">
        <f t="shared" si="19"/>
        <v>0.15584944898392616</v>
      </c>
      <c r="CL17" s="187">
        <f t="shared" si="20"/>
        <v>0.15584944898392616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-0.83415055101607383</v>
      </c>
      <c r="G18" s="187">
        <v>-0.70915055101607383</v>
      </c>
      <c r="H18" s="187">
        <v>-0.70915055101607383</v>
      </c>
      <c r="I18" s="187">
        <v>-0.61915055101607386</v>
      </c>
      <c r="J18" s="192">
        <v>-0.42540055101607388</v>
      </c>
      <c r="K18" s="192">
        <v>-0.2316505510160739</v>
      </c>
      <c r="L18" s="192">
        <v>-3.7900551016073897E-2</v>
      </c>
      <c r="M18" s="187">
        <v>0.15584944898392616</v>
      </c>
      <c r="N18" s="192">
        <v>0.15584944898392616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-0.83415055101607383</v>
      </c>
      <c r="CE18" s="187">
        <f t="shared" si="13"/>
        <v>-0.70915055101607383</v>
      </c>
      <c r="CF18" s="187">
        <f t="shared" si="14"/>
        <v>-0.70915055101607383</v>
      </c>
      <c r="CG18" s="187">
        <f t="shared" si="15"/>
        <v>-0.61915055101607386</v>
      </c>
      <c r="CH18" s="187">
        <f t="shared" si="16"/>
        <v>-0.42540055101607388</v>
      </c>
      <c r="CI18" s="187">
        <f t="shared" si="17"/>
        <v>-0.2316505510160739</v>
      </c>
      <c r="CJ18" s="187">
        <f t="shared" si="18"/>
        <v>-3.7900551016073897E-2</v>
      </c>
      <c r="CK18" s="187">
        <f t="shared" si="19"/>
        <v>0.15584944898392616</v>
      </c>
      <c r="CL18" s="187">
        <f t="shared" si="20"/>
        <v>0.15584944898392616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-0.83415055101607383</v>
      </c>
      <c r="G19" s="187">
        <v>-0.70915055101607383</v>
      </c>
      <c r="H19" s="187">
        <v>-0.70915055101607383</v>
      </c>
      <c r="I19" s="187">
        <v>-0.61915055101607386</v>
      </c>
      <c r="J19" s="192">
        <v>-0.42540055101607388</v>
      </c>
      <c r="K19" s="192">
        <v>-0.2316505510160739</v>
      </c>
      <c r="L19" s="192">
        <v>-3.7900551016073897E-2</v>
      </c>
      <c r="M19" s="187">
        <v>0.15584944898392616</v>
      </c>
      <c r="N19" s="192">
        <v>0.15584944898392616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-0.83415055101607383</v>
      </c>
      <c r="CE19" s="187">
        <f t="shared" si="13"/>
        <v>-0.70915055101607383</v>
      </c>
      <c r="CF19" s="187">
        <f t="shared" si="14"/>
        <v>-0.70915055101607383</v>
      </c>
      <c r="CG19" s="187">
        <f t="shared" si="15"/>
        <v>-0.61915055101607386</v>
      </c>
      <c r="CH19" s="187">
        <f t="shared" si="16"/>
        <v>-0.42540055101607388</v>
      </c>
      <c r="CI19" s="187">
        <f t="shared" si="17"/>
        <v>-0.2316505510160739</v>
      </c>
      <c r="CJ19" s="187">
        <f t="shared" si="18"/>
        <v>-3.7900551016073897E-2</v>
      </c>
      <c r="CK19" s="187">
        <f t="shared" si="19"/>
        <v>0.15584944898392616</v>
      </c>
      <c r="CL19" s="187">
        <f t="shared" si="20"/>
        <v>0.15584944898392616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-0.83415055101607383</v>
      </c>
      <c r="G20" s="187">
        <v>-0.70915055101607383</v>
      </c>
      <c r="H20" s="187">
        <v>-0.70915055101607383</v>
      </c>
      <c r="I20" s="187">
        <v>-0.61915055101607386</v>
      </c>
      <c r="J20" s="192">
        <v>-0.42540055101607388</v>
      </c>
      <c r="K20" s="192">
        <v>-0.2316505510160739</v>
      </c>
      <c r="L20" s="192">
        <v>-3.7900551016073897E-2</v>
      </c>
      <c r="M20" s="187">
        <v>0.15584944898392616</v>
      </c>
      <c r="N20" s="192">
        <v>0.15584944898392616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-0.83415055101607383</v>
      </c>
      <c r="CE20" s="187">
        <f t="shared" si="13"/>
        <v>-0.70915055101607383</v>
      </c>
      <c r="CF20" s="187">
        <f t="shared" si="14"/>
        <v>-0.70915055101607383</v>
      </c>
      <c r="CG20" s="187">
        <f t="shared" si="15"/>
        <v>-0.61915055101607386</v>
      </c>
      <c r="CH20" s="187">
        <f t="shared" si="16"/>
        <v>-0.42540055101607388</v>
      </c>
      <c r="CI20" s="187">
        <f t="shared" si="17"/>
        <v>-0.2316505510160739</v>
      </c>
      <c r="CJ20" s="187">
        <f t="shared" si="18"/>
        <v>-3.7900551016073897E-2</v>
      </c>
      <c r="CK20" s="187">
        <f t="shared" si="19"/>
        <v>0.15584944898392616</v>
      </c>
      <c r="CL20" s="187">
        <f t="shared" si="20"/>
        <v>0.15584944898392616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-0.83415055101607383</v>
      </c>
      <c r="G21" s="187">
        <v>-0.70915055101607383</v>
      </c>
      <c r="H21" s="187">
        <v>-0.70915055101607383</v>
      </c>
      <c r="I21" s="187">
        <v>-0.61915055101607386</v>
      </c>
      <c r="J21" s="192">
        <v>-0.42540055101607388</v>
      </c>
      <c r="K21" s="192">
        <v>-0.2316505510160739</v>
      </c>
      <c r="L21" s="192">
        <v>-3.7900551016073897E-2</v>
      </c>
      <c r="M21" s="187">
        <v>0.15584944898392616</v>
      </c>
      <c r="N21" s="192">
        <v>0.15584944898392616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-0.83415055101607383</v>
      </c>
      <c r="CE21" s="187">
        <f t="shared" si="13"/>
        <v>-0.70915055101607383</v>
      </c>
      <c r="CF21" s="187">
        <f t="shared" si="14"/>
        <v>-0.70915055101607383</v>
      </c>
      <c r="CG21" s="187">
        <f t="shared" si="15"/>
        <v>-0.61915055101607386</v>
      </c>
      <c r="CH21" s="187">
        <f t="shared" si="16"/>
        <v>-0.42540055101607388</v>
      </c>
      <c r="CI21" s="187">
        <f t="shared" si="17"/>
        <v>-0.2316505510160739</v>
      </c>
      <c r="CJ21" s="187">
        <f t="shared" si="18"/>
        <v>-3.7900551016073897E-2</v>
      </c>
      <c r="CK21" s="187">
        <f t="shared" si="19"/>
        <v>0.15584944898392616</v>
      </c>
      <c r="CL21" s="187">
        <f t="shared" si="20"/>
        <v>0.15584944898392616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7" t="str">
        <f t="shared" si="26"/>
        <v>eps</v>
      </c>
      <c r="CE22" s="187" t="str">
        <f t="shared" si="13"/>
        <v>eps</v>
      </c>
      <c r="CF22" s="187" t="str">
        <f t="shared" si="14"/>
        <v>eps</v>
      </c>
      <c r="CG22" s="187" t="str">
        <f t="shared" si="15"/>
        <v>eps</v>
      </c>
      <c r="CH22" s="187" t="str">
        <f t="shared" si="16"/>
        <v>eps</v>
      </c>
      <c r="CI22" s="187" t="str">
        <f t="shared" si="17"/>
        <v>eps</v>
      </c>
      <c r="CJ22" s="187" t="str">
        <f t="shared" si="18"/>
        <v>eps</v>
      </c>
      <c r="CK22" s="187" t="str">
        <f t="shared" si="19"/>
        <v>eps</v>
      </c>
      <c r="CL22" s="187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[2]Productivity_Sces!$I$5</f>
        <v>2.4277457598209651E-4</v>
      </c>
      <c r="AP23" s="244">
        <f>AO23</f>
        <v>2.4277457598209651E-4</v>
      </c>
      <c r="AQ23" s="245">
        <f>AP23</f>
        <v>2.4277457598209651E-4</v>
      </c>
      <c r="AR23" s="291" t="s">
        <v>535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7" t="str">
        <f t="shared" si="26"/>
        <v>eps</v>
      </c>
      <c r="CE23" s="187" t="str">
        <f t="shared" si="13"/>
        <v>eps</v>
      </c>
      <c r="CF23" s="187" t="str">
        <f t="shared" si="14"/>
        <v>eps</v>
      </c>
      <c r="CG23" s="187" t="str">
        <f t="shared" si="15"/>
        <v>eps</v>
      </c>
      <c r="CH23" s="187" t="str">
        <f t="shared" si="16"/>
        <v>eps</v>
      </c>
      <c r="CI23" s="187" t="str">
        <f t="shared" si="17"/>
        <v>eps</v>
      </c>
      <c r="CJ23" s="187" t="str">
        <f t="shared" si="18"/>
        <v>eps</v>
      </c>
      <c r="CK23" s="187" t="str">
        <f t="shared" si="19"/>
        <v>eps</v>
      </c>
      <c r="CL23" s="187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-0.83415055101607383</v>
      </c>
      <c r="G24" s="187">
        <v>-0.70915055101607383</v>
      </c>
      <c r="H24" s="187">
        <v>-0.70915055101607383</v>
      </c>
      <c r="I24" s="187">
        <v>-0.61915055101607386</v>
      </c>
      <c r="J24" s="192">
        <v>-0.42540055101607388</v>
      </c>
      <c r="K24" s="192">
        <v>-0.2316505510160739</v>
      </c>
      <c r="L24" s="192">
        <v>-3.7900551016073897E-2</v>
      </c>
      <c r="M24" s="187">
        <v>0.15584944898392616</v>
      </c>
      <c r="N24" s="192">
        <v>0.15584944898392616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[2]Productivity_Sces!$I$9</f>
        <v>1.6158909584544912E-3</v>
      </c>
      <c r="AP24" s="244">
        <f t="shared" ref="AP24:AP35" si="68">AO24</f>
        <v>1.6158909584544912E-3</v>
      </c>
      <c r="AQ24" s="245">
        <f>AP24</f>
        <v>1.6158909584544912E-3</v>
      </c>
      <c r="AR24" s="291" t="s">
        <v>535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-0.83415055101607383</v>
      </c>
      <c r="CE24" s="187">
        <f t="shared" si="13"/>
        <v>-0.70915055101607383</v>
      </c>
      <c r="CF24" s="187">
        <f t="shared" si="14"/>
        <v>-0.70915055101607383</v>
      </c>
      <c r="CG24" s="187">
        <f t="shared" si="15"/>
        <v>-0.61915055101607386</v>
      </c>
      <c r="CH24" s="187">
        <f t="shared" si="16"/>
        <v>-0.42540055101607388</v>
      </c>
      <c r="CI24" s="187">
        <f t="shared" si="17"/>
        <v>-0.2316505510160739</v>
      </c>
      <c r="CJ24" s="187">
        <f t="shared" si="18"/>
        <v>-3.7900551016073897E-2</v>
      </c>
      <c r="CK24" s="187">
        <f t="shared" si="19"/>
        <v>0.15584944898392616</v>
      </c>
      <c r="CL24" s="187">
        <f t="shared" si="20"/>
        <v>0.15584944898392616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-0.83415055101607383</v>
      </c>
      <c r="G25" s="187">
        <v>-0.70915055101607383</v>
      </c>
      <c r="H25" s="187">
        <v>-0.70915055101607383</v>
      </c>
      <c r="I25" s="187">
        <v>-0.61915055101607386</v>
      </c>
      <c r="J25" s="192">
        <v>-0.42540055101607388</v>
      </c>
      <c r="K25" s="192">
        <v>-0.2316505510160739</v>
      </c>
      <c r="L25" s="192">
        <v>-3.7900551016073897E-2</v>
      </c>
      <c r="M25" s="187">
        <v>0.15584944898392616</v>
      </c>
      <c r="N25" s="192">
        <v>0.15584944898392616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291" t="s">
        <v>535</v>
      </c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-0.83415055101607383</v>
      </c>
      <c r="CE25" s="187">
        <f t="shared" si="13"/>
        <v>-0.70915055101607383</v>
      </c>
      <c r="CF25" s="187">
        <f t="shared" si="14"/>
        <v>-0.70915055101607383</v>
      </c>
      <c r="CG25" s="187">
        <f t="shared" si="15"/>
        <v>-0.61915055101607386</v>
      </c>
      <c r="CH25" s="187">
        <f t="shared" si="16"/>
        <v>-0.42540055101607388</v>
      </c>
      <c r="CI25" s="187">
        <f t="shared" si="17"/>
        <v>-0.2316505510160739</v>
      </c>
      <c r="CJ25" s="187">
        <f t="shared" si="18"/>
        <v>-3.7900551016073897E-2</v>
      </c>
      <c r="CK25" s="187">
        <f t="shared" si="19"/>
        <v>0.15584944898392616</v>
      </c>
      <c r="CL25" s="187">
        <f t="shared" si="20"/>
        <v>0.15584944898392616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-0.83415055101607383</v>
      </c>
      <c r="G26" s="187">
        <v>-0.70915055101607383</v>
      </c>
      <c r="H26" s="187">
        <v>-0.70915055101607383</v>
      </c>
      <c r="I26" s="187">
        <v>-0.61915055101607386</v>
      </c>
      <c r="J26" s="192">
        <v>-0.42540055101607388</v>
      </c>
      <c r="K26" s="192">
        <v>-0.2316505510160739</v>
      </c>
      <c r="L26" s="192">
        <v>-3.7900551016073897E-2</v>
      </c>
      <c r="M26" s="187">
        <v>0.15584944898392616</v>
      </c>
      <c r="N26" s="192">
        <v>0.15584944898392616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[2]Productivity_Sces!$I$14</f>
        <v>1.796244607670916E-3</v>
      </c>
      <c r="AP26" s="244">
        <f t="shared" si="68"/>
        <v>1.796244607670916E-3</v>
      </c>
      <c r="AQ26" s="245">
        <f>AP26</f>
        <v>1.796244607670916E-3</v>
      </c>
      <c r="AR26" s="291" t="s">
        <v>535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-0.83415055101607383</v>
      </c>
      <c r="CE26" s="187">
        <f t="shared" si="13"/>
        <v>-0.70915055101607383</v>
      </c>
      <c r="CF26" s="187">
        <f t="shared" si="14"/>
        <v>-0.70915055101607383</v>
      </c>
      <c r="CG26" s="187">
        <f t="shared" si="15"/>
        <v>-0.61915055101607386</v>
      </c>
      <c r="CH26" s="187">
        <f t="shared" si="16"/>
        <v>-0.42540055101607388</v>
      </c>
      <c r="CI26" s="187">
        <f t="shared" si="17"/>
        <v>-0.2316505510160739</v>
      </c>
      <c r="CJ26" s="187">
        <f t="shared" si="18"/>
        <v>-3.7900551016073897E-2</v>
      </c>
      <c r="CK26" s="187">
        <f t="shared" si="19"/>
        <v>0.15584944898392616</v>
      </c>
      <c r="CL26" s="187">
        <f t="shared" si="20"/>
        <v>0.15584944898392616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-0.83415055101607383</v>
      </c>
      <c r="G27" s="187">
        <v>-0.70915055101607383</v>
      </c>
      <c r="H27" s="187">
        <v>-0.70915055101607383</v>
      </c>
      <c r="I27" s="187">
        <v>-0.61915055101607386</v>
      </c>
      <c r="J27" s="192">
        <v>-0.42540055101607388</v>
      </c>
      <c r="K27" s="192">
        <v>-0.2316505510160739</v>
      </c>
      <c r="L27" s="192">
        <v>-3.7900551016073897E-2</v>
      </c>
      <c r="M27" s="187">
        <v>0.15584944898392616</v>
      </c>
      <c r="N27" s="192">
        <v>0.15584944898392616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291" t="s">
        <v>535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-0.83415055101607383</v>
      </c>
      <c r="CE27" s="187">
        <f t="shared" si="13"/>
        <v>-0.70915055101607383</v>
      </c>
      <c r="CF27" s="187">
        <f t="shared" si="14"/>
        <v>-0.70915055101607383</v>
      </c>
      <c r="CG27" s="187">
        <f t="shared" si="15"/>
        <v>-0.61915055101607386</v>
      </c>
      <c r="CH27" s="187">
        <f t="shared" si="16"/>
        <v>-0.42540055101607388</v>
      </c>
      <c r="CI27" s="187">
        <f t="shared" si="17"/>
        <v>-0.2316505510160739</v>
      </c>
      <c r="CJ27" s="187">
        <f t="shared" si="18"/>
        <v>-3.7900551016073897E-2</v>
      </c>
      <c r="CK27" s="187">
        <f t="shared" si="19"/>
        <v>0.15584944898392616</v>
      </c>
      <c r="CL27" s="187">
        <f t="shared" si="20"/>
        <v>0.15584944898392616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-0.83415055101607383</v>
      </c>
      <c r="G28" s="187">
        <v>-0.70915055101607383</v>
      </c>
      <c r="H28" s="187">
        <v>-0.70915055101607383</v>
      </c>
      <c r="I28" s="187">
        <v>-0.61915055101607386</v>
      </c>
      <c r="J28" s="192">
        <v>-0.42540055101607388</v>
      </c>
      <c r="K28" s="192">
        <v>-0.2316505510160739</v>
      </c>
      <c r="L28" s="192">
        <v>-3.7900551016073897E-2</v>
      </c>
      <c r="M28" s="187">
        <v>0.15584944898392616</v>
      </c>
      <c r="N28" s="192">
        <v>0.15584944898392616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291" t="s">
        <v>535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-0.83415055101607383</v>
      </c>
      <c r="CE28" s="187">
        <f t="shared" si="13"/>
        <v>-0.70915055101607383</v>
      </c>
      <c r="CF28" s="187">
        <f t="shared" si="14"/>
        <v>-0.70915055101607383</v>
      </c>
      <c r="CG28" s="187">
        <f t="shared" si="15"/>
        <v>-0.61915055101607386</v>
      </c>
      <c r="CH28" s="187">
        <f t="shared" si="16"/>
        <v>-0.42540055101607388</v>
      </c>
      <c r="CI28" s="187">
        <f t="shared" si="17"/>
        <v>-0.2316505510160739</v>
      </c>
      <c r="CJ28" s="187">
        <f t="shared" si="18"/>
        <v>-3.7900551016073897E-2</v>
      </c>
      <c r="CK28" s="187">
        <f t="shared" si="19"/>
        <v>0.15584944898392616</v>
      </c>
      <c r="CL28" s="187">
        <f t="shared" si="20"/>
        <v>0.15584944898392616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-0.83415055101607383</v>
      </c>
      <c r="G29" s="187">
        <v>-0.70915055101607383</v>
      </c>
      <c r="H29" s="187">
        <v>-0.70915055101607383</v>
      </c>
      <c r="I29" s="187">
        <v>-0.61915055101607386</v>
      </c>
      <c r="J29" s="192">
        <v>-0.42540055101607388</v>
      </c>
      <c r="K29" s="192">
        <v>-0.2316505510160739</v>
      </c>
      <c r="L29" s="192">
        <v>-3.7900551016073897E-2</v>
      </c>
      <c r="M29" s="187">
        <v>0.15584944898392616</v>
      </c>
      <c r="N29" s="192">
        <v>0.15584944898392616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291" t="s">
        <v>535</v>
      </c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-0.83415055101607383</v>
      </c>
      <c r="CE29" s="187">
        <f t="shared" si="13"/>
        <v>-0.70915055101607383</v>
      </c>
      <c r="CF29" s="187">
        <f t="shared" si="14"/>
        <v>-0.70915055101607383</v>
      </c>
      <c r="CG29" s="187">
        <f t="shared" si="15"/>
        <v>-0.61915055101607386</v>
      </c>
      <c r="CH29" s="187">
        <f t="shared" si="16"/>
        <v>-0.42540055101607388</v>
      </c>
      <c r="CI29" s="187">
        <f t="shared" si="17"/>
        <v>-0.2316505510160739</v>
      </c>
      <c r="CJ29" s="187">
        <f t="shared" si="18"/>
        <v>-3.7900551016073897E-2</v>
      </c>
      <c r="CK29" s="187">
        <f t="shared" si="19"/>
        <v>0.15584944898392616</v>
      </c>
      <c r="CL29" s="187">
        <f t="shared" si="20"/>
        <v>0.15584944898392616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-0.83415055101607383</v>
      </c>
      <c r="G30" s="187">
        <v>-0.70915055101607383</v>
      </c>
      <c r="H30" s="187">
        <v>-0.70915055101607383</v>
      </c>
      <c r="I30" s="187">
        <v>-0.61915055101607386</v>
      </c>
      <c r="J30" s="192">
        <v>-0.42540055101607388</v>
      </c>
      <c r="K30" s="192">
        <v>-0.2316505510160739</v>
      </c>
      <c r="L30" s="192">
        <v>-3.7900551016073897E-2</v>
      </c>
      <c r="M30" s="187">
        <v>0.15584944898392616</v>
      </c>
      <c r="N30" s="192">
        <v>0.15584944898392616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291" t="s">
        <v>535</v>
      </c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-0.83415055101607383</v>
      </c>
      <c r="CE30" s="187">
        <f t="shared" si="13"/>
        <v>-0.70915055101607383</v>
      </c>
      <c r="CF30" s="187">
        <f t="shared" si="14"/>
        <v>-0.70915055101607383</v>
      </c>
      <c r="CG30" s="187">
        <f t="shared" si="15"/>
        <v>-0.61915055101607386</v>
      </c>
      <c r="CH30" s="187">
        <f t="shared" si="16"/>
        <v>-0.42540055101607388</v>
      </c>
      <c r="CI30" s="187">
        <f t="shared" si="17"/>
        <v>-0.2316505510160739</v>
      </c>
      <c r="CJ30" s="187">
        <f t="shared" si="18"/>
        <v>-3.7900551016073897E-2</v>
      </c>
      <c r="CK30" s="187">
        <f t="shared" si="19"/>
        <v>0.15584944898392616</v>
      </c>
      <c r="CL30" s="187">
        <f t="shared" si="20"/>
        <v>0.15584944898392616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-0.83415055101607383</v>
      </c>
      <c r="G31" s="187">
        <v>-0.70915055101607383</v>
      </c>
      <c r="H31" s="187">
        <v>-0.70915055101607383</v>
      </c>
      <c r="I31" s="187">
        <v>-0.61915055101607386</v>
      </c>
      <c r="J31" s="192">
        <v>-0.42540055101607388</v>
      </c>
      <c r="K31" s="192">
        <v>-0.2316505510160739</v>
      </c>
      <c r="L31" s="192">
        <v>-3.7900551016073897E-2</v>
      </c>
      <c r="M31" s="187">
        <v>0.15584944898392616</v>
      </c>
      <c r="N31" s="192">
        <v>0.15584944898392616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291" t="s">
        <v>535</v>
      </c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-0.83415055101607383</v>
      </c>
      <c r="CE31" s="187">
        <f t="shared" si="13"/>
        <v>-0.70915055101607383</v>
      </c>
      <c r="CF31" s="187">
        <f t="shared" si="14"/>
        <v>-0.70915055101607383</v>
      </c>
      <c r="CG31" s="187">
        <f t="shared" si="15"/>
        <v>-0.61915055101607386</v>
      </c>
      <c r="CH31" s="187">
        <f t="shared" si="16"/>
        <v>-0.42540055101607388</v>
      </c>
      <c r="CI31" s="187">
        <f t="shared" si="17"/>
        <v>-0.2316505510160739</v>
      </c>
      <c r="CJ31" s="187">
        <f t="shared" si="18"/>
        <v>-3.7900551016073897E-2</v>
      </c>
      <c r="CK31" s="187">
        <f t="shared" si="19"/>
        <v>0.15584944898392616</v>
      </c>
      <c r="CL31" s="187">
        <f t="shared" si="20"/>
        <v>0.15584944898392616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-0.83415055101607383</v>
      </c>
      <c r="G32" s="187">
        <v>-0.70915055101607383</v>
      </c>
      <c r="H32" s="187">
        <v>-0.70915055101607383</v>
      </c>
      <c r="I32" s="187">
        <v>-0.61915055101607386</v>
      </c>
      <c r="J32" s="192">
        <v>-0.42540055101607388</v>
      </c>
      <c r="K32" s="192">
        <v>-0.2316505510160739</v>
      </c>
      <c r="L32" s="192">
        <v>-3.7900551016073897E-2</v>
      </c>
      <c r="M32" s="187">
        <v>0.15584944898392616</v>
      </c>
      <c r="N32" s="192">
        <v>0.15584944898392616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[2]Productivity_Sces!$I$22</f>
        <v>2.528004315708543E-3</v>
      </c>
      <c r="AP32" s="246">
        <f t="shared" si="68"/>
        <v>2.528004315708543E-3</v>
      </c>
      <c r="AQ32" s="247">
        <f t="shared" si="77"/>
        <v>2.528004315708543E-3</v>
      </c>
      <c r="AR32" s="291" t="s">
        <v>535</v>
      </c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-0.83415055101607383</v>
      </c>
      <c r="CE32" s="187">
        <f t="shared" si="13"/>
        <v>-0.70915055101607383</v>
      </c>
      <c r="CF32" s="187">
        <f t="shared" si="14"/>
        <v>-0.70915055101607383</v>
      </c>
      <c r="CG32" s="187">
        <f t="shared" si="15"/>
        <v>-0.61915055101607386</v>
      </c>
      <c r="CH32" s="187">
        <f t="shared" si="16"/>
        <v>-0.42540055101607388</v>
      </c>
      <c r="CI32" s="187">
        <f t="shared" si="17"/>
        <v>-0.2316505510160739</v>
      </c>
      <c r="CJ32" s="187">
        <f t="shared" si="18"/>
        <v>-3.7900551016073897E-2</v>
      </c>
      <c r="CK32" s="187">
        <f t="shared" si="19"/>
        <v>0.15584944898392616</v>
      </c>
      <c r="CL32" s="187">
        <f t="shared" si="20"/>
        <v>0.15584944898392616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-0.83415055101607383</v>
      </c>
      <c r="G33" s="187">
        <v>-0.70915055101607383</v>
      </c>
      <c r="H33" s="187">
        <v>-0.70915055101607383</v>
      </c>
      <c r="I33" s="187">
        <v>-0.61915055101607386</v>
      </c>
      <c r="J33" s="192">
        <v>-0.42540055101607388</v>
      </c>
      <c r="K33" s="192">
        <v>-0.2316505510160739</v>
      </c>
      <c r="L33" s="192">
        <v>-3.7900551016073897E-2</v>
      </c>
      <c r="M33" s="187">
        <v>0.15584944898392616</v>
      </c>
      <c r="N33" s="192">
        <v>0.15584944898392616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[2]Productivity_Sces!$I$23</f>
        <v>2.2134168960856737E-3</v>
      </c>
      <c r="AP33" s="246">
        <f t="shared" si="68"/>
        <v>2.2134168960856737E-3</v>
      </c>
      <c r="AQ33" s="247">
        <f t="shared" si="77"/>
        <v>2.2134168960856737E-3</v>
      </c>
      <c r="AR33" s="291" t="s">
        <v>535</v>
      </c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-0.83415055101607383</v>
      </c>
      <c r="CE33" s="187">
        <f t="shared" si="13"/>
        <v>-0.70915055101607383</v>
      </c>
      <c r="CF33" s="187">
        <f t="shared" si="14"/>
        <v>-0.70915055101607383</v>
      </c>
      <c r="CG33" s="187">
        <f t="shared" si="15"/>
        <v>-0.61915055101607386</v>
      </c>
      <c r="CH33" s="187">
        <f t="shared" si="16"/>
        <v>-0.42540055101607388</v>
      </c>
      <c r="CI33" s="187">
        <f t="shared" si="17"/>
        <v>-0.2316505510160739</v>
      </c>
      <c r="CJ33" s="187">
        <f t="shared" si="18"/>
        <v>-3.7900551016073897E-2</v>
      </c>
      <c r="CK33" s="187">
        <f t="shared" si="19"/>
        <v>0.15584944898392616</v>
      </c>
      <c r="CL33" s="187">
        <f t="shared" si="20"/>
        <v>0.15584944898392616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-0.83415055101607383</v>
      </c>
      <c r="G34" s="187">
        <v>-0.70915055101607383</v>
      </c>
      <c r="H34" s="187">
        <v>-0.70915055101607383</v>
      </c>
      <c r="I34" s="187">
        <v>-0.61915055101607386</v>
      </c>
      <c r="J34" s="192">
        <v>-0.42540055101607388</v>
      </c>
      <c r="K34" s="192">
        <v>-0.2316505510160739</v>
      </c>
      <c r="L34" s="192">
        <v>-3.7900551016073897E-2</v>
      </c>
      <c r="M34" s="187">
        <v>0.15584944898392616</v>
      </c>
      <c r="N34" s="192">
        <v>0.15584944898392616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[2]Productivity_Sces!$I$24</f>
        <v>3.2565278873117887E-3</v>
      </c>
      <c r="AP34" s="246">
        <f t="shared" si="68"/>
        <v>3.2565278873117887E-3</v>
      </c>
      <c r="AQ34" s="247">
        <f t="shared" si="77"/>
        <v>3.2565278873117887E-3</v>
      </c>
      <c r="AR34" s="291" t="s">
        <v>535</v>
      </c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-0.83415055101607383</v>
      </c>
      <c r="CE34" s="187">
        <f t="shared" si="13"/>
        <v>-0.70915055101607383</v>
      </c>
      <c r="CF34" s="187">
        <f t="shared" si="14"/>
        <v>-0.70915055101607383</v>
      </c>
      <c r="CG34" s="187">
        <f t="shared" si="15"/>
        <v>-0.61915055101607386</v>
      </c>
      <c r="CH34" s="187">
        <f t="shared" si="16"/>
        <v>-0.42540055101607388</v>
      </c>
      <c r="CI34" s="187">
        <f t="shared" si="17"/>
        <v>-0.2316505510160739</v>
      </c>
      <c r="CJ34" s="187">
        <f t="shared" si="18"/>
        <v>-3.7900551016073897E-2</v>
      </c>
      <c r="CK34" s="187">
        <f t="shared" si="19"/>
        <v>0.15584944898392616</v>
      </c>
      <c r="CL34" s="187">
        <f t="shared" si="20"/>
        <v>0.15584944898392616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-0.83415055101607383</v>
      </c>
      <c r="G35" s="187">
        <v>-0.70915055101607383</v>
      </c>
      <c r="H35" s="187">
        <v>-0.70915055101607383</v>
      </c>
      <c r="I35" s="187">
        <v>-0.61915055101607386</v>
      </c>
      <c r="J35" s="192">
        <v>-0.42540055101607388</v>
      </c>
      <c r="K35" s="192">
        <v>-0.2316505510160739</v>
      </c>
      <c r="L35" s="192">
        <v>-3.7900551016073897E-2</v>
      </c>
      <c r="M35" s="187">
        <v>0.15584944898392616</v>
      </c>
      <c r="N35" s="192">
        <v>0.15584944898392616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[2]Productivity_Sces!$I$25</f>
        <v>2.6447543829060116E-3</v>
      </c>
      <c r="AP35" s="248">
        <f t="shared" si="68"/>
        <v>2.6447543829060116E-3</v>
      </c>
      <c r="AQ35" s="249">
        <f t="shared" si="77"/>
        <v>2.6447543829060116E-3</v>
      </c>
      <c r="AR35" s="291" t="s">
        <v>535</v>
      </c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-0.83415055101607383</v>
      </c>
      <c r="CE35" s="187">
        <f t="shared" si="13"/>
        <v>-0.70915055101607383</v>
      </c>
      <c r="CF35" s="187">
        <f t="shared" si="14"/>
        <v>-0.70915055101607383</v>
      </c>
      <c r="CG35" s="187">
        <f t="shared" si="15"/>
        <v>-0.61915055101607386</v>
      </c>
      <c r="CH35" s="187">
        <f t="shared" si="16"/>
        <v>-0.42540055101607388</v>
      </c>
      <c r="CI35" s="187">
        <f t="shared" si="17"/>
        <v>-0.2316505510160739</v>
      </c>
      <c r="CJ35" s="187">
        <f t="shared" si="18"/>
        <v>-3.7900551016073897E-2</v>
      </c>
      <c r="CK35" s="187">
        <f t="shared" si="19"/>
        <v>0.15584944898392616</v>
      </c>
      <c r="CL35" s="187">
        <f t="shared" si="20"/>
        <v>0.15584944898392616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ht="15" thickBot="1" x14ac:dyDescent="0.35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-0.83415055101607383</v>
      </c>
      <c r="G36" s="187">
        <v>-0.70915055101607383</v>
      </c>
      <c r="H36" s="187">
        <v>-0.70915055101607383</v>
      </c>
      <c r="I36" s="187">
        <v>-0.61915055101607386</v>
      </c>
      <c r="J36" s="192">
        <v>-0.42540055101607388</v>
      </c>
      <c r="K36" s="192">
        <v>-0.2316505510160739</v>
      </c>
      <c r="L36" s="192">
        <v>-3.7900551016073897E-2</v>
      </c>
      <c r="M36" s="187">
        <v>0.15584944898392616</v>
      </c>
      <c r="N36" s="192">
        <v>0.15584944898392616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534</v>
      </c>
      <c r="AO36" s="279">
        <f>[2]Productivity_Sces!$AC$4</f>
        <v>2.2690554416371356E-4</v>
      </c>
      <c r="AP36" s="248">
        <f t="shared" ref="AP36" si="95">AO36</f>
        <v>2.2690554416371356E-4</v>
      </c>
      <c r="AQ36" s="249">
        <f t="shared" ref="AQ36" si="96">AP36</f>
        <v>2.2690554416371356E-4</v>
      </c>
      <c r="AR36" s="291" t="s">
        <v>536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-0.83415055101607383</v>
      </c>
      <c r="CE36" s="187">
        <f t="shared" si="13"/>
        <v>-0.70915055101607383</v>
      </c>
      <c r="CF36" s="187">
        <f t="shared" si="14"/>
        <v>-0.70915055101607383</v>
      </c>
      <c r="CG36" s="187">
        <f t="shared" si="15"/>
        <v>-0.61915055101607386</v>
      </c>
      <c r="CH36" s="187">
        <f t="shared" si="16"/>
        <v>-0.42540055101607388</v>
      </c>
      <c r="CI36" s="187">
        <f t="shared" si="17"/>
        <v>-0.2316505510160739</v>
      </c>
      <c r="CJ36" s="187">
        <f t="shared" si="18"/>
        <v>-3.7900551016073897E-2</v>
      </c>
      <c r="CK36" s="187">
        <f t="shared" si="19"/>
        <v>0.15584944898392616</v>
      </c>
      <c r="CL36" s="187">
        <f t="shared" si="20"/>
        <v>0.15584944898392616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-0.83415055101607383</v>
      </c>
      <c r="G37" s="187">
        <v>-0.70915055101607383</v>
      </c>
      <c r="H37" s="187">
        <v>-0.70915055101607383</v>
      </c>
      <c r="I37" s="187">
        <v>-0.61915055101607386</v>
      </c>
      <c r="J37" s="192">
        <v>-0.42540055101607388</v>
      </c>
      <c r="K37" s="192">
        <v>-0.2316505510160739</v>
      </c>
      <c r="L37" s="192">
        <v>-3.7900551016073897E-2</v>
      </c>
      <c r="M37" s="187">
        <v>0.15584944898392616</v>
      </c>
      <c r="N37" s="192">
        <v>0.15584944898392616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521</v>
      </c>
      <c r="AO37" s="190">
        <f>[2]Productivity_Sces!$P$26</f>
        <v>2.6744474304729593E-3</v>
      </c>
      <c r="AP37" s="246">
        <f t="shared" ref="AP37:AP39" si="99">AO37</f>
        <v>2.6744474304729593E-3</v>
      </c>
      <c r="AQ37" s="247">
        <f t="shared" ref="AQ37:AQ39" si="100">AP37</f>
        <v>2.6744474304729593E-3</v>
      </c>
      <c r="AR37" s="291" t="s">
        <v>537</v>
      </c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101">IFERROR(($BP37-$BL37)/($BP$7-$BL$7)+BL37,"eps")</f>
        <v>-0.46625000000000005</v>
      </c>
      <c r="BN37" s="192">
        <f t="shared" si="101"/>
        <v>-0.27250000000000008</v>
      </c>
      <c r="BO37" s="192">
        <f t="shared" si="101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-0.83415055101607383</v>
      </c>
      <c r="CE37" s="187">
        <f t="shared" si="13"/>
        <v>-0.70915055101607383</v>
      </c>
      <c r="CF37" s="187">
        <f t="shared" si="14"/>
        <v>-0.70915055101607383</v>
      </c>
      <c r="CG37" s="187">
        <f t="shared" si="15"/>
        <v>-0.61915055101607386</v>
      </c>
      <c r="CH37" s="187">
        <f t="shared" si="16"/>
        <v>-0.42540055101607388</v>
      </c>
      <c r="CI37" s="187">
        <f t="shared" si="17"/>
        <v>-0.2316505510160739</v>
      </c>
      <c r="CJ37" s="187">
        <f t="shared" si="18"/>
        <v>-3.7900551016073897E-2</v>
      </c>
      <c r="CK37" s="187">
        <f t="shared" si="19"/>
        <v>0.15584944898392616</v>
      </c>
      <c r="CL37" s="187">
        <f t="shared" si="20"/>
        <v>0.15584944898392616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-0.83415055101607383</v>
      </c>
      <c r="G38" s="187">
        <v>-0.70915055101607383</v>
      </c>
      <c r="H38" s="187">
        <v>-0.70915055101607383</v>
      </c>
      <c r="I38" s="187">
        <v>-0.61915055101607386</v>
      </c>
      <c r="J38" s="192">
        <v>-0.42540055101607388</v>
      </c>
      <c r="K38" s="192">
        <v>-0.2316505510160739</v>
      </c>
      <c r="L38" s="192">
        <v>-3.7900551016073897E-2</v>
      </c>
      <c r="M38" s="187">
        <v>0.15584944898392616</v>
      </c>
      <c r="N38" s="192">
        <v>0.15584944898392616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2">X37</f>
        <v>nat</v>
      </c>
      <c r="Y38" s="5" t="str">
        <f t="shared" si="102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1" t="s">
        <v>522</v>
      </c>
      <c r="AO38" s="190">
        <f>[2]Productivity_Sces!$P$27</f>
        <v>4.4464822495229317E-3</v>
      </c>
      <c r="AP38" s="246">
        <f t="shared" si="99"/>
        <v>4.4464822495229317E-3</v>
      </c>
      <c r="AQ38" s="247">
        <f t="shared" si="100"/>
        <v>4.4464822495229317E-3</v>
      </c>
      <c r="AR38" s="291" t="s">
        <v>537</v>
      </c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3">IFERROR(($BP38-$BL38)/($BP$7-$BL$7)+BL38,"eps")</f>
        <v>-0.46625000000000005</v>
      </c>
      <c r="BN38" s="192">
        <f t="shared" si="103"/>
        <v>-0.27250000000000008</v>
      </c>
      <c r="BO38" s="192">
        <f t="shared" si="103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-0.83415055101607383</v>
      </c>
      <c r="CE38" s="187">
        <f t="shared" si="13"/>
        <v>-0.70915055101607383</v>
      </c>
      <c r="CF38" s="187">
        <f t="shared" si="14"/>
        <v>-0.70915055101607383</v>
      </c>
      <c r="CG38" s="187">
        <f t="shared" si="15"/>
        <v>-0.61915055101607386</v>
      </c>
      <c r="CH38" s="187">
        <f t="shared" si="16"/>
        <v>-0.42540055101607388</v>
      </c>
      <c r="CI38" s="187">
        <f t="shared" si="17"/>
        <v>-0.2316505510160739</v>
      </c>
      <c r="CJ38" s="187">
        <f t="shared" si="18"/>
        <v>-3.7900551016073897E-2</v>
      </c>
      <c r="CK38" s="187">
        <f t="shared" si="19"/>
        <v>0.15584944898392616</v>
      </c>
      <c r="CL38" s="187">
        <f t="shared" si="20"/>
        <v>0.15584944898392616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-0.83415055101607383</v>
      </c>
      <c r="G39" s="187">
        <v>-0.70915055101607383</v>
      </c>
      <c r="H39" s="187">
        <v>-0.70915055101607383</v>
      </c>
      <c r="I39" s="187">
        <v>-0.61915055101607386</v>
      </c>
      <c r="J39" s="192">
        <v>-0.42540055101607388</v>
      </c>
      <c r="K39" s="192">
        <v>-0.2316505510160739</v>
      </c>
      <c r="L39" s="192">
        <v>-3.7900551016073897E-2</v>
      </c>
      <c r="M39" s="187">
        <v>0.15584944898392616</v>
      </c>
      <c r="N39" s="192">
        <v>0.15584944898392616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4">X38</f>
        <v>nat</v>
      </c>
      <c r="Y39" s="5" t="str">
        <f t="shared" si="104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272" t="s">
        <v>523</v>
      </c>
      <c r="AO39" s="266">
        <f>[2]Productivity_Sces!$P$28</f>
        <v>4.6228129798400186E-3</v>
      </c>
      <c r="AP39" s="248">
        <f t="shared" si="99"/>
        <v>4.6228129798400186E-3</v>
      </c>
      <c r="AQ39" s="249">
        <f t="shared" si="100"/>
        <v>4.6228129798400186E-3</v>
      </c>
      <c r="AR39" s="291" t="s">
        <v>537</v>
      </c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5">IFERROR(($BP39-$BL39)/($BP$7-$BL$7)+BL39,"eps")</f>
        <v>-0.46625000000000005</v>
      </c>
      <c r="BN39" s="192">
        <f t="shared" si="105"/>
        <v>-0.27250000000000008</v>
      </c>
      <c r="BO39" s="192">
        <f t="shared" si="105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-0.83415055101607383</v>
      </c>
      <c r="CE39" s="187">
        <f t="shared" si="13"/>
        <v>-0.70915055101607383</v>
      </c>
      <c r="CF39" s="187">
        <f t="shared" si="14"/>
        <v>-0.70915055101607383</v>
      </c>
      <c r="CG39" s="187">
        <f t="shared" si="15"/>
        <v>-0.61915055101607386</v>
      </c>
      <c r="CH39" s="187">
        <f t="shared" si="16"/>
        <v>-0.42540055101607388</v>
      </c>
      <c r="CI39" s="187">
        <f t="shared" si="17"/>
        <v>-0.2316505510160739</v>
      </c>
      <c r="CJ39" s="187">
        <f t="shared" si="18"/>
        <v>-3.7900551016073897E-2</v>
      </c>
      <c r="CK39" s="187">
        <f t="shared" si="19"/>
        <v>0.15584944898392616</v>
      </c>
      <c r="CL39" s="187">
        <f t="shared" si="20"/>
        <v>0.15584944898392616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-0.83415055101607383</v>
      </c>
      <c r="G40" s="187">
        <v>-0.70915055101607383</v>
      </c>
      <c r="H40" s="187">
        <v>-0.70915055101607383</v>
      </c>
      <c r="I40" s="187">
        <v>-0.61915055101607386</v>
      </c>
      <c r="J40" s="192">
        <v>-0.42540055101607388</v>
      </c>
      <c r="K40" s="192">
        <v>-0.2316505510160739</v>
      </c>
      <c r="L40" s="192">
        <v>-3.7900551016073897E-2</v>
      </c>
      <c r="M40" s="187">
        <v>0.15584944898392616</v>
      </c>
      <c r="N40" s="192">
        <v>0.15584944898392616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6">IF(T40=A40,1,FALSE)</f>
        <v>1</v>
      </c>
      <c r="V40" s="166"/>
      <c r="W40" s="5" t="s">
        <v>363</v>
      </c>
      <c r="X40" s="5" t="str">
        <f t="shared" ref="X40:Y40" si="107">X39</f>
        <v>nat</v>
      </c>
      <c r="Y40" s="5" t="str">
        <f t="shared" si="107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8">IFERROR(BG$6*Z40,"eps")</f>
        <v>-1.1499999999999999</v>
      </c>
      <c r="BH40" s="188">
        <f t="shared" ref="BH40:BH71" si="109">IFERROR(BH$6*AA40,"eps")</f>
        <v>-0.17</v>
      </c>
      <c r="BI40" s="273">
        <f t="shared" ref="BI40:BI71" si="110">IFERROR(BI$6*AB40,"eps")</f>
        <v>-0.875</v>
      </c>
      <c r="BJ40" s="187">
        <f t="shared" ref="BJ40:BJ71" si="111">IFERROR(BJ$6*AC40,"eps")</f>
        <v>-0.75</v>
      </c>
      <c r="BK40" s="187">
        <f t="shared" ref="BK40:BK71" si="112">IFERROR(BK$6*AD40,"eps")</f>
        <v>-0.75</v>
      </c>
      <c r="BL40" s="187">
        <f t="shared" ref="BL40:BL71" si="113">IFERROR(BL$6*AE40,"eps")</f>
        <v>-0.66</v>
      </c>
      <c r="BM40" s="192">
        <f t="shared" ref="BM40:BO40" si="114">IFERROR(($BP40-$BL40)/($BP$7-$BL$7)+BL40,"eps")</f>
        <v>-0.46625000000000005</v>
      </c>
      <c r="BN40" s="192">
        <f t="shared" si="114"/>
        <v>-0.27250000000000008</v>
      </c>
      <c r="BO40" s="192">
        <f t="shared" si="114"/>
        <v>-7.875000000000007E-2</v>
      </c>
      <c r="BP40" s="187">
        <f t="shared" ref="BP40:BP71" si="115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-0.83415055101607383</v>
      </c>
      <c r="CE40" s="187">
        <f t="shared" si="13"/>
        <v>-0.70915055101607383</v>
      </c>
      <c r="CF40" s="187">
        <f t="shared" si="14"/>
        <v>-0.70915055101607383</v>
      </c>
      <c r="CG40" s="187">
        <f t="shared" si="15"/>
        <v>-0.61915055101607386</v>
      </c>
      <c r="CH40" s="187">
        <f t="shared" si="16"/>
        <v>-0.42540055101607388</v>
      </c>
      <c r="CI40" s="187">
        <f t="shared" si="17"/>
        <v>-0.2316505510160739</v>
      </c>
      <c r="CJ40" s="187">
        <f t="shared" si="18"/>
        <v>-3.7900551016073897E-2</v>
      </c>
      <c r="CK40" s="187">
        <f t="shared" si="19"/>
        <v>0.15584944898392616</v>
      </c>
      <c r="CL40" s="187">
        <f t="shared" si="20"/>
        <v>0.15584944898392616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-0.83415055101607383</v>
      </c>
      <c r="G41" s="187">
        <v>-0.70915055101607383</v>
      </c>
      <c r="H41" s="187">
        <v>-0.70915055101607383</v>
      </c>
      <c r="I41" s="187">
        <v>-0.61915055101607386</v>
      </c>
      <c r="J41" s="192">
        <v>-0.42540055101607388</v>
      </c>
      <c r="K41" s="192">
        <v>-0.2316505510160739</v>
      </c>
      <c r="L41" s="192">
        <v>-3.7900551016073897E-2</v>
      </c>
      <c r="M41" s="187">
        <v>0.15584944898392616</v>
      </c>
      <c r="N41" s="192">
        <v>0.15584944898392616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6"/>
        <v>1</v>
      </c>
      <c r="V41" s="166"/>
      <c r="W41" s="5" t="s">
        <v>104</v>
      </c>
      <c r="X41" s="5" t="str">
        <f t="shared" ref="X41:Y41" si="116">X40</f>
        <v>nat</v>
      </c>
      <c r="Y41" s="5" t="str">
        <f t="shared" si="116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292">
        <f>[2]Productivity_Sces!I31</f>
        <v>1.2233536314405491E-3</v>
      </c>
      <c r="AP41" s="246">
        <f t="shared" ref="AP41:AP43" si="117">AO41</f>
        <v>1.2233536314405491E-3</v>
      </c>
      <c r="AQ41" s="247">
        <f t="shared" ref="AQ41:AQ43" si="118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8"/>
        <v>-1.1499999999999999</v>
      </c>
      <c r="BH41" s="188">
        <f t="shared" si="109"/>
        <v>-0.17</v>
      </c>
      <c r="BI41" s="273">
        <f t="shared" si="110"/>
        <v>-0.875</v>
      </c>
      <c r="BJ41" s="187">
        <f t="shared" si="111"/>
        <v>-0.75</v>
      </c>
      <c r="BK41" s="187">
        <f t="shared" si="112"/>
        <v>-0.75</v>
      </c>
      <c r="BL41" s="187">
        <f t="shared" si="113"/>
        <v>-0.66</v>
      </c>
      <c r="BM41" s="192">
        <f t="shared" ref="BM41:BO41" si="119">IFERROR(($BP41-$BL41)/($BP$7-$BL$7)+BL41,"eps")</f>
        <v>-0.46625000000000005</v>
      </c>
      <c r="BN41" s="192">
        <f t="shared" si="119"/>
        <v>-0.27250000000000008</v>
      </c>
      <c r="BO41" s="192">
        <f t="shared" si="119"/>
        <v>-7.875000000000007E-2</v>
      </c>
      <c r="BP41" s="187">
        <f t="shared" si="115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-0.83415055101607383</v>
      </c>
      <c r="CE41" s="187">
        <f t="shared" si="13"/>
        <v>-0.70915055101607383</v>
      </c>
      <c r="CF41" s="187">
        <f t="shared" si="14"/>
        <v>-0.70915055101607383</v>
      </c>
      <c r="CG41" s="187">
        <f t="shared" si="15"/>
        <v>-0.61915055101607386</v>
      </c>
      <c r="CH41" s="187">
        <f t="shared" si="16"/>
        <v>-0.42540055101607388</v>
      </c>
      <c r="CI41" s="187">
        <f t="shared" si="17"/>
        <v>-0.2316505510160739</v>
      </c>
      <c r="CJ41" s="187">
        <f t="shared" si="18"/>
        <v>-3.7900551016073897E-2</v>
      </c>
      <c r="CK41" s="187">
        <f t="shared" si="19"/>
        <v>0.15584944898392616</v>
      </c>
      <c r="CL41" s="187">
        <f t="shared" si="20"/>
        <v>0.15584944898392616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-0.83415055101607383</v>
      </c>
      <c r="G42" s="187">
        <v>-0.70915055101607383</v>
      </c>
      <c r="H42" s="187">
        <v>-0.70915055101607383</v>
      </c>
      <c r="I42" s="187">
        <v>-0.61915055101607386</v>
      </c>
      <c r="J42" s="192">
        <v>-0.42540055101607388</v>
      </c>
      <c r="K42" s="192">
        <v>-0.2316505510160739</v>
      </c>
      <c r="L42" s="192">
        <v>-3.7900551016073897E-2</v>
      </c>
      <c r="M42" s="187">
        <v>0.15584944898392616</v>
      </c>
      <c r="N42" s="192">
        <v>0.15584944898392616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6"/>
        <v>1</v>
      </c>
      <c r="V42" s="166"/>
      <c r="W42" s="5" t="s">
        <v>60</v>
      </c>
      <c r="X42" s="5" t="str">
        <f t="shared" ref="X42:Y42" si="120">X41</f>
        <v>nat</v>
      </c>
      <c r="Y42" s="5" t="str">
        <f t="shared" si="120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292">
        <f>[2]Productivity_Sces!I32</f>
        <v>8.6501588228293791E-4</v>
      </c>
      <c r="AP42" s="246">
        <f t="shared" si="117"/>
        <v>8.6501588228293791E-4</v>
      </c>
      <c r="AQ42" s="247">
        <f t="shared" si="118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8"/>
        <v>-4.5999999999999996</v>
      </c>
      <c r="BH42" s="188">
        <f t="shared" si="109"/>
        <v>-0.17</v>
      </c>
      <c r="BI42" s="273">
        <f t="shared" si="110"/>
        <v>-0.875</v>
      </c>
      <c r="BJ42" s="187">
        <f t="shared" si="111"/>
        <v>-0.75</v>
      </c>
      <c r="BK42" s="187">
        <f t="shared" si="112"/>
        <v>-0.75</v>
      </c>
      <c r="BL42" s="187">
        <f t="shared" si="113"/>
        <v>-0.66</v>
      </c>
      <c r="BM42" s="192">
        <f t="shared" ref="BM42:BO42" si="121">IFERROR(($BP42-$BL42)/($BP$7-$BL$7)+BL42,"eps")</f>
        <v>-0.46625000000000005</v>
      </c>
      <c r="BN42" s="192">
        <f t="shared" si="121"/>
        <v>-0.27250000000000008</v>
      </c>
      <c r="BO42" s="192">
        <f t="shared" si="121"/>
        <v>-7.875000000000007E-2</v>
      </c>
      <c r="BP42" s="187">
        <f t="shared" si="115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-0.83415055101607383</v>
      </c>
      <c r="CE42" s="187">
        <f t="shared" si="13"/>
        <v>-0.70915055101607383</v>
      </c>
      <c r="CF42" s="187">
        <f t="shared" si="14"/>
        <v>-0.70915055101607383</v>
      </c>
      <c r="CG42" s="187">
        <f t="shared" si="15"/>
        <v>-0.61915055101607386</v>
      </c>
      <c r="CH42" s="187">
        <f t="shared" si="16"/>
        <v>-0.42540055101607388</v>
      </c>
      <c r="CI42" s="187">
        <f t="shared" si="17"/>
        <v>-0.2316505510160739</v>
      </c>
      <c r="CJ42" s="187">
        <f t="shared" si="18"/>
        <v>-3.7900551016073897E-2</v>
      </c>
      <c r="CK42" s="187">
        <f t="shared" si="19"/>
        <v>0.15584944898392616</v>
      </c>
      <c r="CL42" s="187">
        <f t="shared" si="20"/>
        <v>0.15584944898392616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-0.83415055101607383</v>
      </c>
      <c r="G43" s="187">
        <v>-0.70915055101607383</v>
      </c>
      <c r="H43" s="187">
        <v>-0.70915055101607383</v>
      </c>
      <c r="I43" s="187">
        <v>-0.61915055101607386</v>
      </c>
      <c r="J43" s="192">
        <v>-0.42540055101607388</v>
      </c>
      <c r="K43" s="192">
        <v>-0.2316505510160739</v>
      </c>
      <c r="L43" s="192">
        <v>-3.7900551016073897E-2</v>
      </c>
      <c r="M43" s="187">
        <v>0.15584944898392616</v>
      </c>
      <c r="N43" s="192">
        <v>0.15584944898392616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6"/>
        <v>1</v>
      </c>
      <c r="V43" s="166"/>
      <c r="W43" s="5" t="s">
        <v>105</v>
      </c>
      <c r="X43" s="5" t="str">
        <f t="shared" ref="X43:Y43" si="122">X42</f>
        <v>nat</v>
      </c>
      <c r="Y43" s="5" t="str">
        <f t="shared" si="122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93">
        <f>[2]Productivity_Sces!I33</f>
        <v>1.3205884377625043E-3</v>
      </c>
      <c r="AP43" s="248">
        <f t="shared" si="117"/>
        <v>1.3205884377625043E-3</v>
      </c>
      <c r="AQ43" s="249">
        <f t="shared" si="118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8"/>
        <v>-4.5999999999999996</v>
      </c>
      <c r="BH43" s="188">
        <f t="shared" si="109"/>
        <v>-0.17</v>
      </c>
      <c r="BI43" s="273">
        <f t="shared" si="110"/>
        <v>-0.875</v>
      </c>
      <c r="BJ43" s="187">
        <f t="shared" si="111"/>
        <v>-0.75</v>
      </c>
      <c r="BK43" s="187">
        <f t="shared" si="112"/>
        <v>-0.75</v>
      </c>
      <c r="BL43" s="187">
        <f t="shared" si="113"/>
        <v>-0.66</v>
      </c>
      <c r="BM43" s="192">
        <f t="shared" ref="BM43:BO43" si="123">IFERROR(($BP43-$BL43)/($BP$7-$BL$7)+BL43,"eps")</f>
        <v>-0.46625000000000005</v>
      </c>
      <c r="BN43" s="192">
        <f t="shared" si="123"/>
        <v>-0.27250000000000008</v>
      </c>
      <c r="BO43" s="192">
        <f t="shared" si="123"/>
        <v>-7.875000000000007E-2</v>
      </c>
      <c r="BP43" s="187">
        <f t="shared" si="115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-0.83415055101607383</v>
      </c>
      <c r="CE43" s="187">
        <f t="shared" si="13"/>
        <v>-0.70915055101607383</v>
      </c>
      <c r="CF43" s="187">
        <f t="shared" si="14"/>
        <v>-0.70915055101607383</v>
      </c>
      <c r="CG43" s="187">
        <f t="shared" si="15"/>
        <v>-0.61915055101607386</v>
      </c>
      <c r="CH43" s="187">
        <f t="shared" si="16"/>
        <v>-0.42540055101607388</v>
      </c>
      <c r="CI43" s="187">
        <f t="shared" si="17"/>
        <v>-0.2316505510160739</v>
      </c>
      <c r="CJ43" s="187">
        <f t="shared" si="18"/>
        <v>-3.7900551016073897E-2</v>
      </c>
      <c r="CK43" s="187">
        <f t="shared" si="19"/>
        <v>0.15584944898392616</v>
      </c>
      <c r="CL43" s="187">
        <f t="shared" si="20"/>
        <v>0.15584944898392616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-0.83415055101607383</v>
      </c>
      <c r="G44" s="187">
        <v>-0.70915055101607383</v>
      </c>
      <c r="H44" s="187">
        <v>-0.70915055101607383</v>
      </c>
      <c r="I44" s="187">
        <v>-0.61915055101607386</v>
      </c>
      <c r="J44" s="192">
        <v>-0.42540055101607388</v>
      </c>
      <c r="K44" s="192">
        <v>-0.2316505510160739</v>
      </c>
      <c r="L44" s="192">
        <v>-3.7900551016073897E-2</v>
      </c>
      <c r="M44" s="187">
        <v>0.15584944898392616</v>
      </c>
      <c r="N44" s="192">
        <v>0.15584944898392616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6"/>
        <v>1</v>
      </c>
      <c r="V44" s="166"/>
      <c r="W44" s="5" t="s">
        <v>106</v>
      </c>
      <c r="X44" s="5" t="str">
        <f t="shared" ref="X44:Y44" si="124">X43</f>
        <v>nat</v>
      </c>
      <c r="Y44" s="5" t="str">
        <f t="shared" si="124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229" t="s">
        <v>530</v>
      </c>
      <c r="AO44" s="228">
        <v>2</v>
      </c>
      <c r="AP44" s="228">
        <v>1</v>
      </c>
      <c r="AQ44" s="236">
        <v>3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8"/>
        <v>-4.5999999999999996</v>
      </c>
      <c r="BH44" s="188">
        <f t="shared" si="109"/>
        <v>-0.17</v>
      </c>
      <c r="BI44" s="273">
        <f t="shared" si="110"/>
        <v>-0.875</v>
      </c>
      <c r="BJ44" s="187">
        <f t="shared" si="111"/>
        <v>-0.75</v>
      </c>
      <c r="BK44" s="187">
        <f t="shared" si="112"/>
        <v>-0.75</v>
      </c>
      <c r="BL44" s="187">
        <f t="shared" si="113"/>
        <v>-0.66</v>
      </c>
      <c r="BM44" s="192">
        <f t="shared" ref="BM44:BO44" si="125">IFERROR(($BP44-$BL44)/($BP$7-$BL$7)+BL44,"eps")</f>
        <v>-0.46625000000000005</v>
      </c>
      <c r="BN44" s="192">
        <f t="shared" si="125"/>
        <v>-0.27250000000000008</v>
      </c>
      <c r="BO44" s="192">
        <f t="shared" si="125"/>
        <v>-7.875000000000007E-2</v>
      </c>
      <c r="BP44" s="187">
        <f t="shared" si="115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-0.83415055101607383</v>
      </c>
      <c r="CE44" s="187">
        <f t="shared" si="13"/>
        <v>-0.70915055101607383</v>
      </c>
      <c r="CF44" s="187">
        <f t="shared" si="14"/>
        <v>-0.70915055101607383</v>
      </c>
      <c r="CG44" s="187">
        <f t="shared" si="15"/>
        <v>-0.61915055101607386</v>
      </c>
      <c r="CH44" s="187">
        <f t="shared" si="16"/>
        <v>-0.42540055101607388</v>
      </c>
      <c r="CI44" s="187">
        <f t="shared" si="17"/>
        <v>-0.2316505510160739</v>
      </c>
      <c r="CJ44" s="187">
        <f t="shared" si="18"/>
        <v>-3.7900551016073897E-2</v>
      </c>
      <c r="CK44" s="187">
        <f t="shared" si="19"/>
        <v>0.15584944898392616</v>
      </c>
      <c r="CL44" s="187">
        <f t="shared" si="20"/>
        <v>0.15584944898392616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-0.83415055101607383</v>
      </c>
      <c r="G45" s="187">
        <v>-0.70915055101607383</v>
      </c>
      <c r="H45" s="187">
        <v>-0.70915055101607383</v>
      </c>
      <c r="I45" s="187">
        <v>-0.61915055101607386</v>
      </c>
      <c r="J45" s="192">
        <v>-0.42540055101607388</v>
      </c>
      <c r="K45" s="192">
        <v>-0.2316505510160739</v>
      </c>
      <c r="L45" s="192">
        <v>-3.7900551016073897E-2</v>
      </c>
      <c r="M45" s="187">
        <v>0.15584944898392616</v>
      </c>
      <c r="N45" s="192">
        <v>0.15584944898392616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6"/>
        <v>1</v>
      </c>
      <c r="V45" s="166"/>
      <c r="W45" s="5" t="s">
        <v>107</v>
      </c>
      <c r="X45" s="5" t="str">
        <f t="shared" ref="X45:Y45" si="126">X44</f>
        <v>nat</v>
      </c>
      <c r="Y45" s="5" t="str">
        <f t="shared" si="126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71" t="s">
        <v>531</v>
      </c>
      <c r="AO45" s="190">
        <f>[2]Productivity_Sces!$I$35</f>
        <v>3.3541556961402819E-4</v>
      </c>
      <c r="AP45" s="246">
        <f t="shared" ref="AP45:AP47" si="127">AO45</f>
        <v>3.3541556961402819E-4</v>
      </c>
      <c r="AQ45" s="247">
        <f t="shared" ref="AQ45:AQ47" si="128">AP45</f>
        <v>3.3541556961402819E-4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8"/>
        <v>-4.5999999999999996</v>
      </c>
      <c r="BH45" s="188">
        <f t="shared" si="109"/>
        <v>-0.17</v>
      </c>
      <c r="BI45" s="273">
        <f t="shared" si="110"/>
        <v>-0.875</v>
      </c>
      <c r="BJ45" s="187">
        <f t="shared" si="111"/>
        <v>-0.75</v>
      </c>
      <c r="BK45" s="187">
        <f t="shared" si="112"/>
        <v>-0.75</v>
      </c>
      <c r="BL45" s="187">
        <f t="shared" si="113"/>
        <v>-0.66</v>
      </c>
      <c r="BM45" s="192">
        <f t="shared" ref="BM45:BO45" si="129">IFERROR(($BP45-$BL45)/($BP$7-$BL$7)+BL45,"eps")</f>
        <v>-0.46625000000000005</v>
      </c>
      <c r="BN45" s="192">
        <f t="shared" si="129"/>
        <v>-0.27250000000000008</v>
      </c>
      <c r="BO45" s="192">
        <f t="shared" si="129"/>
        <v>-7.875000000000007E-2</v>
      </c>
      <c r="BP45" s="187">
        <f t="shared" si="115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-0.83415055101607383</v>
      </c>
      <c r="CE45" s="187">
        <f t="shared" si="13"/>
        <v>-0.70915055101607383</v>
      </c>
      <c r="CF45" s="187">
        <f t="shared" si="14"/>
        <v>-0.70915055101607383</v>
      </c>
      <c r="CG45" s="187">
        <f t="shared" si="15"/>
        <v>-0.61915055101607386</v>
      </c>
      <c r="CH45" s="187">
        <f t="shared" si="16"/>
        <v>-0.42540055101607388</v>
      </c>
      <c r="CI45" s="187">
        <f t="shared" si="17"/>
        <v>-0.2316505510160739</v>
      </c>
      <c r="CJ45" s="187">
        <f t="shared" si="18"/>
        <v>-3.7900551016073897E-2</v>
      </c>
      <c r="CK45" s="187">
        <f t="shared" si="19"/>
        <v>0.15584944898392616</v>
      </c>
      <c r="CL45" s="187">
        <f t="shared" si="20"/>
        <v>0.15584944898392616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-0.83415055101607383</v>
      </c>
      <c r="G46" s="187">
        <v>-0.70915055101607383</v>
      </c>
      <c r="H46" s="187">
        <v>-0.70915055101607383</v>
      </c>
      <c r="I46" s="187">
        <v>-0.61915055101607386</v>
      </c>
      <c r="J46" s="192">
        <v>-0.42540055101607388</v>
      </c>
      <c r="K46" s="192">
        <v>-0.2316505510160739</v>
      </c>
      <c r="L46" s="192">
        <v>-3.7900551016073897E-2</v>
      </c>
      <c r="M46" s="187">
        <v>0.15584944898392616</v>
      </c>
      <c r="N46" s="192">
        <v>0.15584944898392616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6"/>
        <v>1</v>
      </c>
      <c r="V46" s="166"/>
      <c r="W46" s="5" t="s">
        <v>108</v>
      </c>
      <c r="X46" s="5" t="str">
        <f t="shared" ref="X46:Y46" si="130">X45</f>
        <v>nat</v>
      </c>
      <c r="Y46" s="5" t="str">
        <f t="shared" si="130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532</v>
      </c>
      <c r="AO46" s="190">
        <f>[2]Productivity_Sces!$I$36</f>
        <v>5.8273401721242735E-4</v>
      </c>
      <c r="AP46" s="246">
        <f t="shared" si="127"/>
        <v>5.8273401721242735E-4</v>
      </c>
      <c r="AQ46" s="247">
        <f t="shared" si="128"/>
        <v>5.8273401721242735E-4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8"/>
        <v>-4.5999999999999996</v>
      </c>
      <c r="BH46" s="188">
        <f t="shared" si="109"/>
        <v>-0.17</v>
      </c>
      <c r="BI46" s="273">
        <f t="shared" si="110"/>
        <v>-0.875</v>
      </c>
      <c r="BJ46" s="187">
        <f t="shared" si="111"/>
        <v>-0.75</v>
      </c>
      <c r="BK46" s="187">
        <f t="shared" si="112"/>
        <v>-0.75</v>
      </c>
      <c r="BL46" s="187">
        <f t="shared" si="113"/>
        <v>-0.66</v>
      </c>
      <c r="BM46" s="192">
        <f t="shared" ref="BM46:BO46" si="131">IFERROR(($BP46-$BL46)/($BP$7-$BL$7)+BL46,"eps")</f>
        <v>-0.46625000000000005</v>
      </c>
      <c r="BN46" s="192">
        <f t="shared" si="131"/>
        <v>-0.27250000000000008</v>
      </c>
      <c r="BO46" s="192">
        <f t="shared" si="131"/>
        <v>-7.875000000000007E-2</v>
      </c>
      <c r="BP46" s="187">
        <f t="shared" si="115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-0.83415055101607383</v>
      </c>
      <c r="CE46" s="187">
        <f t="shared" si="13"/>
        <v>-0.70915055101607383</v>
      </c>
      <c r="CF46" s="187">
        <f t="shared" si="14"/>
        <v>-0.70915055101607383</v>
      </c>
      <c r="CG46" s="187">
        <f t="shared" si="15"/>
        <v>-0.61915055101607386</v>
      </c>
      <c r="CH46" s="187">
        <f t="shared" si="16"/>
        <v>-0.42540055101607388</v>
      </c>
      <c r="CI46" s="187">
        <f t="shared" si="17"/>
        <v>-0.2316505510160739</v>
      </c>
      <c r="CJ46" s="187">
        <f t="shared" si="18"/>
        <v>-3.7900551016073897E-2</v>
      </c>
      <c r="CK46" s="187">
        <f t="shared" si="19"/>
        <v>0.15584944898392616</v>
      </c>
      <c r="CL46" s="187">
        <f t="shared" si="20"/>
        <v>0.15584944898392616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ht="15" thickBot="1" x14ac:dyDescent="0.35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-0.83415055101607383</v>
      </c>
      <c r="G47" s="187">
        <v>-0.70915055101607383</v>
      </c>
      <c r="H47" s="187">
        <v>-0.70915055101607383</v>
      </c>
      <c r="I47" s="187">
        <v>-0.61915055101607386</v>
      </c>
      <c r="J47" s="192">
        <v>-0.42540055101607388</v>
      </c>
      <c r="K47" s="192">
        <v>-0.2316505510160739</v>
      </c>
      <c r="L47" s="192">
        <v>-3.7900551016073897E-2</v>
      </c>
      <c r="M47" s="187">
        <v>0.15584944898392616</v>
      </c>
      <c r="N47" s="192">
        <v>0.15584944898392616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6"/>
        <v>1</v>
      </c>
      <c r="V47" s="166"/>
      <c r="W47" s="5" t="s">
        <v>109</v>
      </c>
      <c r="X47" s="5" t="str">
        <f t="shared" ref="X47:Y47" si="132">X46</f>
        <v>nat</v>
      </c>
      <c r="Y47" s="5" t="str">
        <f t="shared" si="132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83" t="s">
        <v>533</v>
      </c>
      <c r="AO47" s="284">
        <f>[2]Productivity_Sces!$I$37</f>
        <v>5.8273401721242735E-4</v>
      </c>
      <c r="AP47" s="248">
        <f t="shared" si="127"/>
        <v>5.8273401721242735E-4</v>
      </c>
      <c r="AQ47" s="249">
        <f t="shared" si="128"/>
        <v>5.8273401721242735E-4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8"/>
        <v>-4.5999999999999996</v>
      </c>
      <c r="BH47" s="188">
        <f t="shared" si="109"/>
        <v>-0.17</v>
      </c>
      <c r="BI47" s="273">
        <f t="shared" si="110"/>
        <v>-0.875</v>
      </c>
      <c r="BJ47" s="187">
        <f t="shared" si="111"/>
        <v>-0.75</v>
      </c>
      <c r="BK47" s="187">
        <f t="shared" si="112"/>
        <v>-0.75</v>
      </c>
      <c r="BL47" s="187">
        <f t="shared" si="113"/>
        <v>-0.66</v>
      </c>
      <c r="BM47" s="192">
        <f t="shared" ref="BM47:BO47" si="133">IFERROR(($BP47-$BL47)/($BP$7-$BL$7)+BL47,"eps")</f>
        <v>-0.46625000000000005</v>
      </c>
      <c r="BN47" s="192">
        <f t="shared" si="133"/>
        <v>-0.27250000000000008</v>
      </c>
      <c r="BO47" s="192">
        <f t="shared" si="133"/>
        <v>-7.875000000000007E-2</v>
      </c>
      <c r="BP47" s="187">
        <f t="shared" si="115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-0.83415055101607383</v>
      </c>
      <c r="CE47" s="187">
        <f t="shared" si="13"/>
        <v>-0.70915055101607383</v>
      </c>
      <c r="CF47" s="187">
        <f t="shared" si="14"/>
        <v>-0.70915055101607383</v>
      </c>
      <c r="CG47" s="187">
        <f t="shared" si="15"/>
        <v>-0.61915055101607386</v>
      </c>
      <c r="CH47" s="187">
        <f t="shared" si="16"/>
        <v>-0.42540055101607388</v>
      </c>
      <c r="CI47" s="187">
        <f t="shared" si="17"/>
        <v>-0.2316505510160739</v>
      </c>
      <c r="CJ47" s="187">
        <f t="shared" si="18"/>
        <v>-3.7900551016073897E-2</v>
      </c>
      <c r="CK47" s="187">
        <f t="shared" si="19"/>
        <v>0.15584944898392616</v>
      </c>
      <c r="CL47" s="187">
        <f t="shared" si="20"/>
        <v>0.15584944898392616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-0.83415055101607383</v>
      </c>
      <c r="G48" s="187">
        <v>-0.70915055101607383</v>
      </c>
      <c r="H48" s="187">
        <v>-0.70915055101607383</v>
      </c>
      <c r="I48" s="187">
        <v>-0.61915055101607386</v>
      </c>
      <c r="J48" s="192">
        <v>-0.42540055101607388</v>
      </c>
      <c r="K48" s="192">
        <v>-0.2316505510160739</v>
      </c>
      <c r="L48" s="192">
        <v>-3.7900551016073897E-2</v>
      </c>
      <c r="M48" s="187">
        <v>0.15584944898392616</v>
      </c>
      <c r="N48" s="192">
        <v>0.15584944898392616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6"/>
        <v>1</v>
      </c>
      <c r="V48" s="166"/>
      <c r="W48" s="5" t="s">
        <v>110</v>
      </c>
      <c r="X48" s="5" t="str">
        <f t="shared" ref="X48:Y48" si="134">X47</f>
        <v>nat</v>
      </c>
      <c r="Y48" s="5" t="str">
        <f t="shared" si="134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29" t="s">
        <v>538</v>
      </c>
      <c r="AO48" s="228">
        <v>2</v>
      </c>
      <c r="AP48" s="228">
        <v>1</v>
      </c>
      <c r="AQ48" s="236">
        <v>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8"/>
        <v>-4.5999999999999996</v>
      </c>
      <c r="BH48" s="188">
        <f t="shared" si="109"/>
        <v>-0.17</v>
      </c>
      <c r="BI48" s="273">
        <f t="shared" si="110"/>
        <v>-0.875</v>
      </c>
      <c r="BJ48" s="187">
        <f t="shared" si="111"/>
        <v>-0.75</v>
      </c>
      <c r="BK48" s="187">
        <f t="shared" si="112"/>
        <v>-0.75</v>
      </c>
      <c r="BL48" s="187">
        <f t="shared" si="113"/>
        <v>-0.66</v>
      </c>
      <c r="BM48" s="192">
        <f t="shared" ref="BM48:BO48" si="135">IFERROR(($BP48-$BL48)/($BP$7-$BL$7)+BL48,"eps")</f>
        <v>-0.46625000000000005</v>
      </c>
      <c r="BN48" s="192">
        <f t="shared" si="135"/>
        <v>-0.27250000000000008</v>
      </c>
      <c r="BO48" s="192">
        <f t="shared" si="135"/>
        <v>-7.875000000000007E-2</v>
      </c>
      <c r="BP48" s="187">
        <f t="shared" si="115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-0.83415055101607383</v>
      </c>
      <c r="CE48" s="187">
        <f t="shared" si="13"/>
        <v>-0.70915055101607383</v>
      </c>
      <c r="CF48" s="187">
        <f t="shared" si="14"/>
        <v>-0.70915055101607383</v>
      </c>
      <c r="CG48" s="187">
        <f t="shared" si="15"/>
        <v>-0.61915055101607386</v>
      </c>
      <c r="CH48" s="187">
        <f t="shared" si="16"/>
        <v>-0.42540055101607388</v>
      </c>
      <c r="CI48" s="187">
        <f t="shared" si="17"/>
        <v>-0.2316505510160739</v>
      </c>
      <c r="CJ48" s="187">
        <f t="shared" si="18"/>
        <v>-3.7900551016073897E-2</v>
      </c>
      <c r="CK48" s="187">
        <f t="shared" si="19"/>
        <v>0.15584944898392616</v>
      </c>
      <c r="CL48" s="187">
        <f t="shared" si="20"/>
        <v>0.15584944898392616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6"/>
        <v>1</v>
      </c>
      <c r="V49" s="166"/>
      <c r="W49" s="5" t="s">
        <v>61</v>
      </c>
      <c r="X49" s="5" t="str">
        <f t="shared" ref="X49:Y49" si="136">X48</f>
        <v>nat</v>
      </c>
      <c r="Y49" s="5" t="str">
        <f t="shared" si="136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271" t="s">
        <v>540</v>
      </c>
      <c r="AO49" s="190">
        <f>[2]Productivity_Sces!$I$39</f>
        <v>8.8237684055858523E-5</v>
      </c>
      <c r="AP49" s="246">
        <f t="shared" ref="AP49:AP51" si="137">AO49</f>
        <v>8.8237684055858523E-5</v>
      </c>
      <c r="AQ49" s="247">
        <f t="shared" ref="AQ49:AQ51" si="138">AP49</f>
        <v>8.8237684055858523E-5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8"/>
        <v>eps</v>
      </c>
      <c r="BH49" s="188" t="str">
        <f t="shared" si="109"/>
        <v>eps</v>
      </c>
      <c r="BI49" s="275" t="str">
        <f t="shared" si="110"/>
        <v>eps</v>
      </c>
      <c r="BJ49" s="188" t="str">
        <f t="shared" si="111"/>
        <v>eps</v>
      </c>
      <c r="BK49" s="188" t="str">
        <f t="shared" si="112"/>
        <v>eps</v>
      </c>
      <c r="BL49" s="188" t="str">
        <f t="shared" si="113"/>
        <v>eps</v>
      </c>
      <c r="BM49" s="192" t="str">
        <f t="shared" ref="BM49:BO49" si="139">IFERROR(($BP49-$BL49)/($BP$7-$BL$7)+BL49,"eps")</f>
        <v>eps</v>
      </c>
      <c r="BN49" s="192" t="str">
        <f t="shared" si="139"/>
        <v>eps</v>
      </c>
      <c r="BO49" s="192" t="str">
        <f t="shared" si="139"/>
        <v>eps</v>
      </c>
      <c r="BP49" s="188" t="str">
        <f t="shared" si="115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7" t="str">
        <f t="shared" si="26"/>
        <v>eps</v>
      </c>
      <c r="CE49" s="187" t="str">
        <f t="shared" si="13"/>
        <v>eps</v>
      </c>
      <c r="CF49" s="187" t="str">
        <f t="shared" si="14"/>
        <v>eps</v>
      </c>
      <c r="CG49" s="187" t="str">
        <f t="shared" si="15"/>
        <v>eps</v>
      </c>
      <c r="CH49" s="187" t="str">
        <f t="shared" si="16"/>
        <v>eps</v>
      </c>
      <c r="CI49" s="187" t="str">
        <f t="shared" si="17"/>
        <v>eps</v>
      </c>
      <c r="CJ49" s="187" t="str">
        <f t="shared" si="18"/>
        <v>eps</v>
      </c>
      <c r="CK49" s="187" t="str">
        <f t="shared" si="19"/>
        <v>eps</v>
      </c>
      <c r="CL49" s="187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6"/>
        <v>1</v>
      </c>
      <c r="V50" s="166"/>
      <c r="W50" s="5" t="s">
        <v>216</v>
      </c>
      <c r="X50" s="5" t="str">
        <f t="shared" ref="X50:Y50" si="140">X49</f>
        <v>nat</v>
      </c>
      <c r="Y50" s="5" t="str">
        <f t="shared" si="14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271" t="s">
        <v>541</v>
      </c>
      <c r="AO50" s="190">
        <f>[2]Productivity_Sces!$I$40</f>
        <v>8.3071334174666944E-4</v>
      </c>
      <c r="AP50" s="246">
        <f t="shared" si="137"/>
        <v>8.3071334174666944E-4</v>
      </c>
      <c r="AQ50" s="247">
        <f t="shared" si="138"/>
        <v>8.3071334174666944E-4</v>
      </c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8"/>
        <v>eps</v>
      </c>
      <c r="BH50" s="188" t="str">
        <f t="shared" si="109"/>
        <v>eps</v>
      </c>
      <c r="BI50" s="275" t="str">
        <f t="shared" si="110"/>
        <v>eps</v>
      </c>
      <c r="BJ50" s="188" t="str">
        <f t="shared" si="111"/>
        <v>eps</v>
      </c>
      <c r="BK50" s="188" t="str">
        <f t="shared" si="112"/>
        <v>eps</v>
      </c>
      <c r="BL50" s="188" t="str">
        <f t="shared" si="113"/>
        <v>eps</v>
      </c>
      <c r="BM50" s="192" t="str">
        <f t="shared" ref="BM50:BO50" si="141">IFERROR(($BP50-$BL50)/($BP$7-$BL$7)+BL50,"eps")</f>
        <v>eps</v>
      </c>
      <c r="BN50" s="192" t="str">
        <f t="shared" si="141"/>
        <v>eps</v>
      </c>
      <c r="BO50" s="192" t="str">
        <f t="shared" si="141"/>
        <v>eps</v>
      </c>
      <c r="BP50" s="188" t="str">
        <f t="shared" si="115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7" t="str">
        <f t="shared" si="26"/>
        <v>eps</v>
      </c>
      <c r="CE50" s="187" t="str">
        <f t="shared" si="13"/>
        <v>eps</v>
      </c>
      <c r="CF50" s="187" t="str">
        <f t="shared" si="14"/>
        <v>eps</v>
      </c>
      <c r="CG50" s="187" t="str">
        <f t="shared" si="15"/>
        <v>eps</v>
      </c>
      <c r="CH50" s="187" t="str">
        <f t="shared" si="16"/>
        <v>eps</v>
      </c>
      <c r="CI50" s="187" t="str">
        <f t="shared" si="17"/>
        <v>eps</v>
      </c>
      <c r="CJ50" s="187" t="str">
        <f t="shared" si="18"/>
        <v>eps</v>
      </c>
      <c r="CK50" s="187" t="str">
        <f t="shared" si="19"/>
        <v>eps</v>
      </c>
      <c r="CL50" s="187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ht="15" thickBot="1" x14ac:dyDescent="0.35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-0.83415055101607383</v>
      </c>
      <c r="G51" s="187">
        <v>-0.70915055101607383</v>
      </c>
      <c r="H51" s="187">
        <v>-0.70915055101607383</v>
      </c>
      <c r="I51" s="187">
        <v>-0.61915055101607386</v>
      </c>
      <c r="J51" s="192">
        <v>-0.42540055101607388</v>
      </c>
      <c r="K51" s="192">
        <v>-0.2316505510160739</v>
      </c>
      <c r="L51" s="192">
        <v>-3.7900551016073897E-2</v>
      </c>
      <c r="M51" s="187">
        <v>0.15584944898392616</v>
      </c>
      <c r="N51" s="192">
        <v>0.15584944898392616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6"/>
        <v>1</v>
      </c>
      <c r="V51" s="166"/>
      <c r="W51" s="5" t="s">
        <v>418</v>
      </c>
      <c r="X51" s="5" t="str">
        <f t="shared" ref="X51:Y51" si="142">X50</f>
        <v>nat</v>
      </c>
      <c r="Y51" s="5" t="str">
        <f t="shared" si="142"/>
        <v>base</v>
      </c>
      <c r="Z51" s="141">
        <v>-1.25</v>
      </c>
      <c r="AA51" s="141">
        <v>-0.2</v>
      </c>
      <c r="AB51" s="141">
        <f t="shared" ref="AB51:AJ60" si="143">AB$8</f>
        <v>-0.7</v>
      </c>
      <c r="AC51" s="141">
        <f t="shared" si="143"/>
        <v>-0.6</v>
      </c>
      <c r="AD51" s="141">
        <f t="shared" si="143"/>
        <v>-0.6</v>
      </c>
      <c r="AE51" s="141">
        <f t="shared" si="143"/>
        <v>-0.6</v>
      </c>
      <c r="AF51" s="141">
        <f t="shared" si="143"/>
        <v>0.1</v>
      </c>
      <c r="AG51" s="141">
        <f t="shared" si="143"/>
        <v>0.2</v>
      </c>
      <c r="AH51" s="141">
        <f t="shared" si="143"/>
        <v>0.1</v>
      </c>
      <c r="AI51" s="141">
        <f t="shared" si="143"/>
        <v>0.1</v>
      </c>
      <c r="AJ51" s="141">
        <f t="shared" si="143"/>
        <v>0.1</v>
      </c>
      <c r="AN51" s="283" t="s">
        <v>542</v>
      </c>
      <c r="AO51" s="284">
        <f>[2]Productivity_Sces!$I$41</f>
        <v>4.0849448983926173E-4</v>
      </c>
      <c r="AP51" s="248">
        <f t="shared" si="137"/>
        <v>4.0849448983926173E-4</v>
      </c>
      <c r="AQ51" s="249">
        <f t="shared" si="138"/>
        <v>4.0849448983926173E-4</v>
      </c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8"/>
        <v>-1.4375</v>
      </c>
      <c r="BH51" s="188">
        <f t="shared" si="109"/>
        <v>-0.17</v>
      </c>
      <c r="BI51" s="273">
        <f t="shared" si="110"/>
        <v>-0.875</v>
      </c>
      <c r="BJ51" s="187">
        <f t="shared" si="111"/>
        <v>-0.75</v>
      </c>
      <c r="BK51" s="187">
        <f t="shared" si="112"/>
        <v>-0.75</v>
      </c>
      <c r="BL51" s="187">
        <f t="shared" si="113"/>
        <v>-0.66</v>
      </c>
      <c r="BM51" s="192">
        <f t="shared" ref="BM51:BO51" si="144">IFERROR(($BP51-$BL51)/($BP$7-$BL$7)+BL51,"eps")</f>
        <v>-0.46625000000000005</v>
      </c>
      <c r="BN51" s="192">
        <f t="shared" si="144"/>
        <v>-0.27250000000000008</v>
      </c>
      <c r="BO51" s="192">
        <f t="shared" si="144"/>
        <v>-7.875000000000007E-2</v>
      </c>
      <c r="BP51" s="187">
        <f t="shared" si="115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-0.83415055101607383</v>
      </c>
      <c r="CE51" s="187">
        <f t="shared" si="13"/>
        <v>-0.70915055101607383</v>
      </c>
      <c r="CF51" s="187">
        <f t="shared" si="14"/>
        <v>-0.70915055101607383</v>
      </c>
      <c r="CG51" s="187">
        <f t="shared" si="15"/>
        <v>-0.61915055101607386</v>
      </c>
      <c r="CH51" s="187">
        <f t="shared" si="16"/>
        <v>-0.42540055101607388</v>
      </c>
      <c r="CI51" s="187">
        <f t="shared" si="17"/>
        <v>-0.2316505510160739</v>
      </c>
      <c r="CJ51" s="187">
        <f t="shared" si="18"/>
        <v>-3.7900551016073897E-2</v>
      </c>
      <c r="CK51" s="187">
        <f t="shared" si="19"/>
        <v>0.15584944898392616</v>
      </c>
      <c r="CL51" s="187">
        <f t="shared" si="20"/>
        <v>0.15584944898392616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-0.83415055101607383</v>
      </c>
      <c r="G52" s="187">
        <v>-0.70915055101607383</v>
      </c>
      <c r="H52" s="187">
        <v>-0.70915055101607383</v>
      </c>
      <c r="I52" s="187">
        <v>-0.61915055101607386</v>
      </c>
      <c r="J52" s="192">
        <v>-0.42540055101607388</v>
      </c>
      <c r="K52" s="192">
        <v>-0.2316505510160739</v>
      </c>
      <c r="L52" s="192">
        <v>-3.7900551016073897E-2</v>
      </c>
      <c r="M52" s="187">
        <v>0.15584944898392616</v>
      </c>
      <c r="N52" s="192">
        <v>0.15584944898392616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6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43"/>
        <v>-0.7</v>
      </c>
      <c r="AC52" s="141">
        <f t="shared" si="143"/>
        <v>-0.6</v>
      </c>
      <c r="AD52" s="141">
        <f t="shared" si="143"/>
        <v>-0.6</v>
      </c>
      <c r="AE52" s="141">
        <f t="shared" si="143"/>
        <v>-0.6</v>
      </c>
      <c r="AF52" s="141">
        <f t="shared" si="143"/>
        <v>0.1</v>
      </c>
      <c r="AG52" s="141">
        <f t="shared" si="143"/>
        <v>0.2</v>
      </c>
      <c r="AH52" s="141">
        <f t="shared" si="143"/>
        <v>0.1</v>
      </c>
      <c r="AI52" s="141">
        <f t="shared" si="143"/>
        <v>0.1</v>
      </c>
      <c r="AJ52" s="141">
        <f t="shared" si="143"/>
        <v>0.1</v>
      </c>
      <c r="AN52" s="229" t="s">
        <v>539</v>
      </c>
      <c r="AO52" s="228">
        <v>2</v>
      </c>
      <c r="AP52" s="228">
        <v>1</v>
      </c>
      <c r="AQ52" s="236">
        <v>3</v>
      </c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8"/>
        <v>-1.4375</v>
      </c>
      <c r="BH52" s="257">
        <f t="shared" si="109"/>
        <v>-0.17</v>
      </c>
      <c r="BI52" s="274">
        <f t="shared" si="110"/>
        <v>-0.875</v>
      </c>
      <c r="BJ52" s="258">
        <f t="shared" si="111"/>
        <v>-0.75</v>
      </c>
      <c r="BK52" s="258">
        <f t="shared" si="112"/>
        <v>-0.75</v>
      </c>
      <c r="BL52" s="258">
        <f t="shared" si="113"/>
        <v>-0.66</v>
      </c>
      <c r="BM52" s="259">
        <f t="shared" ref="BM52:BO52" si="145">IFERROR(($BP52-$BL52)/($BP$7-$BL$7)+BL52,"eps")</f>
        <v>-0.46625000000000005</v>
      </c>
      <c r="BN52" s="259">
        <f t="shared" si="145"/>
        <v>-0.27250000000000008</v>
      </c>
      <c r="BO52" s="259">
        <f t="shared" si="145"/>
        <v>-7.875000000000007E-2</v>
      </c>
      <c r="BP52" s="258">
        <f t="shared" si="115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-0.83415055101607383</v>
      </c>
      <c r="CE52" s="187">
        <f t="shared" si="13"/>
        <v>-0.70915055101607383</v>
      </c>
      <c r="CF52" s="187">
        <f t="shared" si="14"/>
        <v>-0.70915055101607383</v>
      </c>
      <c r="CG52" s="187">
        <f t="shared" si="15"/>
        <v>-0.61915055101607386</v>
      </c>
      <c r="CH52" s="187">
        <f t="shared" si="16"/>
        <v>-0.42540055101607388</v>
      </c>
      <c r="CI52" s="187">
        <f t="shared" si="17"/>
        <v>-0.2316505510160739</v>
      </c>
      <c r="CJ52" s="187">
        <f t="shared" si="18"/>
        <v>-3.7900551016073897E-2</v>
      </c>
      <c r="CK52" s="187">
        <f t="shared" si="19"/>
        <v>0.15584944898392616</v>
      </c>
      <c r="CL52" s="187">
        <f t="shared" si="20"/>
        <v>0.15584944898392616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-0.83415055101607383</v>
      </c>
      <c r="G53" s="187">
        <v>-0.70915055101607383</v>
      </c>
      <c r="H53" s="187">
        <v>-0.70915055101607383</v>
      </c>
      <c r="I53" s="187">
        <v>-0.61915055101607386</v>
      </c>
      <c r="J53" s="192">
        <v>-0.42540055101607388</v>
      </c>
      <c r="K53" s="192">
        <v>-0.2316505510160739</v>
      </c>
      <c r="L53" s="192">
        <v>-3.7900551016073897E-2</v>
      </c>
      <c r="M53" s="187">
        <v>0.15584944898392616</v>
      </c>
      <c r="N53" s="192">
        <v>0.15584944898392616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6"/>
        <v>1</v>
      </c>
      <c r="V53" s="166"/>
      <c r="W53" s="5" t="s">
        <v>112</v>
      </c>
      <c r="X53" s="5" t="str">
        <f t="shared" ref="X53:Y62" si="146">X52</f>
        <v>nat</v>
      </c>
      <c r="Y53" s="5" t="str">
        <f t="shared" si="146"/>
        <v>base</v>
      </c>
      <c r="Z53" s="141">
        <v>-1.25</v>
      </c>
      <c r="AA53" s="141">
        <v>-0.2</v>
      </c>
      <c r="AB53" s="141">
        <f t="shared" si="143"/>
        <v>-0.7</v>
      </c>
      <c r="AC53" s="141">
        <f t="shared" si="143"/>
        <v>-0.6</v>
      </c>
      <c r="AD53" s="141">
        <f t="shared" si="143"/>
        <v>-0.6</v>
      </c>
      <c r="AE53" s="141">
        <f t="shared" si="143"/>
        <v>-0.6</v>
      </c>
      <c r="AF53" s="141">
        <f t="shared" si="143"/>
        <v>0.1</v>
      </c>
      <c r="AG53" s="141">
        <f t="shared" si="143"/>
        <v>0.2</v>
      </c>
      <c r="AH53" s="141">
        <f t="shared" si="143"/>
        <v>0.1</v>
      </c>
      <c r="AI53" s="141">
        <f t="shared" si="143"/>
        <v>0.1</v>
      </c>
      <c r="AJ53" s="141">
        <f t="shared" si="143"/>
        <v>0.1</v>
      </c>
      <c r="AN53" s="271" t="s">
        <v>543</v>
      </c>
      <c r="AO53" s="190">
        <f>[2]Productivity_Sces!$I$44</f>
        <v>4.2826278224241676E-3</v>
      </c>
      <c r="AP53" s="246">
        <f t="shared" ref="AP53:AP55" si="147">AO53</f>
        <v>4.2826278224241676E-3</v>
      </c>
      <c r="AQ53" s="247">
        <f t="shared" ref="AQ53:AQ55" si="148">AP53</f>
        <v>4.2826278224241676E-3</v>
      </c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8"/>
        <v>-1.4375</v>
      </c>
      <c r="BH53" s="188">
        <f t="shared" si="109"/>
        <v>-0.17</v>
      </c>
      <c r="BI53" s="273">
        <f t="shared" si="110"/>
        <v>-0.875</v>
      </c>
      <c r="BJ53" s="187">
        <f t="shared" si="111"/>
        <v>-0.75</v>
      </c>
      <c r="BK53" s="187">
        <f t="shared" si="112"/>
        <v>-0.75</v>
      </c>
      <c r="BL53" s="187">
        <f t="shared" si="113"/>
        <v>-0.66</v>
      </c>
      <c r="BM53" s="192">
        <f t="shared" ref="BM53:BO53" si="149">IFERROR(($BP53-$BL53)/($BP$7-$BL$7)+BL53,"eps")</f>
        <v>-0.46625000000000005</v>
      </c>
      <c r="BN53" s="192">
        <f t="shared" si="149"/>
        <v>-0.27250000000000008</v>
      </c>
      <c r="BO53" s="192">
        <f t="shared" si="149"/>
        <v>-7.875000000000007E-2</v>
      </c>
      <c r="BP53" s="187">
        <f t="shared" si="115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-0.83415055101607383</v>
      </c>
      <c r="CE53" s="187">
        <f t="shared" si="13"/>
        <v>-0.70915055101607383</v>
      </c>
      <c r="CF53" s="187">
        <f t="shared" si="14"/>
        <v>-0.70915055101607383</v>
      </c>
      <c r="CG53" s="187">
        <f t="shared" si="15"/>
        <v>-0.61915055101607386</v>
      </c>
      <c r="CH53" s="187">
        <f t="shared" si="16"/>
        <v>-0.42540055101607388</v>
      </c>
      <c r="CI53" s="187">
        <f t="shared" si="17"/>
        <v>-0.2316505510160739</v>
      </c>
      <c r="CJ53" s="187">
        <f t="shared" si="18"/>
        <v>-3.7900551016073897E-2</v>
      </c>
      <c r="CK53" s="187">
        <f t="shared" si="19"/>
        <v>0.15584944898392616</v>
      </c>
      <c r="CL53" s="187">
        <f t="shared" si="20"/>
        <v>0.15584944898392616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-0.83415055101607383</v>
      </c>
      <c r="G54" s="187">
        <v>-0.70915055101607383</v>
      </c>
      <c r="H54" s="187">
        <v>-0.70915055101607383</v>
      </c>
      <c r="I54" s="187">
        <v>-0.61915055101607386</v>
      </c>
      <c r="J54" s="192">
        <v>-0.42540055101607388</v>
      </c>
      <c r="K54" s="192">
        <v>-0.2316505510160739</v>
      </c>
      <c r="L54" s="192">
        <v>-3.7900551016073897E-2</v>
      </c>
      <c r="M54" s="187">
        <v>0.15584944898392616</v>
      </c>
      <c r="N54" s="192">
        <v>0.15584944898392616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6"/>
        <v>1</v>
      </c>
      <c r="V54" s="166"/>
      <c r="W54" s="5" t="s">
        <v>113</v>
      </c>
      <c r="X54" s="5" t="str">
        <f t="shared" si="146"/>
        <v>nat</v>
      </c>
      <c r="Y54" s="5" t="str">
        <f t="shared" si="146"/>
        <v>base</v>
      </c>
      <c r="Z54" s="141">
        <v>-1.25</v>
      </c>
      <c r="AA54" s="141">
        <v>-0.2</v>
      </c>
      <c r="AB54" s="141">
        <f t="shared" si="143"/>
        <v>-0.7</v>
      </c>
      <c r="AC54" s="141">
        <f t="shared" si="143"/>
        <v>-0.6</v>
      </c>
      <c r="AD54" s="141">
        <f t="shared" si="143"/>
        <v>-0.6</v>
      </c>
      <c r="AE54" s="141">
        <f t="shared" si="143"/>
        <v>-0.6</v>
      </c>
      <c r="AF54" s="141">
        <f t="shared" si="143"/>
        <v>0.1</v>
      </c>
      <c r="AG54" s="141">
        <f t="shared" si="143"/>
        <v>0.2</v>
      </c>
      <c r="AH54" s="141">
        <f t="shared" si="143"/>
        <v>0.1</v>
      </c>
      <c r="AI54" s="141">
        <f t="shared" si="143"/>
        <v>0.1</v>
      </c>
      <c r="AJ54" s="141">
        <f t="shared" si="143"/>
        <v>0.1</v>
      </c>
      <c r="AN54" s="271" t="s">
        <v>544</v>
      </c>
      <c r="AO54" s="190">
        <f>[2]Productivity_Sces!$I$45</f>
        <v>6.6666647063331474E-3</v>
      </c>
      <c r="AP54" s="246">
        <f t="shared" si="147"/>
        <v>6.6666647063331474E-3</v>
      </c>
      <c r="AQ54" s="247">
        <f t="shared" si="148"/>
        <v>6.6666647063331474E-3</v>
      </c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8"/>
        <v>-1.4375</v>
      </c>
      <c r="BH54" s="188">
        <f t="shared" si="109"/>
        <v>-0.17</v>
      </c>
      <c r="BI54" s="273">
        <f t="shared" si="110"/>
        <v>-0.875</v>
      </c>
      <c r="BJ54" s="187">
        <f t="shared" si="111"/>
        <v>-0.75</v>
      </c>
      <c r="BK54" s="187">
        <f t="shared" si="112"/>
        <v>-0.75</v>
      </c>
      <c r="BL54" s="187">
        <f t="shared" si="113"/>
        <v>-0.66</v>
      </c>
      <c r="BM54" s="192">
        <f t="shared" ref="BM54:BO54" si="150">IFERROR(($BP54-$BL54)/($BP$7-$BL$7)+BL54,"eps")</f>
        <v>-0.46625000000000005</v>
      </c>
      <c r="BN54" s="192">
        <f t="shared" si="150"/>
        <v>-0.27250000000000008</v>
      </c>
      <c r="BO54" s="192">
        <f t="shared" si="150"/>
        <v>-7.875000000000007E-2</v>
      </c>
      <c r="BP54" s="187">
        <f t="shared" si="115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-0.83415055101607383</v>
      </c>
      <c r="CE54" s="187">
        <f t="shared" si="13"/>
        <v>-0.70915055101607383</v>
      </c>
      <c r="CF54" s="187">
        <f t="shared" si="14"/>
        <v>-0.70915055101607383</v>
      </c>
      <c r="CG54" s="187">
        <f t="shared" si="15"/>
        <v>-0.61915055101607386</v>
      </c>
      <c r="CH54" s="187">
        <f t="shared" si="16"/>
        <v>-0.42540055101607388</v>
      </c>
      <c r="CI54" s="187">
        <f t="shared" si="17"/>
        <v>-0.2316505510160739</v>
      </c>
      <c r="CJ54" s="187">
        <f t="shared" si="18"/>
        <v>-3.7900551016073897E-2</v>
      </c>
      <c r="CK54" s="187">
        <f t="shared" si="19"/>
        <v>0.15584944898392616</v>
      </c>
      <c r="CL54" s="187">
        <f t="shared" si="20"/>
        <v>0.15584944898392616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ht="15" thickBot="1" x14ac:dyDescent="0.35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-0.83415055101607383</v>
      </c>
      <c r="G55" s="187">
        <v>-0.70915055101607383</v>
      </c>
      <c r="H55" s="187">
        <v>-0.70915055101607383</v>
      </c>
      <c r="I55" s="187">
        <v>-0.61915055101607386</v>
      </c>
      <c r="J55" s="192">
        <v>-0.42540055101607388</v>
      </c>
      <c r="K55" s="192">
        <v>-0.2316505510160739</v>
      </c>
      <c r="L55" s="192">
        <v>-3.7900551016073897E-2</v>
      </c>
      <c r="M55" s="187">
        <v>0.15584944898392616</v>
      </c>
      <c r="N55" s="192">
        <v>0.15584944898392616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6"/>
        <v>1</v>
      </c>
      <c r="V55" s="166"/>
      <c r="W55" s="5" t="s">
        <v>114</v>
      </c>
      <c r="X55" s="5" t="str">
        <f t="shared" si="146"/>
        <v>nat</v>
      </c>
      <c r="Y55" s="5" t="str">
        <f t="shared" si="146"/>
        <v>base</v>
      </c>
      <c r="Z55" s="141">
        <v>-1.25</v>
      </c>
      <c r="AA55" s="141">
        <v>-0.2</v>
      </c>
      <c r="AB55" s="141">
        <f t="shared" si="143"/>
        <v>-0.7</v>
      </c>
      <c r="AC55" s="141">
        <f t="shared" si="143"/>
        <v>-0.6</v>
      </c>
      <c r="AD55" s="141">
        <f t="shared" si="143"/>
        <v>-0.6</v>
      </c>
      <c r="AE55" s="141">
        <f t="shared" si="143"/>
        <v>-0.6</v>
      </c>
      <c r="AF55" s="141">
        <f t="shared" si="143"/>
        <v>0.1</v>
      </c>
      <c r="AG55" s="141">
        <f t="shared" si="143"/>
        <v>0.2</v>
      </c>
      <c r="AH55" s="141">
        <f t="shared" si="143"/>
        <v>0.1</v>
      </c>
      <c r="AI55" s="141">
        <f t="shared" si="143"/>
        <v>0.1</v>
      </c>
      <c r="AJ55" s="141">
        <f t="shared" si="143"/>
        <v>0.1</v>
      </c>
      <c r="AN55" s="272" t="s">
        <v>545</v>
      </c>
      <c r="AO55" s="266">
        <f>[2]Productivity_Sces!$I$46</f>
        <v>6.8065227985170118E-3</v>
      </c>
      <c r="AP55" s="248">
        <f t="shared" si="147"/>
        <v>6.8065227985170118E-3</v>
      </c>
      <c r="AQ55" s="249">
        <f t="shared" si="148"/>
        <v>6.8065227985170118E-3</v>
      </c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8"/>
        <v>-1.4375</v>
      </c>
      <c r="BH55" s="188">
        <f t="shared" si="109"/>
        <v>-0.17</v>
      </c>
      <c r="BI55" s="273">
        <f t="shared" si="110"/>
        <v>-0.875</v>
      </c>
      <c r="BJ55" s="187">
        <f t="shared" si="111"/>
        <v>-0.75</v>
      </c>
      <c r="BK55" s="187">
        <f t="shared" si="112"/>
        <v>-0.75</v>
      </c>
      <c r="BL55" s="187">
        <f t="shared" si="113"/>
        <v>-0.66</v>
      </c>
      <c r="BM55" s="192">
        <f t="shared" ref="BM55:BO55" si="151">IFERROR(($BP55-$BL55)/($BP$7-$BL$7)+BL55,"eps")</f>
        <v>-0.46625000000000005</v>
      </c>
      <c r="BN55" s="192">
        <f t="shared" si="151"/>
        <v>-0.27250000000000008</v>
      </c>
      <c r="BO55" s="192">
        <f t="shared" si="151"/>
        <v>-7.875000000000007E-2</v>
      </c>
      <c r="BP55" s="187">
        <f t="shared" si="115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-0.83415055101607383</v>
      </c>
      <c r="CE55" s="187">
        <f t="shared" si="13"/>
        <v>-0.70915055101607383</v>
      </c>
      <c r="CF55" s="187">
        <f t="shared" si="14"/>
        <v>-0.70915055101607383</v>
      </c>
      <c r="CG55" s="187">
        <f t="shared" si="15"/>
        <v>-0.61915055101607386</v>
      </c>
      <c r="CH55" s="187">
        <f t="shared" si="16"/>
        <v>-0.42540055101607388</v>
      </c>
      <c r="CI55" s="187">
        <f t="shared" si="17"/>
        <v>-0.2316505510160739</v>
      </c>
      <c r="CJ55" s="187">
        <f t="shared" si="18"/>
        <v>-3.7900551016073897E-2</v>
      </c>
      <c r="CK55" s="187">
        <f t="shared" si="19"/>
        <v>0.15584944898392616</v>
      </c>
      <c r="CL55" s="187">
        <f t="shared" si="20"/>
        <v>0.15584944898392616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-0.83415055101607383</v>
      </c>
      <c r="G56" s="187">
        <v>-0.70915055101607383</v>
      </c>
      <c r="H56" s="187">
        <v>-0.70915055101607383</v>
      </c>
      <c r="I56" s="187">
        <v>-0.61915055101607386</v>
      </c>
      <c r="J56" s="192">
        <v>-0.42540055101607388</v>
      </c>
      <c r="K56" s="192">
        <v>-0.2316505510160739</v>
      </c>
      <c r="L56" s="192">
        <v>-3.7900551016073897E-2</v>
      </c>
      <c r="M56" s="187">
        <v>0.15584944898392616</v>
      </c>
      <c r="N56" s="192">
        <v>0.15584944898392616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6"/>
        <v>1</v>
      </c>
      <c r="V56" s="166"/>
      <c r="W56" s="5" t="s">
        <v>62</v>
      </c>
      <c r="X56" s="5" t="str">
        <f t="shared" si="146"/>
        <v>nat</v>
      </c>
      <c r="Y56" s="5" t="str">
        <f t="shared" si="146"/>
        <v>base</v>
      </c>
      <c r="Z56" s="141">
        <v>-5.5</v>
      </c>
      <c r="AA56" s="141">
        <v>-0.2</v>
      </c>
      <c r="AB56" s="141">
        <f t="shared" si="143"/>
        <v>-0.7</v>
      </c>
      <c r="AC56" s="141">
        <f t="shared" si="143"/>
        <v>-0.6</v>
      </c>
      <c r="AD56" s="141">
        <f t="shared" si="143"/>
        <v>-0.6</v>
      </c>
      <c r="AE56" s="141">
        <f t="shared" si="143"/>
        <v>-0.6</v>
      </c>
      <c r="AF56" s="141">
        <f t="shared" si="143"/>
        <v>0.1</v>
      </c>
      <c r="AG56" s="141">
        <f t="shared" si="143"/>
        <v>0.2</v>
      </c>
      <c r="AH56" s="141">
        <f t="shared" si="143"/>
        <v>0.1</v>
      </c>
      <c r="AI56" s="141">
        <f t="shared" si="143"/>
        <v>0.1</v>
      </c>
      <c r="AJ56" s="141">
        <f t="shared" si="14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8"/>
        <v>-6.3249999999999993</v>
      </c>
      <c r="BH56" s="188">
        <f t="shared" si="109"/>
        <v>-0.17</v>
      </c>
      <c r="BI56" s="273">
        <f t="shared" si="110"/>
        <v>-0.875</v>
      </c>
      <c r="BJ56" s="187">
        <f t="shared" si="111"/>
        <v>-0.75</v>
      </c>
      <c r="BK56" s="187">
        <f t="shared" si="112"/>
        <v>-0.75</v>
      </c>
      <c r="BL56" s="187">
        <f t="shared" si="113"/>
        <v>-0.66</v>
      </c>
      <c r="BM56" s="192">
        <f t="shared" ref="BM56:BO56" si="152">IFERROR(($BP56-$BL56)/($BP$7-$BL$7)+BL56,"eps")</f>
        <v>-0.46625000000000005</v>
      </c>
      <c r="BN56" s="192">
        <f t="shared" si="152"/>
        <v>-0.27250000000000008</v>
      </c>
      <c r="BO56" s="192">
        <f t="shared" si="152"/>
        <v>-7.875000000000007E-2</v>
      </c>
      <c r="BP56" s="187">
        <f t="shared" si="115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-0.83415055101607383</v>
      </c>
      <c r="CE56" s="187">
        <f t="shared" si="13"/>
        <v>-0.70915055101607383</v>
      </c>
      <c r="CF56" s="187">
        <f t="shared" si="14"/>
        <v>-0.70915055101607383</v>
      </c>
      <c r="CG56" s="187">
        <f t="shared" si="15"/>
        <v>-0.61915055101607386</v>
      </c>
      <c r="CH56" s="187">
        <f t="shared" si="16"/>
        <v>-0.42540055101607388</v>
      </c>
      <c r="CI56" s="187">
        <f t="shared" si="17"/>
        <v>-0.2316505510160739</v>
      </c>
      <c r="CJ56" s="187">
        <f t="shared" si="18"/>
        <v>-3.7900551016073897E-2</v>
      </c>
      <c r="CK56" s="187">
        <f t="shared" si="19"/>
        <v>0.15584944898392616</v>
      </c>
      <c r="CL56" s="187">
        <f t="shared" si="20"/>
        <v>0.15584944898392616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-0.83415055101607383</v>
      </c>
      <c r="G57" s="187">
        <v>-0.70915055101607383</v>
      </c>
      <c r="H57" s="187">
        <v>-0.70915055101607383</v>
      </c>
      <c r="I57" s="187">
        <v>-0.61915055101607386</v>
      </c>
      <c r="J57" s="192">
        <v>-0.42540055101607388</v>
      </c>
      <c r="K57" s="192">
        <v>-0.2316505510160739</v>
      </c>
      <c r="L57" s="192">
        <v>-3.7900551016073897E-2</v>
      </c>
      <c r="M57" s="187">
        <v>0.15584944898392616</v>
      </c>
      <c r="N57" s="192">
        <v>0.15584944898392616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6"/>
        <v>1</v>
      </c>
      <c r="V57" s="166"/>
      <c r="W57" s="5" t="s">
        <v>115</v>
      </c>
      <c r="X57" s="5" t="str">
        <f t="shared" si="146"/>
        <v>nat</v>
      </c>
      <c r="Y57" s="5" t="str">
        <f t="shared" si="146"/>
        <v>base</v>
      </c>
      <c r="Z57" s="141">
        <v>-10</v>
      </c>
      <c r="AA57" s="141">
        <v>-0.2</v>
      </c>
      <c r="AB57" s="141">
        <f t="shared" si="143"/>
        <v>-0.7</v>
      </c>
      <c r="AC57" s="141">
        <f t="shared" si="143"/>
        <v>-0.6</v>
      </c>
      <c r="AD57" s="141">
        <f t="shared" si="143"/>
        <v>-0.6</v>
      </c>
      <c r="AE57" s="141">
        <f t="shared" si="143"/>
        <v>-0.6</v>
      </c>
      <c r="AF57" s="141">
        <f t="shared" si="143"/>
        <v>0.1</v>
      </c>
      <c r="AG57" s="141">
        <f t="shared" si="143"/>
        <v>0.2</v>
      </c>
      <c r="AH57" s="141">
        <f t="shared" si="143"/>
        <v>0.1</v>
      </c>
      <c r="AI57" s="141">
        <f t="shared" si="143"/>
        <v>0.1</v>
      </c>
      <c r="AJ57" s="141">
        <f t="shared" si="14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8"/>
        <v>-11.5</v>
      </c>
      <c r="BH57" s="188">
        <f t="shared" si="109"/>
        <v>-0.17</v>
      </c>
      <c r="BI57" s="273">
        <f t="shared" si="110"/>
        <v>-0.875</v>
      </c>
      <c r="BJ57" s="187">
        <f t="shared" si="111"/>
        <v>-0.75</v>
      </c>
      <c r="BK57" s="187">
        <f t="shared" si="112"/>
        <v>-0.75</v>
      </c>
      <c r="BL57" s="187">
        <f t="shared" si="113"/>
        <v>-0.66</v>
      </c>
      <c r="BM57" s="192">
        <f t="shared" ref="BM57:BO57" si="153">IFERROR(($BP57-$BL57)/($BP$7-$BL$7)+BL57,"eps")</f>
        <v>-0.46625000000000005</v>
      </c>
      <c r="BN57" s="192">
        <f t="shared" si="153"/>
        <v>-0.27250000000000008</v>
      </c>
      <c r="BO57" s="192">
        <f t="shared" si="153"/>
        <v>-7.875000000000007E-2</v>
      </c>
      <c r="BP57" s="187">
        <f t="shared" si="115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-0.83415055101607383</v>
      </c>
      <c r="CE57" s="187">
        <f t="shared" si="13"/>
        <v>-0.70915055101607383</v>
      </c>
      <c r="CF57" s="187">
        <f t="shared" si="14"/>
        <v>-0.70915055101607383</v>
      </c>
      <c r="CG57" s="187">
        <f t="shared" si="15"/>
        <v>-0.61915055101607386</v>
      </c>
      <c r="CH57" s="187">
        <f t="shared" si="16"/>
        <v>-0.42540055101607388</v>
      </c>
      <c r="CI57" s="187">
        <f t="shared" si="17"/>
        <v>-0.2316505510160739</v>
      </c>
      <c r="CJ57" s="187">
        <f t="shared" si="18"/>
        <v>-3.7900551016073897E-2</v>
      </c>
      <c r="CK57" s="187">
        <f t="shared" si="19"/>
        <v>0.15584944898392616</v>
      </c>
      <c r="CL57" s="187">
        <f t="shared" si="20"/>
        <v>0.15584944898392616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-0.83415055101607383</v>
      </c>
      <c r="G58" s="187">
        <v>-0.70915055101607383</v>
      </c>
      <c r="H58" s="187">
        <v>-0.70915055101607383</v>
      </c>
      <c r="I58" s="187">
        <v>-0.61915055101607386</v>
      </c>
      <c r="J58" s="192">
        <v>-0.42540055101607388</v>
      </c>
      <c r="K58" s="192">
        <v>-0.2316505510160739</v>
      </c>
      <c r="L58" s="192">
        <v>-3.7900551016073897E-2</v>
      </c>
      <c r="M58" s="187">
        <v>0.15584944898392616</v>
      </c>
      <c r="N58" s="192">
        <v>0.15584944898392616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6"/>
        <v>1</v>
      </c>
      <c r="V58" s="166"/>
      <c r="W58" s="5" t="s">
        <v>116</v>
      </c>
      <c r="X58" s="5" t="str">
        <f t="shared" si="146"/>
        <v>nat</v>
      </c>
      <c r="Y58" s="5" t="str">
        <f t="shared" si="146"/>
        <v>base</v>
      </c>
      <c r="Z58" s="141">
        <v>-10</v>
      </c>
      <c r="AA58" s="141">
        <v>-0.2</v>
      </c>
      <c r="AB58" s="141">
        <f t="shared" si="143"/>
        <v>-0.7</v>
      </c>
      <c r="AC58" s="141">
        <f t="shared" si="143"/>
        <v>-0.6</v>
      </c>
      <c r="AD58" s="141">
        <f t="shared" si="143"/>
        <v>-0.6</v>
      </c>
      <c r="AE58" s="141">
        <f t="shared" si="143"/>
        <v>-0.6</v>
      </c>
      <c r="AF58" s="141">
        <f t="shared" si="143"/>
        <v>0.1</v>
      </c>
      <c r="AG58" s="141">
        <f t="shared" si="143"/>
        <v>0.2</v>
      </c>
      <c r="AH58" s="141">
        <f t="shared" si="143"/>
        <v>0.1</v>
      </c>
      <c r="AI58" s="141">
        <f t="shared" si="143"/>
        <v>0.1</v>
      </c>
      <c r="AJ58" s="141">
        <f t="shared" si="14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8"/>
        <v>-11.5</v>
      </c>
      <c r="BH58" s="257">
        <f t="shared" si="109"/>
        <v>-0.17</v>
      </c>
      <c r="BI58" s="274">
        <f t="shared" si="110"/>
        <v>-0.875</v>
      </c>
      <c r="BJ58" s="258">
        <f t="shared" si="111"/>
        <v>-0.75</v>
      </c>
      <c r="BK58" s="258">
        <f t="shared" si="112"/>
        <v>-0.75</v>
      </c>
      <c r="BL58" s="258">
        <f t="shared" si="113"/>
        <v>-0.66</v>
      </c>
      <c r="BM58" s="259">
        <f t="shared" ref="BM58:BO58" si="154">IFERROR(($BP58-$BL58)/($BP$7-$BL$7)+BL58,"eps")</f>
        <v>-0.46625000000000005</v>
      </c>
      <c r="BN58" s="259">
        <f t="shared" si="154"/>
        <v>-0.27250000000000008</v>
      </c>
      <c r="BO58" s="259">
        <f t="shared" si="154"/>
        <v>-7.875000000000007E-2</v>
      </c>
      <c r="BP58" s="258">
        <f t="shared" si="115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-0.83415055101607383</v>
      </c>
      <c r="CE58" s="187">
        <f t="shared" si="13"/>
        <v>-0.70915055101607383</v>
      </c>
      <c r="CF58" s="187">
        <f t="shared" si="14"/>
        <v>-0.70915055101607383</v>
      </c>
      <c r="CG58" s="187">
        <f t="shared" si="15"/>
        <v>-0.61915055101607386</v>
      </c>
      <c r="CH58" s="187">
        <f t="shared" si="16"/>
        <v>-0.42540055101607388</v>
      </c>
      <c r="CI58" s="187">
        <f t="shared" si="17"/>
        <v>-0.2316505510160739</v>
      </c>
      <c r="CJ58" s="187">
        <f t="shared" si="18"/>
        <v>-3.7900551016073897E-2</v>
      </c>
      <c r="CK58" s="187">
        <f t="shared" si="19"/>
        <v>0.15584944898392616</v>
      </c>
      <c r="CL58" s="187">
        <f t="shared" si="20"/>
        <v>0.15584944898392616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-0.83415055101607383</v>
      </c>
      <c r="G59" s="187">
        <v>-0.70915055101607383</v>
      </c>
      <c r="H59" s="187">
        <v>-0.70915055101607383</v>
      </c>
      <c r="I59" s="187">
        <v>-0.61915055101607386</v>
      </c>
      <c r="J59" s="192">
        <v>-0.42540055101607388</v>
      </c>
      <c r="K59" s="192">
        <v>-0.2316505510160739</v>
      </c>
      <c r="L59" s="192">
        <v>-3.7900551016073897E-2</v>
      </c>
      <c r="M59" s="187">
        <v>0.15584944898392616</v>
      </c>
      <c r="N59" s="192">
        <v>0.15584944898392616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6"/>
        <v>1</v>
      </c>
      <c r="V59" s="166"/>
      <c r="W59" s="5" t="s">
        <v>117</v>
      </c>
      <c r="X59" s="5" t="str">
        <f t="shared" si="146"/>
        <v>nat</v>
      </c>
      <c r="Y59" s="5" t="str">
        <f t="shared" si="146"/>
        <v>base</v>
      </c>
      <c r="Z59" s="141">
        <v>-10</v>
      </c>
      <c r="AA59" s="141">
        <v>-0.2</v>
      </c>
      <c r="AB59" s="141">
        <f t="shared" si="143"/>
        <v>-0.7</v>
      </c>
      <c r="AC59" s="141">
        <f t="shared" si="143"/>
        <v>-0.6</v>
      </c>
      <c r="AD59" s="141">
        <f t="shared" si="143"/>
        <v>-0.6</v>
      </c>
      <c r="AE59" s="141">
        <f t="shared" si="143"/>
        <v>-0.6</v>
      </c>
      <c r="AF59" s="141">
        <f t="shared" si="143"/>
        <v>0.1</v>
      </c>
      <c r="AG59" s="141">
        <f t="shared" si="143"/>
        <v>0.2</v>
      </c>
      <c r="AH59" s="141">
        <f t="shared" si="143"/>
        <v>0.1</v>
      </c>
      <c r="AI59" s="141">
        <f t="shared" si="143"/>
        <v>0.1</v>
      </c>
      <c r="AJ59" s="141">
        <f t="shared" si="14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8"/>
        <v>-11.5</v>
      </c>
      <c r="BH59" s="188">
        <f t="shared" si="109"/>
        <v>-0.17</v>
      </c>
      <c r="BI59" s="273">
        <f t="shared" si="110"/>
        <v>-0.875</v>
      </c>
      <c r="BJ59" s="187">
        <f t="shared" si="111"/>
        <v>-0.75</v>
      </c>
      <c r="BK59" s="187">
        <f t="shared" si="112"/>
        <v>-0.75</v>
      </c>
      <c r="BL59" s="187">
        <f t="shared" si="113"/>
        <v>-0.66</v>
      </c>
      <c r="BM59" s="192">
        <f t="shared" ref="BM59:BO59" si="155">IFERROR(($BP59-$BL59)/($BP$7-$BL$7)+BL59,"eps")</f>
        <v>-0.46625000000000005</v>
      </c>
      <c r="BN59" s="192">
        <f t="shared" si="155"/>
        <v>-0.27250000000000008</v>
      </c>
      <c r="BO59" s="192">
        <f t="shared" si="155"/>
        <v>-7.875000000000007E-2</v>
      </c>
      <c r="BP59" s="187">
        <f t="shared" si="115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-0.83415055101607383</v>
      </c>
      <c r="CE59" s="187">
        <f t="shared" si="13"/>
        <v>-0.70915055101607383</v>
      </c>
      <c r="CF59" s="187">
        <f t="shared" si="14"/>
        <v>-0.70915055101607383</v>
      </c>
      <c r="CG59" s="187">
        <f t="shared" si="15"/>
        <v>-0.61915055101607386</v>
      </c>
      <c r="CH59" s="187">
        <f t="shared" si="16"/>
        <v>-0.42540055101607388</v>
      </c>
      <c r="CI59" s="187">
        <f t="shared" si="17"/>
        <v>-0.2316505510160739</v>
      </c>
      <c r="CJ59" s="187">
        <f t="shared" si="18"/>
        <v>-3.7900551016073897E-2</v>
      </c>
      <c r="CK59" s="187">
        <f t="shared" si="19"/>
        <v>0.15584944898392616</v>
      </c>
      <c r="CL59" s="187">
        <f t="shared" si="20"/>
        <v>0.15584944898392616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-0.83415055101607383</v>
      </c>
      <c r="G60" s="187">
        <v>-0.70915055101607383</v>
      </c>
      <c r="H60" s="187">
        <v>-0.70915055101607383</v>
      </c>
      <c r="I60" s="187">
        <v>-0.61915055101607386</v>
      </c>
      <c r="J60" s="192">
        <v>-0.42540055101607388</v>
      </c>
      <c r="K60" s="192">
        <v>-0.2316505510160739</v>
      </c>
      <c r="L60" s="192">
        <v>-3.7900551016073897E-2</v>
      </c>
      <c r="M60" s="187">
        <v>0.15584944898392616</v>
      </c>
      <c r="N60" s="192">
        <v>0.15584944898392616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6"/>
        <v>1</v>
      </c>
      <c r="V60" s="166"/>
      <c r="W60" s="5" t="s">
        <v>63</v>
      </c>
      <c r="X60" s="5" t="str">
        <f t="shared" si="146"/>
        <v>nat</v>
      </c>
      <c r="Y60" s="5" t="str">
        <f t="shared" si="146"/>
        <v>base</v>
      </c>
      <c r="Z60" s="141">
        <v>-10</v>
      </c>
      <c r="AA60" s="141">
        <v>-0.2</v>
      </c>
      <c r="AB60" s="141">
        <f t="shared" si="143"/>
        <v>-0.7</v>
      </c>
      <c r="AC60" s="141">
        <f t="shared" si="143"/>
        <v>-0.6</v>
      </c>
      <c r="AD60" s="141">
        <f t="shared" si="143"/>
        <v>-0.6</v>
      </c>
      <c r="AE60" s="141">
        <f t="shared" si="143"/>
        <v>-0.6</v>
      </c>
      <c r="AF60" s="141">
        <f t="shared" si="143"/>
        <v>0.1</v>
      </c>
      <c r="AG60" s="141">
        <f t="shared" si="143"/>
        <v>0.2</v>
      </c>
      <c r="AH60" s="141">
        <f t="shared" si="143"/>
        <v>0.1</v>
      </c>
      <c r="AI60" s="141">
        <f t="shared" si="143"/>
        <v>0.1</v>
      </c>
      <c r="AJ60" s="141">
        <f t="shared" si="14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8"/>
        <v>-11.5</v>
      </c>
      <c r="BH60" s="188">
        <f t="shared" si="109"/>
        <v>-0.17</v>
      </c>
      <c r="BI60" s="273">
        <f t="shared" si="110"/>
        <v>-0.875</v>
      </c>
      <c r="BJ60" s="187">
        <f t="shared" si="111"/>
        <v>-0.75</v>
      </c>
      <c r="BK60" s="187">
        <f t="shared" si="112"/>
        <v>-0.75</v>
      </c>
      <c r="BL60" s="187">
        <f t="shared" si="113"/>
        <v>-0.66</v>
      </c>
      <c r="BM60" s="192">
        <f t="shared" ref="BM60:BO60" si="156">IFERROR(($BP60-$BL60)/($BP$7-$BL$7)+BL60,"eps")</f>
        <v>-0.46625000000000005</v>
      </c>
      <c r="BN60" s="192">
        <f t="shared" si="156"/>
        <v>-0.27250000000000008</v>
      </c>
      <c r="BO60" s="192">
        <f t="shared" si="156"/>
        <v>-7.875000000000007E-2</v>
      </c>
      <c r="BP60" s="187">
        <f t="shared" si="115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-0.83415055101607383</v>
      </c>
      <c r="CE60" s="187">
        <f t="shared" si="13"/>
        <v>-0.70915055101607383</v>
      </c>
      <c r="CF60" s="187">
        <f t="shared" si="14"/>
        <v>-0.70915055101607383</v>
      </c>
      <c r="CG60" s="187">
        <f t="shared" si="15"/>
        <v>-0.61915055101607386</v>
      </c>
      <c r="CH60" s="187">
        <f t="shared" si="16"/>
        <v>-0.42540055101607388</v>
      </c>
      <c r="CI60" s="187">
        <f t="shared" si="17"/>
        <v>-0.2316505510160739</v>
      </c>
      <c r="CJ60" s="187">
        <f t="shared" si="18"/>
        <v>-3.7900551016073897E-2</v>
      </c>
      <c r="CK60" s="187">
        <f t="shared" si="19"/>
        <v>0.15584944898392616</v>
      </c>
      <c r="CL60" s="187">
        <f t="shared" si="20"/>
        <v>0.15584944898392616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-0.83415055101607383</v>
      </c>
      <c r="G61" s="187">
        <v>-0.70915055101607383</v>
      </c>
      <c r="H61" s="187">
        <v>-0.70915055101607383</v>
      </c>
      <c r="I61" s="187">
        <v>-0.61915055101607386</v>
      </c>
      <c r="J61" s="192">
        <v>-0.42540055101607388</v>
      </c>
      <c r="K61" s="192">
        <v>-0.2316505510160739</v>
      </c>
      <c r="L61" s="192">
        <v>-3.7900551016073897E-2</v>
      </c>
      <c r="M61" s="187">
        <v>0.15584944898392616</v>
      </c>
      <c r="N61" s="192">
        <v>0.15584944898392616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6"/>
        <v>1</v>
      </c>
      <c r="V61" s="166"/>
      <c r="W61" t="s">
        <v>419</v>
      </c>
      <c r="X61" s="5" t="str">
        <f t="shared" si="146"/>
        <v>nat</v>
      </c>
      <c r="Y61" s="5" t="str">
        <f t="shared" si="146"/>
        <v>base</v>
      </c>
      <c r="Z61" s="141">
        <v>-10</v>
      </c>
      <c r="AA61" s="141">
        <v>-0.2</v>
      </c>
      <c r="AB61" s="141">
        <f t="shared" ref="AB61:AJ68" si="157">AB$8</f>
        <v>-0.7</v>
      </c>
      <c r="AC61" s="141">
        <f t="shared" si="157"/>
        <v>-0.6</v>
      </c>
      <c r="AD61" s="141">
        <f t="shared" si="157"/>
        <v>-0.6</v>
      </c>
      <c r="AE61" s="141">
        <f t="shared" si="157"/>
        <v>-0.6</v>
      </c>
      <c r="AF61" s="141">
        <f t="shared" si="157"/>
        <v>0.1</v>
      </c>
      <c r="AG61" s="141">
        <f t="shared" si="157"/>
        <v>0.2</v>
      </c>
      <c r="AH61" s="141">
        <f t="shared" si="157"/>
        <v>0.1</v>
      </c>
      <c r="AI61" s="141">
        <f t="shared" si="157"/>
        <v>0.1</v>
      </c>
      <c r="AJ61" s="141">
        <f t="shared" si="15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8"/>
        <v>-11.5</v>
      </c>
      <c r="BH61" s="188">
        <f t="shared" si="109"/>
        <v>-0.17</v>
      </c>
      <c r="BI61" s="273">
        <f t="shared" si="110"/>
        <v>-0.875</v>
      </c>
      <c r="BJ61" s="187">
        <f t="shared" si="111"/>
        <v>-0.75</v>
      </c>
      <c r="BK61" s="187">
        <f t="shared" si="112"/>
        <v>-0.75</v>
      </c>
      <c r="BL61" s="187">
        <f t="shared" si="113"/>
        <v>-0.66</v>
      </c>
      <c r="BM61" s="192">
        <f t="shared" ref="BM61:BO61" si="158">IFERROR(($BP61-$BL61)/($BP$7-$BL$7)+BL61,"eps")</f>
        <v>-0.46625000000000005</v>
      </c>
      <c r="BN61" s="192">
        <f t="shared" si="158"/>
        <v>-0.27250000000000008</v>
      </c>
      <c r="BO61" s="192">
        <f t="shared" si="158"/>
        <v>-7.875000000000007E-2</v>
      </c>
      <c r="BP61" s="187">
        <f t="shared" si="115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-0.83415055101607383</v>
      </c>
      <c r="CE61" s="187">
        <f t="shared" si="13"/>
        <v>-0.70915055101607383</v>
      </c>
      <c r="CF61" s="187">
        <f t="shared" si="14"/>
        <v>-0.70915055101607383</v>
      </c>
      <c r="CG61" s="187">
        <f t="shared" si="15"/>
        <v>-0.61915055101607386</v>
      </c>
      <c r="CH61" s="187">
        <f t="shared" si="16"/>
        <v>-0.42540055101607388</v>
      </c>
      <c r="CI61" s="187">
        <f t="shared" si="17"/>
        <v>-0.2316505510160739</v>
      </c>
      <c r="CJ61" s="187">
        <f t="shared" si="18"/>
        <v>-3.7900551016073897E-2</v>
      </c>
      <c r="CK61" s="187">
        <f t="shared" si="19"/>
        <v>0.15584944898392616</v>
      </c>
      <c r="CL61" s="187">
        <f t="shared" si="20"/>
        <v>0.15584944898392616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-0.83415055101607383</v>
      </c>
      <c r="G62" s="187">
        <v>-0.70915055101607383</v>
      </c>
      <c r="H62" s="187">
        <v>-0.70915055101607383</v>
      </c>
      <c r="I62" s="187">
        <v>-0.61915055101607386</v>
      </c>
      <c r="J62" s="192">
        <v>-0.42540055101607388</v>
      </c>
      <c r="K62" s="192">
        <v>-0.2316505510160739</v>
      </c>
      <c r="L62" s="192">
        <v>-3.7900551016073897E-2</v>
      </c>
      <c r="M62" s="187">
        <v>0.15584944898392616</v>
      </c>
      <c r="N62" s="192">
        <v>0.15584944898392616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6"/>
        <v>1</v>
      </c>
      <c r="V62" s="166"/>
      <c r="W62" t="s">
        <v>420</v>
      </c>
      <c r="X62" s="5" t="str">
        <f t="shared" si="146"/>
        <v>nat</v>
      </c>
      <c r="Y62" s="5" t="str">
        <f t="shared" si="146"/>
        <v>base</v>
      </c>
      <c r="Z62" s="141">
        <v>-10</v>
      </c>
      <c r="AA62" s="141">
        <v>-0.2</v>
      </c>
      <c r="AB62" s="141">
        <f t="shared" si="157"/>
        <v>-0.7</v>
      </c>
      <c r="AC62" s="141">
        <f t="shared" si="157"/>
        <v>-0.6</v>
      </c>
      <c r="AD62" s="141">
        <f t="shared" si="157"/>
        <v>-0.6</v>
      </c>
      <c r="AE62" s="141">
        <f t="shared" si="157"/>
        <v>-0.6</v>
      </c>
      <c r="AF62" s="141">
        <f t="shared" si="157"/>
        <v>0.1</v>
      </c>
      <c r="AG62" s="141">
        <f t="shared" si="157"/>
        <v>0.2</v>
      </c>
      <c r="AH62" s="141">
        <f t="shared" si="157"/>
        <v>0.1</v>
      </c>
      <c r="AI62" s="141">
        <f t="shared" si="157"/>
        <v>0.1</v>
      </c>
      <c r="AJ62" s="141">
        <f t="shared" si="15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8"/>
        <v>-11.5</v>
      </c>
      <c r="BH62" s="188">
        <f t="shared" si="109"/>
        <v>-0.17</v>
      </c>
      <c r="BI62" s="273">
        <f t="shared" si="110"/>
        <v>-0.875</v>
      </c>
      <c r="BJ62" s="187">
        <f t="shared" si="111"/>
        <v>-0.75</v>
      </c>
      <c r="BK62" s="187">
        <f t="shared" si="112"/>
        <v>-0.75</v>
      </c>
      <c r="BL62" s="187">
        <f t="shared" si="113"/>
        <v>-0.66</v>
      </c>
      <c r="BM62" s="192">
        <f t="shared" ref="BM62:BO62" si="159">IFERROR(($BP62-$BL62)/($BP$7-$BL$7)+BL62,"eps")</f>
        <v>-0.46625000000000005</v>
      </c>
      <c r="BN62" s="192">
        <f t="shared" si="159"/>
        <v>-0.27250000000000008</v>
      </c>
      <c r="BO62" s="192">
        <f t="shared" si="159"/>
        <v>-7.875000000000007E-2</v>
      </c>
      <c r="BP62" s="187">
        <f t="shared" si="115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-0.83415055101607383</v>
      </c>
      <c r="CE62" s="187">
        <f t="shared" si="13"/>
        <v>-0.70915055101607383</v>
      </c>
      <c r="CF62" s="187">
        <f t="shared" si="14"/>
        <v>-0.70915055101607383</v>
      </c>
      <c r="CG62" s="187">
        <f t="shared" si="15"/>
        <v>-0.61915055101607386</v>
      </c>
      <c r="CH62" s="187">
        <f t="shared" si="16"/>
        <v>-0.42540055101607388</v>
      </c>
      <c r="CI62" s="187">
        <f t="shared" si="17"/>
        <v>-0.2316505510160739</v>
      </c>
      <c r="CJ62" s="187">
        <f t="shared" si="18"/>
        <v>-3.7900551016073897E-2</v>
      </c>
      <c r="CK62" s="187">
        <f t="shared" si="19"/>
        <v>0.15584944898392616</v>
      </c>
      <c r="CL62" s="187">
        <f t="shared" si="20"/>
        <v>0.15584944898392616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-0.83415055101607383</v>
      </c>
      <c r="G63" s="187">
        <v>-0.70915055101607383</v>
      </c>
      <c r="H63" s="187">
        <v>-0.70915055101607383</v>
      </c>
      <c r="I63" s="187">
        <v>-0.61915055101607386</v>
      </c>
      <c r="J63" s="192">
        <v>-0.42540055101607388</v>
      </c>
      <c r="K63" s="192">
        <v>-0.2316505510160739</v>
      </c>
      <c r="L63" s="192">
        <v>-3.7900551016073897E-2</v>
      </c>
      <c r="M63" s="187">
        <v>0.15584944898392616</v>
      </c>
      <c r="N63" s="192">
        <v>0.15584944898392616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6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7"/>
        <v>-0.7</v>
      </c>
      <c r="AC63" s="141">
        <f t="shared" si="157"/>
        <v>-0.6</v>
      </c>
      <c r="AD63" s="141">
        <f t="shared" si="157"/>
        <v>-0.6</v>
      </c>
      <c r="AE63" s="141">
        <f t="shared" si="157"/>
        <v>-0.6</v>
      </c>
      <c r="AF63" s="141">
        <f t="shared" si="157"/>
        <v>0.1</v>
      </c>
      <c r="AG63" s="141">
        <f t="shared" si="157"/>
        <v>0.2</v>
      </c>
      <c r="AH63" s="141">
        <f t="shared" si="157"/>
        <v>0.1</v>
      </c>
      <c r="AI63" s="141">
        <f t="shared" si="157"/>
        <v>0.1</v>
      </c>
      <c r="AJ63" s="141">
        <f t="shared" si="15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8"/>
        <v>-11.5</v>
      </c>
      <c r="BH63" s="188">
        <f t="shared" si="109"/>
        <v>-0.17</v>
      </c>
      <c r="BI63" s="273">
        <f t="shared" si="110"/>
        <v>-0.875</v>
      </c>
      <c r="BJ63" s="187">
        <f t="shared" si="111"/>
        <v>-0.75</v>
      </c>
      <c r="BK63" s="187">
        <f t="shared" si="112"/>
        <v>-0.75</v>
      </c>
      <c r="BL63" s="187">
        <f t="shared" si="113"/>
        <v>-0.66</v>
      </c>
      <c r="BM63" s="192">
        <f t="shared" ref="BM63:BO63" si="160">IFERROR(($BP63-$BL63)/($BP$7-$BL$7)+BL63,"eps")</f>
        <v>-0.46625000000000005</v>
      </c>
      <c r="BN63" s="192">
        <f t="shared" si="160"/>
        <v>-0.27250000000000008</v>
      </c>
      <c r="BO63" s="192">
        <f t="shared" si="160"/>
        <v>-7.875000000000007E-2</v>
      </c>
      <c r="BP63" s="187">
        <f t="shared" si="115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-0.83415055101607383</v>
      </c>
      <c r="CE63" s="187">
        <f t="shared" si="13"/>
        <v>-0.70915055101607383</v>
      </c>
      <c r="CF63" s="187">
        <f t="shared" si="14"/>
        <v>-0.70915055101607383</v>
      </c>
      <c r="CG63" s="187">
        <f t="shared" si="15"/>
        <v>-0.61915055101607386</v>
      </c>
      <c r="CH63" s="187">
        <f t="shared" si="16"/>
        <v>-0.42540055101607388</v>
      </c>
      <c r="CI63" s="187">
        <f t="shared" si="17"/>
        <v>-0.2316505510160739</v>
      </c>
      <c r="CJ63" s="187">
        <f t="shared" si="18"/>
        <v>-3.7900551016073897E-2</v>
      </c>
      <c r="CK63" s="187">
        <f t="shared" si="19"/>
        <v>0.15584944898392616</v>
      </c>
      <c r="CL63" s="187">
        <f t="shared" si="20"/>
        <v>0.15584944898392616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-0.83415055101607383</v>
      </c>
      <c r="G64" s="187">
        <v>-0.70915055101607383</v>
      </c>
      <c r="H64" s="187">
        <v>-0.70915055101607383</v>
      </c>
      <c r="I64" s="187">
        <v>-0.61915055101607386</v>
      </c>
      <c r="J64" s="192">
        <v>-0.42540055101607388</v>
      </c>
      <c r="K64" s="192">
        <v>-0.2316505510160739</v>
      </c>
      <c r="L64" s="192">
        <v>-3.7900551016073897E-2</v>
      </c>
      <c r="M64" s="187">
        <v>0.15584944898392616</v>
      </c>
      <c r="N64" s="192">
        <v>0.15584944898392616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6"/>
        <v>1</v>
      </c>
      <c r="V64" s="166"/>
      <c r="W64" s="5" t="s">
        <v>119</v>
      </c>
      <c r="X64" s="5" t="str">
        <f t="shared" ref="X64:Y79" si="161">X63</f>
        <v>nat</v>
      </c>
      <c r="Y64" s="5" t="str">
        <f t="shared" si="161"/>
        <v>base</v>
      </c>
      <c r="Z64" s="141">
        <v>-10</v>
      </c>
      <c r="AA64" s="141">
        <v>-0.2</v>
      </c>
      <c r="AB64" s="141">
        <f t="shared" si="157"/>
        <v>-0.7</v>
      </c>
      <c r="AC64" s="141">
        <f t="shared" si="157"/>
        <v>-0.6</v>
      </c>
      <c r="AD64" s="141">
        <f t="shared" si="157"/>
        <v>-0.6</v>
      </c>
      <c r="AE64" s="141">
        <f t="shared" si="157"/>
        <v>-0.6</v>
      </c>
      <c r="AF64" s="141">
        <f t="shared" si="157"/>
        <v>0.1</v>
      </c>
      <c r="AG64" s="141">
        <f t="shared" si="157"/>
        <v>0.2</v>
      </c>
      <c r="AH64" s="141">
        <f t="shared" si="157"/>
        <v>0.1</v>
      </c>
      <c r="AI64" s="141">
        <f t="shared" si="157"/>
        <v>0.1</v>
      </c>
      <c r="AJ64" s="141">
        <f t="shared" si="15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8"/>
        <v>-11.5</v>
      </c>
      <c r="BH64" s="188">
        <f t="shared" si="109"/>
        <v>-0.17</v>
      </c>
      <c r="BI64" s="273">
        <f t="shared" si="110"/>
        <v>-0.875</v>
      </c>
      <c r="BJ64" s="187">
        <f t="shared" si="111"/>
        <v>-0.75</v>
      </c>
      <c r="BK64" s="187">
        <f t="shared" si="112"/>
        <v>-0.75</v>
      </c>
      <c r="BL64" s="187">
        <f t="shared" si="113"/>
        <v>-0.66</v>
      </c>
      <c r="BM64" s="192">
        <f t="shared" ref="BM64:BO64" si="162">IFERROR(($BP64-$BL64)/($BP$7-$BL$7)+BL64,"eps")</f>
        <v>-0.46625000000000005</v>
      </c>
      <c r="BN64" s="192">
        <f t="shared" si="162"/>
        <v>-0.27250000000000008</v>
      </c>
      <c r="BO64" s="192">
        <f t="shared" si="162"/>
        <v>-7.875000000000007E-2</v>
      </c>
      <c r="BP64" s="187">
        <f t="shared" si="115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-0.83415055101607383</v>
      </c>
      <c r="CE64" s="187">
        <f t="shared" si="13"/>
        <v>-0.70915055101607383</v>
      </c>
      <c r="CF64" s="187">
        <f t="shared" si="14"/>
        <v>-0.70915055101607383</v>
      </c>
      <c r="CG64" s="187">
        <f t="shared" si="15"/>
        <v>-0.61915055101607386</v>
      </c>
      <c r="CH64" s="187">
        <f t="shared" si="16"/>
        <v>-0.42540055101607388</v>
      </c>
      <c r="CI64" s="187">
        <f t="shared" si="17"/>
        <v>-0.2316505510160739</v>
      </c>
      <c r="CJ64" s="187">
        <f t="shared" si="18"/>
        <v>-3.7900551016073897E-2</v>
      </c>
      <c r="CK64" s="187">
        <f t="shared" si="19"/>
        <v>0.15584944898392616</v>
      </c>
      <c r="CL64" s="187">
        <f t="shared" si="20"/>
        <v>0.15584944898392616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-0.83415055101607383</v>
      </c>
      <c r="G65" s="187">
        <v>-0.70915055101607383</v>
      </c>
      <c r="H65" s="187">
        <v>-0.70915055101607383</v>
      </c>
      <c r="I65" s="187">
        <v>-0.61915055101607386</v>
      </c>
      <c r="J65" s="192">
        <v>-0.42540055101607388</v>
      </c>
      <c r="K65" s="192">
        <v>-0.2316505510160739</v>
      </c>
      <c r="L65" s="192">
        <v>-3.7900551016073897E-2</v>
      </c>
      <c r="M65" s="187">
        <v>0.15584944898392616</v>
      </c>
      <c r="N65" s="192">
        <v>0.15584944898392616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6"/>
        <v>1</v>
      </c>
      <c r="V65" s="166"/>
      <c r="W65" s="5" t="s">
        <v>64</v>
      </c>
      <c r="X65" s="5" t="str">
        <f t="shared" si="161"/>
        <v>nat</v>
      </c>
      <c r="Y65" s="5" t="str">
        <f t="shared" si="161"/>
        <v>base</v>
      </c>
      <c r="Z65" s="141">
        <v>-10</v>
      </c>
      <c r="AA65" s="141">
        <v>-0.2</v>
      </c>
      <c r="AB65" s="141">
        <f t="shared" si="157"/>
        <v>-0.7</v>
      </c>
      <c r="AC65" s="141">
        <f t="shared" si="157"/>
        <v>-0.6</v>
      </c>
      <c r="AD65" s="141">
        <f t="shared" si="157"/>
        <v>-0.6</v>
      </c>
      <c r="AE65" s="141">
        <f t="shared" si="157"/>
        <v>-0.6</v>
      </c>
      <c r="AF65" s="141">
        <f t="shared" si="157"/>
        <v>0.1</v>
      </c>
      <c r="AG65" s="141">
        <f t="shared" si="157"/>
        <v>0.2</v>
      </c>
      <c r="AH65" s="141">
        <f t="shared" si="157"/>
        <v>0.1</v>
      </c>
      <c r="AI65" s="141">
        <f t="shared" si="157"/>
        <v>0.1</v>
      </c>
      <c r="AJ65" s="141">
        <f t="shared" si="15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8"/>
        <v>-11.5</v>
      </c>
      <c r="BH65" s="188">
        <f t="shared" si="109"/>
        <v>-0.17</v>
      </c>
      <c r="BI65" s="273">
        <f t="shared" si="110"/>
        <v>-0.875</v>
      </c>
      <c r="BJ65" s="187">
        <f t="shared" si="111"/>
        <v>-0.75</v>
      </c>
      <c r="BK65" s="187">
        <f t="shared" si="112"/>
        <v>-0.75</v>
      </c>
      <c r="BL65" s="187">
        <f t="shared" si="113"/>
        <v>-0.66</v>
      </c>
      <c r="BM65" s="192">
        <f t="shared" ref="BM65:BO65" si="163">IFERROR(($BP65-$BL65)/($BP$7-$BL$7)+BL65,"eps")</f>
        <v>-0.46625000000000005</v>
      </c>
      <c r="BN65" s="192">
        <f t="shared" si="163"/>
        <v>-0.27250000000000008</v>
      </c>
      <c r="BO65" s="192">
        <f t="shared" si="163"/>
        <v>-7.875000000000007E-2</v>
      </c>
      <c r="BP65" s="187">
        <f t="shared" si="115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-0.83415055101607383</v>
      </c>
      <c r="CE65" s="187">
        <f t="shared" si="13"/>
        <v>-0.70915055101607383</v>
      </c>
      <c r="CF65" s="187">
        <f t="shared" si="14"/>
        <v>-0.70915055101607383</v>
      </c>
      <c r="CG65" s="187">
        <f t="shared" si="15"/>
        <v>-0.61915055101607386</v>
      </c>
      <c r="CH65" s="187">
        <f t="shared" si="16"/>
        <v>-0.42540055101607388</v>
      </c>
      <c r="CI65" s="187">
        <f t="shared" si="17"/>
        <v>-0.2316505510160739</v>
      </c>
      <c r="CJ65" s="187">
        <f t="shared" si="18"/>
        <v>-3.7900551016073897E-2</v>
      </c>
      <c r="CK65" s="187">
        <f t="shared" si="19"/>
        <v>0.15584944898392616</v>
      </c>
      <c r="CL65" s="187">
        <f t="shared" si="20"/>
        <v>0.15584944898392616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-0.83415055101607383</v>
      </c>
      <c r="G66" s="187">
        <v>-0.70915055101607383</v>
      </c>
      <c r="H66" s="187">
        <v>-0.70915055101607383</v>
      </c>
      <c r="I66" s="187">
        <v>-0.61915055101607386</v>
      </c>
      <c r="J66" s="192">
        <v>-0.42540055101607388</v>
      </c>
      <c r="K66" s="192">
        <v>-0.2316505510160739</v>
      </c>
      <c r="L66" s="192">
        <v>-3.7900551016073897E-2</v>
      </c>
      <c r="M66" s="187">
        <v>0.15584944898392616</v>
      </c>
      <c r="N66" s="192">
        <v>0.15584944898392616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6"/>
        <v>1</v>
      </c>
      <c r="V66" s="166"/>
      <c r="W66" s="5" t="s">
        <v>120</v>
      </c>
      <c r="X66" s="5" t="str">
        <f t="shared" si="161"/>
        <v>nat</v>
      </c>
      <c r="Y66" s="5" t="str">
        <f t="shared" si="161"/>
        <v>base</v>
      </c>
      <c r="Z66" s="141">
        <v>-10</v>
      </c>
      <c r="AA66" s="141">
        <v>-0.2</v>
      </c>
      <c r="AB66" s="141">
        <f t="shared" si="157"/>
        <v>-0.7</v>
      </c>
      <c r="AC66" s="141">
        <f t="shared" si="157"/>
        <v>-0.6</v>
      </c>
      <c r="AD66" s="141">
        <f t="shared" si="157"/>
        <v>-0.6</v>
      </c>
      <c r="AE66" s="141">
        <f t="shared" si="157"/>
        <v>-0.6</v>
      </c>
      <c r="AF66" s="141">
        <f t="shared" si="157"/>
        <v>0.1</v>
      </c>
      <c r="AG66" s="141">
        <f t="shared" si="157"/>
        <v>0.2</v>
      </c>
      <c r="AH66" s="141">
        <f t="shared" si="157"/>
        <v>0.1</v>
      </c>
      <c r="AI66" s="141">
        <f t="shared" si="157"/>
        <v>0.1</v>
      </c>
      <c r="AJ66" s="141">
        <f t="shared" si="15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8"/>
        <v>-11.5</v>
      </c>
      <c r="BH66" s="186">
        <f t="shared" si="109"/>
        <v>-0.17</v>
      </c>
      <c r="BI66" s="273">
        <f t="shared" si="110"/>
        <v>-0.875</v>
      </c>
      <c r="BJ66" s="187">
        <f t="shared" si="111"/>
        <v>-0.75</v>
      </c>
      <c r="BK66" s="187">
        <f t="shared" si="112"/>
        <v>-0.75</v>
      </c>
      <c r="BL66" s="187">
        <f t="shared" si="113"/>
        <v>-0.66</v>
      </c>
      <c r="BM66" s="192">
        <f t="shared" ref="BM66:BO66" si="164">IFERROR(($BP66-$BL66)/($BP$7-$BL$7)+BL66,"eps")</f>
        <v>-0.46625000000000005</v>
      </c>
      <c r="BN66" s="192">
        <f t="shared" si="164"/>
        <v>-0.27250000000000008</v>
      </c>
      <c r="BO66" s="192">
        <f t="shared" si="164"/>
        <v>-7.875000000000007E-2</v>
      </c>
      <c r="BP66" s="187">
        <f t="shared" si="115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-0.83415055101607383</v>
      </c>
      <c r="CE66" s="187">
        <f t="shared" si="13"/>
        <v>-0.70915055101607383</v>
      </c>
      <c r="CF66" s="187">
        <f t="shared" si="14"/>
        <v>-0.70915055101607383</v>
      </c>
      <c r="CG66" s="187">
        <f t="shared" si="15"/>
        <v>-0.61915055101607386</v>
      </c>
      <c r="CH66" s="187">
        <f t="shared" si="16"/>
        <v>-0.42540055101607388</v>
      </c>
      <c r="CI66" s="187">
        <f t="shared" si="17"/>
        <v>-0.2316505510160739</v>
      </c>
      <c r="CJ66" s="187">
        <f t="shared" si="18"/>
        <v>-3.7900551016073897E-2</v>
      </c>
      <c r="CK66" s="187">
        <f t="shared" si="19"/>
        <v>0.15584944898392616</v>
      </c>
      <c r="CL66" s="187">
        <f t="shared" si="20"/>
        <v>0.15584944898392616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-0.83415055101607383</v>
      </c>
      <c r="G67" s="187">
        <v>-0.70915055101607383</v>
      </c>
      <c r="H67" s="187">
        <v>-0.70915055101607383</v>
      </c>
      <c r="I67" s="187">
        <v>-0.61915055101607386</v>
      </c>
      <c r="J67" s="192">
        <v>-0.42540055101607388</v>
      </c>
      <c r="K67" s="192">
        <v>-0.2316505510160739</v>
      </c>
      <c r="L67" s="192">
        <v>-3.7900551016073897E-2</v>
      </c>
      <c r="M67" s="187">
        <v>0.15584944898392616</v>
      </c>
      <c r="N67" s="192">
        <v>0.15584944898392616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6"/>
        <v>1</v>
      </c>
      <c r="V67" s="166"/>
      <c r="W67" s="5" t="s">
        <v>121</v>
      </c>
      <c r="X67" s="5" t="str">
        <f t="shared" si="161"/>
        <v>nat</v>
      </c>
      <c r="Y67" s="5" t="str">
        <f t="shared" si="161"/>
        <v>base</v>
      </c>
      <c r="Z67" s="141">
        <v>-10</v>
      </c>
      <c r="AA67" s="141">
        <v>-0.2</v>
      </c>
      <c r="AB67" s="141">
        <f t="shared" si="157"/>
        <v>-0.7</v>
      </c>
      <c r="AC67" s="141">
        <f t="shared" si="157"/>
        <v>-0.6</v>
      </c>
      <c r="AD67" s="141">
        <f t="shared" si="157"/>
        <v>-0.6</v>
      </c>
      <c r="AE67" s="141">
        <f t="shared" si="157"/>
        <v>-0.6</v>
      </c>
      <c r="AF67" s="141">
        <f t="shared" si="157"/>
        <v>0.1</v>
      </c>
      <c r="AG67" s="141">
        <f t="shared" si="157"/>
        <v>0.2</v>
      </c>
      <c r="AH67" s="141">
        <f t="shared" si="157"/>
        <v>0.1</v>
      </c>
      <c r="AI67" s="141">
        <f t="shared" si="157"/>
        <v>0.1</v>
      </c>
      <c r="AJ67" s="141">
        <f t="shared" si="15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8"/>
        <v>-11.5</v>
      </c>
      <c r="BH67" s="186">
        <f t="shared" si="109"/>
        <v>-0.17</v>
      </c>
      <c r="BI67" s="273">
        <f t="shared" si="110"/>
        <v>-0.875</v>
      </c>
      <c r="BJ67" s="187">
        <f t="shared" si="111"/>
        <v>-0.75</v>
      </c>
      <c r="BK67" s="187">
        <f t="shared" si="112"/>
        <v>-0.75</v>
      </c>
      <c r="BL67" s="187">
        <f t="shared" si="113"/>
        <v>-0.66</v>
      </c>
      <c r="BM67" s="192">
        <f t="shared" ref="BM67:BO67" si="165">IFERROR(($BP67-$BL67)/($BP$7-$BL$7)+BL67,"eps")</f>
        <v>-0.46625000000000005</v>
      </c>
      <c r="BN67" s="192">
        <f t="shared" si="165"/>
        <v>-0.27250000000000008</v>
      </c>
      <c r="BO67" s="192">
        <f t="shared" si="165"/>
        <v>-7.875000000000007E-2</v>
      </c>
      <c r="BP67" s="187">
        <f t="shared" si="115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-0.83415055101607383</v>
      </c>
      <c r="CE67" s="187">
        <f t="shared" si="13"/>
        <v>-0.70915055101607383</v>
      </c>
      <c r="CF67" s="187">
        <f t="shared" si="14"/>
        <v>-0.70915055101607383</v>
      </c>
      <c r="CG67" s="187">
        <f t="shared" si="15"/>
        <v>-0.61915055101607386</v>
      </c>
      <c r="CH67" s="187">
        <f t="shared" si="16"/>
        <v>-0.42540055101607388</v>
      </c>
      <c r="CI67" s="187">
        <f t="shared" si="17"/>
        <v>-0.2316505510160739</v>
      </c>
      <c r="CJ67" s="187">
        <f t="shared" si="18"/>
        <v>-3.7900551016073897E-2</v>
      </c>
      <c r="CK67" s="187">
        <f t="shared" si="19"/>
        <v>0.15584944898392616</v>
      </c>
      <c r="CL67" s="187">
        <f t="shared" si="20"/>
        <v>0.15584944898392616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-0.83415055101607383</v>
      </c>
      <c r="G68" s="187">
        <v>-0.70915055101607383</v>
      </c>
      <c r="H68" s="187">
        <v>-0.70915055101607383</v>
      </c>
      <c r="I68" s="187">
        <v>-0.61915055101607386</v>
      </c>
      <c r="J68" s="192">
        <v>-0.42540055101607388</v>
      </c>
      <c r="K68" s="192">
        <v>-0.2316505510160739</v>
      </c>
      <c r="L68" s="192">
        <v>-3.7900551016073897E-2</v>
      </c>
      <c r="M68" s="187">
        <v>0.15584944898392616</v>
      </c>
      <c r="N68" s="192">
        <v>0.15584944898392616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6"/>
        <v>1</v>
      </c>
      <c r="V68" s="166"/>
      <c r="W68" s="5" t="s">
        <v>65</v>
      </c>
      <c r="X68" s="5" t="str">
        <f t="shared" si="161"/>
        <v>nat</v>
      </c>
      <c r="Y68" s="5" t="str">
        <f t="shared" si="161"/>
        <v>base</v>
      </c>
      <c r="Z68" s="141">
        <v>-10</v>
      </c>
      <c r="AA68" s="141">
        <v>-0.2</v>
      </c>
      <c r="AB68" s="141">
        <f t="shared" si="157"/>
        <v>-0.7</v>
      </c>
      <c r="AC68" s="141">
        <f t="shared" si="157"/>
        <v>-0.6</v>
      </c>
      <c r="AD68" s="141">
        <f t="shared" si="157"/>
        <v>-0.6</v>
      </c>
      <c r="AE68" s="141">
        <f t="shared" si="157"/>
        <v>-0.6</v>
      </c>
      <c r="AF68" s="141">
        <f t="shared" si="157"/>
        <v>0.1</v>
      </c>
      <c r="AG68" s="141">
        <f t="shared" si="157"/>
        <v>0.2</v>
      </c>
      <c r="AH68" s="141">
        <f t="shared" si="157"/>
        <v>0.1</v>
      </c>
      <c r="AI68" s="141">
        <f t="shared" si="157"/>
        <v>0.1</v>
      </c>
      <c r="AJ68" s="141">
        <f t="shared" si="15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8"/>
        <v>-11.5</v>
      </c>
      <c r="BH68" s="186">
        <f t="shared" si="109"/>
        <v>-0.17</v>
      </c>
      <c r="BI68" s="273">
        <f t="shared" si="110"/>
        <v>-0.875</v>
      </c>
      <c r="BJ68" s="187">
        <f t="shared" si="111"/>
        <v>-0.75</v>
      </c>
      <c r="BK68" s="187">
        <f t="shared" si="112"/>
        <v>-0.75</v>
      </c>
      <c r="BL68" s="187">
        <f t="shared" si="113"/>
        <v>-0.66</v>
      </c>
      <c r="BM68" s="192">
        <f t="shared" ref="BM68:BO68" si="166">IFERROR(($BP68-$BL68)/($BP$7-$BL$7)+BL68,"eps")</f>
        <v>-0.46625000000000005</v>
      </c>
      <c r="BN68" s="192">
        <f t="shared" si="166"/>
        <v>-0.27250000000000008</v>
      </c>
      <c r="BO68" s="192">
        <f t="shared" si="166"/>
        <v>-7.875000000000007E-2</v>
      </c>
      <c r="BP68" s="187">
        <f t="shared" si="115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-0.83415055101607383</v>
      </c>
      <c r="CE68" s="187">
        <f t="shared" si="13"/>
        <v>-0.70915055101607383</v>
      </c>
      <c r="CF68" s="187">
        <f t="shared" si="14"/>
        <v>-0.70915055101607383</v>
      </c>
      <c r="CG68" s="187">
        <f t="shared" si="15"/>
        <v>-0.61915055101607386</v>
      </c>
      <c r="CH68" s="187">
        <f t="shared" si="16"/>
        <v>-0.42540055101607388</v>
      </c>
      <c r="CI68" s="187">
        <f t="shared" si="17"/>
        <v>-0.2316505510160739</v>
      </c>
      <c r="CJ68" s="187">
        <f t="shared" si="18"/>
        <v>-3.7900551016073897E-2</v>
      </c>
      <c r="CK68" s="187">
        <f t="shared" si="19"/>
        <v>0.15584944898392616</v>
      </c>
      <c r="CL68" s="187">
        <f t="shared" si="20"/>
        <v>0.15584944898392616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6"/>
        <v>1</v>
      </c>
      <c r="V69" s="166"/>
      <c r="W69" s="5" t="s">
        <v>66</v>
      </c>
      <c r="X69" s="5" t="str">
        <f t="shared" si="161"/>
        <v>nat</v>
      </c>
      <c r="Y69" s="5" t="str">
        <f t="shared" si="16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8"/>
        <v>eps</v>
      </c>
      <c r="BH69" s="186" t="str">
        <f t="shared" si="109"/>
        <v>eps</v>
      </c>
      <c r="BI69" s="277" t="str">
        <f t="shared" si="110"/>
        <v>eps</v>
      </c>
      <c r="BJ69" s="186" t="str">
        <f t="shared" si="111"/>
        <v>eps</v>
      </c>
      <c r="BK69" s="186" t="str">
        <f t="shared" si="112"/>
        <v>eps</v>
      </c>
      <c r="BL69" s="186" t="str">
        <f t="shared" si="113"/>
        <v>eps</v>
      </c>
      <c r="BM69" s="192" t="str">
        <f t="shared" ref="BM69:BO69" si="167">IFERROR(($BP69-$BL69)/($BP$7-$BL$7)+BL69,"eps")</f>
        <v>eps</v>
      </c>
      <c r="BN69" s="192" t="str">
        <f t="shared" si="167"/>
        <v>eps</v>
      </c>
      <c r="BO69" s="192" t="str">
        <f t="shared" si="167"/>
        <v>eps</v>
      </c>
      <c r="BP69" s="186" t="str">
        <f t="shared" si="115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87" t="str">
        <f t="shared" si="16"/>
        <v>eps</v>
      </c>
      <c r="CI69" s="187" t="str">
        <f t="shared" si="17"/>
        <v>eps</v>
      </c>
      <c r="CJ69" s="187" t="str">
        <f t="shared" si="18"/>
        <v>eps</v>
      </c>
      <c r="CK69" s="187" t="str">
        <f t="shared" si="19"/>
        <v>eps</v>
      </c>
      <c r="CL69" s="187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-0.83415055101607383</v>
      </c>
      <c r="G70" s="187">
        <v>-0.70915055101607383</v>
      </c>
      <c r="H70" s="187">
        <v>-0.70915055101607383</v>
      </c>
      <c r="I70" s="187">
        <v>-0.61915055101607386</v>
      </c>
      <c r="J70" s="192">
        <v>-0.42540055101607388</v>
      </c>
      <c r="K70" s="192">
        <v>-0.2316505510160739</v>
      </c>
      <c r="L70" s="192">
        <v>-3.7900551016073897E-2</v>
      </c>
      <c r="M70" s="187">
        <v>0.15584944898392616</v>
      </c>
      <c r="N70" s="192">
        <v>0.15584944898392616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6"/>
        <v>1</v>
      </c>
      <c r="V70" s="166"/>
      <c r="W70" s="5" t="s">
        <v>24</v>
      </c>
      <c r="X70" s="5" t="str">
        <f t="shared" si="161"/>
        <v>nat</v>
      </c>
      <c r="Y70" s="5" t="str">
        <f t="shared" si="161"/>
        <v>base</v>
      </c>
      <c r="Z70" s="46">
        <v>0.1</v>
      </c>
      <c r="AA70" s="46">
        <v>-0.2</v>
      </c>
      <c r="AB70" s="141">
        <f t="shared" ref="AB70:AJ77" si="168">AB$8</f>
        <v>-0.7</v>
      </c>
      <c r="AC70" s="141">
        <f t="shared" si="168"/>
        <v>-0.6</v>
      </c>
      <c r="AD70" s="141">
        <f t="shared" si="168"/>
        <v>-0.6</v>
      </c>
      <c r="AE70" s="141">
        <f t="shared" si="168"/>
        <v>-0.6</v>
      </c>
      <c r="AF70" s="141">
        <f t="shared" si="168"/>
        <v>0.1</v>
      </c>
      <c r="AG70" s="141">
        <f t="shared" si="168"/>
        <v>0.2</v>
      </c>
      <c r="AH70" s="141">
        <f t="shared" si="168"/>
        <v>0.1</v>
      </c>
      <c r="AI70" s="141">
        <f t="shared" si="168"/>
        <v>0.1</v>
      </c>
      <c r="AJ70" s="141">
        <f t="shared" si="16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8"/>
        <v>0.11499999999999999</v>
      </c>
      <c r="BH70" s="188">
        <f t="shared" si="109"/>
        <v>-0.17</v>
      </c>
      <c r="BI70" s="273">
        <f t="shared" si="110"/>
        <v>-0.875</v>
      </c>
      <c r="BJ70" s="187">
        <f t="shared" si="111"/>
        <v>-0.75</v>
      </c>
      <c r="BK70" s="187">
        <f t="shared" si="112"/>
        <v>-0.75</v>
      </c>
      <c r="BL70" s="187">
        <f t="shared" si="113"/>
        <v>-0.66</v>
      </c>
      <c r="BM70" s="192">
        <f t="shared" ref="BM70:BO70" si="169">IFERROR(($BP70-$BL70)/($BP$7-$BL$7)+BL70,"eps")</f>
        <v>-0.46625000000000005</v>
      </c>
      <c r="BN70" s="192">
        <f t="shared" si="169"/>
        <v>-0.27250000000000008</v>
      </c>
      <c r="BO70" s="192">
        <f t="shared" si="169"/>
        <v>-7.875000000000007E-2</v>
      </c>
      <c r="BP70" s="187">
        <f t="shared" si="115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-0.83415055101607383</v>
      </c>
      <c r="CE70" s="187">
        <f t="shared" si="13"/>
        <v>-0.70915055101607383</v>
      </c>
      <c r="CF70" s="187">
        <f t="shared" si="14"/>
        <v>-0.70915055101607383</v>
      </c>
      <c r="CG70" s="187">
        <f t="shared" si="15"/>
        <v>-0.61915055101607386</v>
      </c>
      <c r="CH70" s="187">
        <f t="shared" si="16"/>
        <v>-0.42540055101607388</v>
      </c>
      <c r="CI70" s="187">
        <f t="shared" si="17"/>
        <v>-0.2316505510160739</v>
      </c>
      <c r="CJ70" s="187">
        <f t="shared" si="18"/>
        <v>-3.7900551016073897E-2</v>
      </c>
      <c r="CK70" s="187">
        <f t="shared" si="19"/>
        <v>0.15584944898392616</v>
      </c>
      <c r="CL70" s="187">
        <f t="shared" si="20"/>
        <v>0.15584944898392616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-0.83415055101607383</v>
      </c>
      <c r="G71" s="187">
        <v>-0.70915055101607383</v>
      </c>
      <c r="H71" s="187">
        <v>-0.70915055101607383</v>
      </c>
      <c r="I71" s="187">
        <v>-0.61915055101607386</v>
      </c>
      <c r="J71" s="192">
        <v>-0.42540055101607388</v>
      </c>
      <c r="K71" s="192">
        <v>-0.2316505510160739</v>
      </c>
      <c r="L71" s="192">
        <v>-3.7900551016073897E-2</v>
      </c>
      <c r="M71" s="187">
        <v>0.15584944898392616</v>
      </c>
      <c r="N71" s="192">
        <v>0.15584944898392616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6"/>
        <v>1</v>
      </c>
      <c r="V71" s="166"/>
      <c r="W71" s="5" t="s">
        <v>67</v>
      </c>
      <c r="X71" s="5" t="str">
        <f t="shared" si="161"/>
        <v>nat</v>
      </c>
      <c r="Y71" s="5" t="str">
        <f t="shared" si="161"/>
        <v>base</v>
      </c>
      <c r="Z71" s="46">
        <v>-9.5</v>
      </c>
      <c r="AA71" s="46">
        <v>-0.2</v>
      </c>
      <c r="AB71" s="141">
        <f t="shared" si="168"/>
        <v>-0.7</v>
      </c>
      <c r="AC71" s="141">
        <f t="shared" si="168"/>
        <v>-0.6</v>
      </c>
      <c r="AD71" s="141">
        <f t="shared" si="168"/>
        <v>-0.6</v>
      </c>
      <c r="AE71" s="141">
        <f t="shared" si="168"/>
        <v>-0.6</v>
      </c>
      <c r="AF71" s="141">
        <f t="shared" si="168"/>
        <v>0.1</v>
      </c>
      <c r="AG71" s="141">
        <f t="shared" si="168"/>
        <v>0.2</v>
      </c>
      <c r="AH71" s="141">
        <f t="shared" si="168"/>
        <v>0.1</v>
      </c>
      <c r="AI71" s="141">
        <f t="shared" si="168"/>
        <v>0.1</v>
      </c>
      <c r="AJ71" s="141">
        <f t="shared" si="16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8"/>
        <v>-10.924999999999999</v>
      </c>
      <c r="BH71" s="188">
        <f t="shared" si="109"/>
        <v>-0.17</v>
      </c>
      <c r="BI71" s="273">
        <f t="shared" si="110"/>
        <v>-0.875</v>
      </c>
      <c r="BJ71" s="187">
        <f t="shared" si="111"/>
        <v>-0.75</v>
      </c>
      <c r="BK71" s="187">
        <f t="shared" si="112"/>
        <v>-0.75</v>
      </c>
      <c r="BL71" s="187">
        <f t="shared" si="113"/>
        <v>-0.66</v>
      </c>
      <c r="BM71" s="192">
        <f t="shared" ref="BM71:BO71" si="170">IFERROR(($BP71-$BL71)/($BP$7-$BL$7)+BL71,"eps")</f>
        <v>-0.46625000000000005</v>
      </c>
      <c r="BN71" s="192">
        <f t="shared" si="170"/>
        <v>-0.27250000000000008</v>
      </c>
      <c r="BO71" s="192">
        <f t="shared" si="170"/>
        <v>-7.875000000000007E-2</v>
      </c>
      <c r="BP71" s="187">
        <f t="shared" si="115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-0.83415055101607383</v>
      </c>
      <c r="CE71" s="187">
        <f t="shared" si="13"/>
        <v>-0.70915055101607383</v>
      </c>
      <c r="CF71" s="187">
        <f t="shared" si="14"/>
        <v>-0.70915055101607383</v>
      </c>
      <c r="CG71" s="187">
        <f t="shared" si="15"/>
        <v>-0.61915055101607386</v>
      </c>
      <c r="CH71" s="187">
        <f t="shared" si="16"/>
        <v>-0.42540055101607388</v>
      </c>
      <c r="CI71" s="187">
        <f t="shared" si="17"/>
        <v>-0.2316505510160739</v>
      </c>
      <c r="CJ71" s="187">
        <f t="shared" si="18"/>
        <v>-3.7900551016073897E-2</v>
      </c>
      <c r="CK71" s="187">
        <f t="shared" si="19"/>
        <v>0.15584944898392616</v>
      </c>
      <c r="CL71" s="187">
        <f t="shared" si="20"/>
        <v>0.15584944898392616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-0.83415055101607383</v>
      </c>
      <c r="G72" s="187">
        <v>-0.70915055101607383</v>
      </c>
      <c r="H72" s="187">
        <v>-0.70915055101607383</v>
      </c>
      <c r="I72" s="187">
        <v>-0.61915055101607386</v>
      </c>
      <c r="J72" s="192">
        <v>-0.42540055101607388</v>
      </c>
      <c r="K72" s="192">
        <v>-0.2316505510160739</v>
      </c>
      <c r="L72" s="192">
        <v>-3.7900551016073897E-2</v>
      </c>
      <c r="M72" s="187">
        <v>0.15584944898392616</v>
      </c>
      <c r="N72" s="192">
        <v>0.15584944898392616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71">IF(T72=A72,1,FALSE)</f>
        <v>1</v>
      </c>
      <c r="V72" s="166"/>
      <c r="W72" s="5" t="s">
        <v>68</v>
      </c>
      <c r="X72" s="5" t="str">
        <f t="shared" si="161"/>
        <v>nat</v>
      </c>
      <c r="Y72" s="5" t="str">
        <f t="shared" si="161"/>
        <v>base</v>
      </c>
      <c r="Z72" s="46">
        <v>-5</v>
      </c>
      <c r="AA72" s="46">
        <v>-0.2</v>
      </c>
      <c r="AB72" s="141">
        <f t="shared" si="168"/>
        <v>-0.7</v>
      </c>
      <c r="AC72" s="141">
        <f t="shared" si="168"/>
        <v>-0.6</v>
      </c>
      <c r="AD72" s="141">
        <f t="shared" si="168"/>
        <v>-0.6</v>
      </c>
      <c r="AE72" s="141">
        <f t="shared" si="168"/>
        <v>-0.6</v>
      </c>
      <c r="AF72" s="141">
        <f t="shared" si="168"/>
        <v>0.1</v>
      </c>
      <c r="AG72" s="141">
        <f t="shared" si="168"/>
        <v>0.2</v>
      </c>
      <c r="AH72" s="141">
        <f t="shared" si="168"/>
        <v>0.1</v>
      </c>
      <c r="AI72" s="141">
        <f t="shared" si="168"/>
        <v>0.1</v>
      </c>
      <c r="AJ72" s="141">
        <f t="shared" si="16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72">IFERROR(BG$6*Z72,"eps")</f>
        <v>-5.75</v>
      </c>
      <c r="BH72" s="186">
        <f t="shared" ref="BH72:BH84" si="173">IFERROR(BH$6*AA72,"eps")</f>
        <v>-0.17</v>
      </c>
      <c r="BI72" s="273">
        <f t="shared" ref="BI72:BI84" si="174">IFERROR(BI$6*AB72,"eps")</f>
        <v>-0.875</v>
      </c>
      <c r="BJ72" s="187">
        <f t="shared" ref="BJ72:BJ84" si="175">IFERROR(BJ$6*AC72,"eps")</f>
        <v>-0.75</v>
      </c>
      <c r="BK72" s="187">
        <f t="shared" ref="BK72:BK84" si="176">IFERROR(BK$6*AD72,"eps")</f>
        <v>-0.75</v>
      </c>
      <c r="BL72" s="187">
        <f t="shared" ref="BL72:BL84" si="177">IFERROR(BL$6*AE72,"eps")</f>
        <v>-0.66</v>
      </c>
      <c r="BM72" s="192">
        <f t="shared" ref="BM72:BO72" si="178">IFERROR(($BP72-$BL72)/($BP$7-$BL$7)+BL72,"eps")</f>
        <v>-0.46625000000000005</v>
      </c>
      <c r="BN72" s="192">
        <f t="shared" si="178"/>
        <v>-0.27250000000000008</v>
      </c>
      <c r="BO72" s="192">
        <f t="shared" si="178"/>
        <v>-7.875000000000007E-2</v>
      </c>
      <c r="BP72" s="187">
        <f t="shared" ref="BP72:BP84" si="179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80">BH72</f>
        <v>-0.17</v>
      </c>
      <c r="CD72" s="187">
        <f t="shared" si="26"/>
        <v>-0.83415055101607383</v>
      </c>
      <c r="CE72" s="187">
        <f t="shared" ref="CE72:CE84" si="181">IFERROR(BJ72+100*INDEX($AO$23:$AQ$55,MATCH($BY$6,$AN$23:$AN$55,0),MATCH($BX72,$AO$22:$AQ$22,0)),"eps")</f>
        <v>-0.70915055101607383</v>
      </c>
      <c r="CF72" s="187">
        <f t="shared" ref="CF72:CF84" si="182">IFERROR(BK72+100*INDEX($AO$23:$AQ$55,MATCH($BY$6,$AN$23:$AN$55,0),MATCH($BX72,$AO$22:$AQ$22,0)),"eps")</f>
        <v>-0.70915055101607383</v>
      </c>
      <c r="CG72" s="187">
        <f t="shared" ref="CG72:CG84" si="183">IFERROR(BL72+100*INDEX($AO$23:$AQ$55,MATCH($BY$6,$AN$23:$AN$55,0),MATCH($BX72,$AO$22:$AQ$22,0)),"eps")</f>
        <v>-0.61915055101607386</v>
      </c>
      <c r="CH72" s="187">
        <f t="shared" ref="CH72:CH84" si="184">IFERROR(BM72+100*INDEX($AO$23:$AQ$55,MATCH($BY$6,$AN$23:$AN$55,0),MATCH($BX72,$AO$22:$AQ$22,0)),"eps")</f>
        <v>-0.42540055101607388</v>
      </c>
      <c r="CI72" s="187">
        <f t="shared" ref="CI72:CI84" si="185">IFERROR(BN72+100*INDEX($AO$23:$AQ$55,MATCH($BY$6,$AN$23:$AN$55,0),MATCH($BX72,$AO$22:$AQ$22,0)),"eps")</f>
        <v>-0.2316505510160739</v>
      </c>
      <c r="CJ72" s="187">
        <f t="shared" ref="CJ72:CJ84" si="186">IFERROR(BO72+100*INDEX($AO$23:$AQ$55,MATCH($BY$6,$AN$23:$AN$55,0),MATCH($BX72,$AO$22:$AQ$22,0)),"eps")</f>
        <v>-3.7900551016073897E-2</v>
      </c>
      <c r="CK72" s="187">
        <f t="shared" ref="CK72:CK84" si="187">IFERROR(BP72+100*INDEX($AO$23:$AQ$55,MATCH($BY$6,$AN$23:$AN$55,0),MATCH($BX72,$AO$22:$AQ$22,0)),"eps")</f>
        <v>0.15584944898392616</v>
      </c>
      <c r="CL72" s="187">
        <f t="shared" ref="CL72:CL84" si="188">IFERROR(BQ72+100*INDEX($AO$23:$AQ$55,MATCH($BY$6,$AN$23:$AN$55,0),MATCH($BX72,$AO$22:$AQ$22,0)),"eps")</f>
        <v>0.15584944898392616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-0.83415055101607383</v>
      </c>
      <c r="G73" s="187">
        <v>-0.70915055101607383</v>
      </c>
      <c r="H73" s="187">
        <v>-0.70915055101607383</v>
      </c>
      <c r="I73" s="187">
        <v>-0.61915055101607386</v>
      </c>
      <c r="J73" s="192">
        <v>-0.42540055101607388</v>
      </c>
      <c r="K73" s="192">
        <v>-0.2316505510160739</v>
      </c>
      <c r="L73" s="192">
        <v>-3.7900551016073897E-2</v>
      </c>
      <c r="M73" s="187">
        <v>0.15584944898392616</v>
      </c>
      <c r="N73" s="192">
        <v>0.15584944898392616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71"/>
        <v>1</v>
      </c>
      <c r="V73" s="166"/>
      <c r="W73" s="5" t="s">
        <v>122</v>
      </c>
      <c r="X73" s="5" t="str">
        <f t="shared" si="161"/>
        <v>nat</v>
      </c>
      <c r="Y73" s="5" t="str">
        <f t="shared" si="161"/>
        <v>base</v>
      </c>
      <c r="Z73" s="141">
        <v>-5</v>
      </c>
      <c r="AA73" s="141">
        <v>-0.2</v>
      </c>
      <c r="AB73" s="141">
        <f t="shared" si="168"/>
        <v>-0.7</v>
      </c>
      <c r="AC73" s="141">
        <f t="shared" si="168"/>
        <v>-0.6</v>
      </c>
      <c r="AD73" s="141">
        <f t="shared" si="168"/>
        <v>-0.6</v>
      </c>
      <c r="AE73" s="141">
        <f t="shared" si="168"/>
        <v>-0.6</v>
      </c>
      <c r="AF73" s="141">
        <f t="shared" si="168"/>
        <v>0.1</v>
      </c>
      <c r="AG73" s="141">
        <f t="shared" si="168"/>
        <v>0.2</v>
      </c>
      <c r="AH73" s="141">
        <f t="shared" si="168"/>
        <v>0.1</v>
      </c>
      <c r="AI73" s="141">
        <f t="shared" si="168"/>
        <v>0.1</v>
      </c>
      <c r="AJ73" s="141">
        <f t="shared" si="16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72"/>
        <v>-5.75</v>
      </c>
      <c r="BH73" s="186">
        <f t="shared" si="173"/>
        <v>-0.17</v>
      </c>
      <c r="BI73" s="273">
        <f t="shared" si="174"/>
        <v>-0.875</v>
      </c>
      <c r="BJ73" s="187">
        <f t="shared" si="175"/>
        <v>-0.75</v>
      </c>
      <c r="BK73" s="187">
        <f t="shared" si="176"/>
        <v>-0.75</v>
      </c>
      <c r="BL73" s="187">
        <f t="shared" si="177"/>
        <v>-0.66</v>
      </c>
      <c r="BM73" s="192">
        <f t="shared" ref="BM73:BO73" si="189">IFERROR(($BP73-$BL73)/($BP$7-$BL$7)+BL73,"eps")</f>
        <v>-0.46625000000000005</v>
      </c>
      <c r="BN73" s="192">
        <f t="shared" si="189"/>
        <v>-0.27250000000000008</v>
      </c>
      <c r="BO73" s="192">
        <f t="shared" si="189"/>
        <v>-7.875000000000007E-2</v>
      </c>
      <c r="BP73" s="187">
        <f t="shared" si="179"/>
        <v>0.11499999999999999</v>
      </c>
      <c r="BQ73" s="192">
        <f t="shared" ref="BQ73:BQ84" si="19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91">BG73</f>
        <v>-5.75</v>
      </c>
      <c r="CC73" s="140">
        <f t="shared" si="180"/>
        <v>-0.17</v>
      </c>
      <c r="CD73" s="187">
        <f t="shared" ref="CD73:CD84" si="192">IFERROR(BI73+100*INDEX($AO$23:$AQ$55,MATCH($BY$6,$AN$23:$AN$55,0),MATCH($BX73,$AO$22:$AQ$22,0)),"eps")</f>
        <v>-0.83415055101607383</v>
      </c>
      <c r="CE73" s="187">
        <f t="shared" si="181"/>
        <v>-0.70915055101607383</v>
      </c>
      <c r="CF73" s="187">
        <f t="shared" si="182"/>
        <v>-0.70915055101607383</v>
      </c>
      <c r="CG73" s="187">
        <f t="shared" si="183"/>
        <v>-0.61915055101607386</v>
      </c>
      <c r="CH73" s="187">
        <f t="shared" si="184"/>
        <v>-0.42540055101607388</v>
      </c>
      <c r="CI73" s="187">
        <f t="shared" si="185"/>
        <v>-0.2316505510160739</v>
      </c>
      <c r="CJ73" s="187">
        <f t="shared" si="186"/>
        <v>-3.7900551016073897E-2</v>
      </c>
      <c r="CK73" s="187">
        <f t="shared" si="187"/>
        <v>0.15584944898392616</v>
      </c>
      <c r="CL73" s="187">
        <f t="shared" si="188"/>
        <v>0.15584944898392616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-0.83415055101607383</v>
      </c>
      <c r="G74" s="187">
        <v>-0.70915055101607383</v>
      </c>
      <c r="H74" s="187">
        <v>-0.70915055101607383</v>
      </c>
      <c r="I74" s="187">
        <v>-0.61915055101607386</v>
      </c>
      <c r="J74" s="192">
        <v>-0.42540055101607388</v>
      </c>
      <c r="K74" s="192">
        <v>-0.2316505510160739</v>
      </c>
      <c r="L74" s="192">
        <v>-3.7900551016073897E-2</v>
      </c>
      <c r="M74" s="187">
        <v>0.15584944898392616</v>
      </c>
      <c r="N74" s="192">
        <v>0.15584944898392616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71"/>
        <v>1</v>
      </c>
      <c r="V74" s="166"/>
      <c r="W74" s="5" t="s">
        <v>321</v>
      </c>
      <c r="X74" s="5" t="str">
        <f t="shared" si="161"/>
        <v>nat</v>
      </c>
      <c r="Y74" s="5" t="str">
        <f t="shared" si="161"/>
        <v>base</v>
      </c>
      <c r="Z74" s="141">
        <v>-4.5</v>
      </c>
      <c r="AA74" s="141">
        <v>-0.2</v>
      </c>
      <c r="AB74" s="141">
        <f t="shared" si="168"/>
        <v>-0.7</v>
      </c>
      <c r="AC74" s="141">
        <f t="shared" si="168"/>
        <v>-0.6</v>
      </c>
      <c r="AD74" s="141">
        <f t="shared" si="168"/>
        <v>-0.6</v>
      </c>
      <c r="AE74" s="141">
        <f t="shared" si="168"/>
        <v>-0.6</v>
      </c>
      <c r="AF74" s="141">
        <f t="shared" si="168"/>
        <v>0.1</v>
      </c>
      <c r="AG74" s="141">
        <f t="shared" si="168"/>
        <v>0.2</v>
      </c>
      <c r="AH74" s="141">
        <f t="shared" si="168"/>
        <v>0.1</v>
      </c>
      <c r="AI74" s="141">
        <f t="shared" si="168"/>
        <v>0.1</v>
      </c>
      <c r="AJ74" s="141">
        <f t="shared" si="16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72"/>
        <v>-5.1749999999999998</v>
      </c>
      <c r="BH74" s="186">
        <f t="shared" si="173"/>
        <v>-0.17</v>
      </c>
      <c r="BI74" s="273">
        <f t="shared" si="174"/>
        <v>-0.875</v>
      </c>
      <c r="BJ74" s="187">
        <f t="shared" si="175"/>
        <v>-0.75</v>
      </c>
      <c r="BK74" s="187">
        <f t="shared" si="176"/>
        <v>-0.75</v>
      </c>
      <c r="BL74" s="187">
        <f t="shared" si="177"/>
        <v>-0.66</v>
      </c>
      <c r="BM74" s="192">
        <f t="shared" ref="BM74:BO74" si="193">IFERROR(($BP74-$BL74)/($BP$7-$BL$7)+BL74,"eps")</f>
        <v>-0.46625000000000005</v>
      </c>
      <c r="BN74" s="192">
        <f t="shared" si="193"/>
        <v>-0.27250000000000008</v>
      </c>
      <c r="BO74" s="192">
        <f t="shared" si="193"/>
        <v>-7.875000000000007E-2</v>
      </c>
      <c r="BP74" s="187">
        <f t="shared" si="179"/>
        <v>0.11499999999999999</v>
      </c>
      <c r="BQ74" s="192">
        <f t="shared" si="19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91"/>
        <v>-5.1749999999999998</v>
      </c>
      <c r="CC74" s="140">
        <f t="shared" si="180"/>
        <v>-0.17</v>
      </c>
      <c r="CD74" s="187">
        <f t="shared" si="192"/>
        <v>-0.83415055101607383</v>
      </c>
      <c r="CE74" s="187">
        <f t="shared" si="181"/>
        <v>-0.70915055101607383</v>
      </c>
      <c r="CF74" s="187">
        <f t="shared" si="182"/>
        <v>-0.70915055101607383</v>
      </c>
      <c r="CG74" s="187">
        <f t="shared" si="183"/>
        <v>-0.61915055101607386</v>
      </c>
      <c r="CH74" s="187">
        <f t="shared" si="184"/>
        <v>-0.42540055101607388</v>
      </c>
      <c r="CI74" s="187">
        <f t="shared" si="185"/>
        <v>-0.2316505510160739</v>
      </c>
      <c r="CJ74" s="187">
        <f t="shared" si="186"/>
        <v>-3.7900551016073897E-2</v>
      </c>
      <c r="CK74" s="187">
        <f t="shared" si="187"/>
        <v>0.15584944898392616</v>
      </c>
      <c r="CL74" s="187">
        <f t="shared" si="188"/>
        <v>0.15584944898392616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-0.83415055101607383</v>
      </c>
      <c r="G75" s="187">
        <v>-0.70915055101607383</v>
      </c>
      <c r="H75" s="187">
        <v>-0.70915055101607383</v>
      </c>
      <c r="I75" s="187">
        <v>-0.61915055101607386</v>
      </c>
      <c r="J75" s="192">
        <v>-0.42540055101607388</v>
      </c>
      <c r="K75" s="192">
        <v>-0.2316505510160739</v>
      </c>
      <c r="L75" s="192">
        <v>-3.7900551016073897E-2</v>
      </c>
      <c r="M75" s="187">
        <v>0.15584944898392616</v>
      </c>
      <c r="N75" s="192">
        <v>0.15584944898392616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71"/>
        <v>1</v>
      </c>
      <c r="V75" s="166"/>
      <c r="W75" s="5" t="s">
        <v>322</v>
      </c>
      <c r="X75" s="5" t="str">
        <f t="shared" si="161"/>
        <v>nat</v>
      </c>
      <c r="Y75" s="5" t="str">
        <f t="shared" si="161"/>
        <v>base</v>
      </c>
      <c r="Z75" s="46">
        <v>-4.5</v>
      </c>
      <c r="AA75" s="46">
        <v>-0.2</v>
      </c>
      <c r="AB75" s="141">
        <f t="shared" si="168"/>
        <v>-0.7</v>
      </c>
      <c r="AC75" s="141">
        <f t="shared" si="168"/>
        <v>-0.6</v>
      </c>
      <c r="AD75" s="141">
        <f t="shared" si="168"/>
        <v>-0.6</v>
      </c>
      <c r="AE75" s="141">
        <f t="shared" si="168"/>
        <v>-0.6</v>
      </c>
      <c r="AF75" s="141">
        <f t="shared" si="168"/>
        <v>0.1</v>
      </c>
      <c r="AG75" s="141">
        <f t="shared" si="168"/>
        <v>0.2</v>
      </c>
      <c r="AH75" s="141">
        <f t="shared" si="168"/>
        <v>0.1</v>
      </c>
      <c r="AI75" s="141">
        <f t="shared" si="168"/>
        <v>0.1</v>
      </c>
      <c r="AJ75" s="141">
        <f t="shared" si="16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72"/>
        <v>-5.1749999999999998</v>
      </c>
      <c r="BH75" s="186">
        <f t="shared" si="173"/>
        <v>-0.17</v>
      </c>
      <c r="BI75" s="273">
        <f t="shared" si="174"/>
        <v>-0.875</v>
      </c>
      <c r="BJ75" s="187">
        <f t="shared" si="175"/>
        <v>-0.75</v>
      </c>
      <c r="BK75" s="187">
        <f t="shared" si="176"/>
        <v>-0.75</v>
      </c>
      <c r="BL75" s="187">
        <f t="shared" si="177"/>
        <v>-0.66</v>
      </c>
      <c r="BM75" s="192">
        <f t="shared" ref="BM75:BO75" si="194">IFERROR(($BP75-$BL75)/($BP$7-$BL$7)+BL75,"eps")</f>
        <v>-0.46625000000000005</v>
      </c>
      <c r="BN75" s="192">
        <f t="shared" si="194"/>
        <v>-0.27250000000000008</v>
      </c>
      <c r="BO75" s="192">
        <f t="shared" si="194"/>
        <v>-7.875000000000007E-2</v>
      </c>
      <c r="BP75" s="187">
        <f t="shared" si="179"/>
        <v>0.11499999999999999</v>
      </c>
      <c r="BQ75" s="192">
        <f t="shared" si="19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91"/>
        <v>-5.1749999999999998</v>
      </c>
      <c r="CC75" s="140">
        <f t="shared" si="180"/>
        <v>-0.17</v>
      </c>
      <c r="CD75" s="187">
        <f t="shared" si="192"/>
        <v>-0.83415055101607383</v>
      </c>
      <c r="CE75" s="187">
        <f t="shared" si="181"/>
        <v>-0.70915055101607383</v>
      </c>
      <c r="CF75" s="187">
        <f t="shared" si="182"/>
        <v>-0.70915055101607383</v>
      </c>
      <c r="CG75" s="187">
        <f t="shared" si="183"/>
        <v>-0.61915055101607386</v>
      </c>
      <c r="CH75" s="187">
        <f t="shared" si="184"/>
        <v>-0.42540055101607388</v>
      </c>
      <c r="CI75" s="187">
        <f t="shared" si="185"/>
        <v>-0.2316505510160739</v>
      </c>
      <c r="CJ75" s="187">
        <f t="shared" si="186"/>
        <v>-3.7900551016073897E-2</v>
      </c>
      <c r="CK75" s="187">
        <f t="shared" si="187"/>
        <v>0.15584944898392616</v>
      </c>
      <c r="CL75" s="187">
        <f t="shared" si="188"/>
        <v>0.15584944898392616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-0.83415055101607383</v>
      </c>
      <c r="G76" s="187">
        <v>-0.70915055101607383</v>
      </c>
      <c r="H76" s="187">
        <v>-0.70915055101607383</v>
      </c>
      <c r="I76" s="187">
        <v>-0.61915055101607386</v>
      </c>
      <c r="J76" s="192">
        <v>-0.42540055101607388</v>
      </c>
      <c r="K76" s="192">
        <v>-0.2316505510160739</v>
      </c>
      <c r="L76" s="192">
        <v>-3.7900551016073897E-2</v>
      </c>
      <c r="M76" s="187">
        <v>0.15584944898392616</v>
      </c>
      <c r="N76" s="192">
        <v>0.15584944898392616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71"/>
        <v>1</v>
      </c>
      <c r="V76" s="166"/>
      <c r="W76" s="5" t="s">
        <v>364</v>
      </c>
      <c r="X76" s="5" t="str">
        <f t="shared" si="161"/>
        <v>nat</v>
      </c>
      <c r="Y76" s="5" t="str">
        <f t="shared" si="161"/>
        <v>base</v>
      </c>
      <c r="Z76" s="141">
        <v>-4.5</v>
      </c>
      <c r="AA76" s="141">
        <v>-0.2</v>
      </c>
      <c r="AB76" s="141">
        <f t="shared" si="168"/>
        <v>-0.7</v>
      </c>
      <c r="AC76" s="141">
        <f t="shared" si="168"/>
        <v>-0.6</v>
      </c>
      <c r="AD76" s="141">
        <f t="shared" si="168"/>
        <v>-0.6</v>
      </c>
      <c r="AE76" s="141">
        <f t="shared" si="168"/>
        <v>-0.6</v>
      </c>
      <c r="AF76" s="141">
        <f t="shared" si="168"/>
        <v>0.1</v>
      </c>
      <c r="AG76" s="141">
        <f t="shared" si="168"/>
        <v>0.2</v>
      </c>
      <c r="AH76" s="141">
        <f t="shared" si="168"/>
        <v>0.1</v>
      </c>
      <c r="AI76" s="141">
        <f t="shared" si="168"/>
        <v>0.1</v>
      </c>
      <c r="AJ76" s="141">
        <f t="shared" si="16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72"/>
        <v>-5.1749999999999998</v>
      </c>
      <c r="BH76" s="186">
        <f t="shared" si="173"/>
        <v>-0.17</v>
      </c>
      <c r="BI76" s="273">
        <f t="shared" si="174"/>
        <v>-0.875</v>
      </c>
      <c r="BJ76" s="187">
        <f t="shared" si="175"/>
        <v>-0.75</v>
      </c>
      <c r="BK76" s="187">
        <f t="shared" si="176"/>
        <v>-0.75</v>
      </c>
      <c r="BL76" s="187">
        <f t="shared" si="177"/>
        <v>-0.66</v>
      </c>
      <c r="BM76" s="192">
        <f t="shared" ref="BM76:BO76" si="195">IFERROR(($BP76-$BL76)/($BP$7-$BL$7)+BL76,"eps")</f>
        <v>-0.46625000000000005</v>
      </c>
      <c r="BN76" s="192">
        <f t="shared" si="195"/>
        <v>-0.27250000000000008</v>
      </c>
      <c r="BO76" s="192">
        <f t="shared" si="195"/>
        <v>-7.875000000000007E-2</v>
      </c>
      <c r="BP76" s="187">
        <f t="shared" si="179"/>
        <v>0.11499999999999999</v>
      </c>
      <c r="BQ76" s="192">
        <f t="shared" si="19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91"/>
        <v>-5.1749999999999998</v>
      </c>
      <c r="CC76" s="140">
        <f t="shared" si="180"/>
        <v>-0.17</v>
      </c>
      <c r="CD76" s="187">
        <f t="shared" si="192"/>
        <v>-0.83415055101607383</v>
      </c>
      <c r="CE76" s="187">
        <f t="shared" si="181"/>
        <v>-0.70915055101607383</v>
      </c>
      <c r="CF76" s="187">
        <f t="shared" si="182"/>
        <v>-0.70915055101607383</v>
      </c>
      <c r="CG76" s="187">
        <f t="shared" si="183"/>
        <v>-0.61915055101607386</v>
      </c>
      <c r="CH76" s="187">
        <f t="shared" si="184"/>
        <v>-0.42540055101607388</v>
      </c>
      <c r="CI76" s="187">
        <f t="shared" si="185"/>
        <v>-0.2316505510160739</v>
      </c>
      <c r="CJ76" s="187">
        <f t="shared" si="186"/>
        <v>-3.7900551016073897E-2</v>
      </c>
      <c r="CK76" s="187">
        <f t="shared" si="187"/>
        <v>0.15584944898392616</v>
      </c>
      <c r="CL76" s="187">
        <f t="shared" si="188"/>
        <v>0.15584944898392616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-0.83415055101607383</v>
      </c>
      <c r="G77" s="187">
        <v>-0.70915055101607383</v>
      </c>
      <c r="H77" s="187">
        <v>-0.70915055101607383</v>
      </c>
      <c r="I77" s="187">
        <v>-0.61915055101607386</v>
      </c>
      <c r="J77" s="192">
        <v>-0.42540055101607388</v>
      </c>
      <c r="K77" s="192">
        <v>-0.2316505510160739</v>
      </c>
      <c r="L77" s="192">
        <v>-3.7900551016073897E-2</v>
      </c>
      <c r="M77" s="187">
        <v>0.15584944898392616</v>
      </c>
      <c r="N77" s="192">
        <v>0.15584944898392616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71"/>
        <v>1</v>
      </c>
      <c r="V77" s="166"/>
      <c r="W77" s="5" t="s">
        <v>365</v>
      </c>
      <c r="X77" s="5" t="str">
        <f t="shared" si="161"/>
        <v>nat</v>
      </c>
      <c r="Y77" s="5" t="str">
        <f t="shared" si="161"/>
        <v>base</v>
      </c>
      <c r="Z77" s="141">
        <v>-4.5</v>
      </c>
      <c r="AA77" s="141">
        <v>-0.2</v>
      </c>
      <c r="AB77" s="141">
        <f t="shared" si="168"/>
        <v>-0.7</v>
      </c>
      <c r="AC77" s="141">
        <f t="shared" si="168"/>
        <v>-0.6</v>
      </c>
      <c r="AD77" s="141">
        <f t="shared" si="168"/>
        <v>-0.6</v>
      </c>
      <c r="AE77" s="141">
        <f t="shared" si="168"/>
        <v>-0.6</v>
      </c>
      <c r="AF77" s="141">
        <f t="shared" si="168"/>
        <v>0.1</v>
      </c>
      <c r="AG77" s="141">
        <f t="shared" si="168"/>
        <v>0.2</v>
      </c>
      <c r="AH77" s="141">
        <f t="shared" si="168"/>
        <v>0.1</v>
      </c>
      <c r="AI77" s="141">
        <f t="shared" si="168"/>
        <v>0.1</v>
      </c>
      <c r="AJ77" s="141">
        <f t="shared" si="16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72"/>
        <v>-5.1749999999999998</v>
      </c>
      <c r="BH77" s="186">
        <f t="shared" si="173"/>
        <v>-0.17</v>
      </c>
      <c r="BI77" s="273">
        <f t="shared" si="174"/>
        <v>-0.875</v>
      </c>
      <c r="BJ77" s="187">
        <f t="shared" si="175"/>
        <v>-0.75</v>
      </c>
      <c r="BK77" s="187">
        <f t="shared" si="176"/>
        <v>-0.75</v>
      </c>
      <c r="BL77" s="187">
        <f t="shared" si="177"/>
        <v>-0.66</v>
      </c>
      <c r="BM77" s="192">
        <f t="shared" ref="BM77:BO77" si="196">IFERROR(($BP77-$BL77)/($BP$7-$BL$7)+BL77,"eps")</f>
        <v>-0.46625000000000005</v>
      </c>
      <c r="BN77" s="192">
        <f t="shared" si="196"/>
        <v>-0.27250000000000008</v>
      </c>
      <c r="BO77" s="192">
        <f t="shared" si="196"/>
        <v>-7.875000000000007E-2</v>
      </c>
      <c r="BP77" s="187">
        <f t="shared" si="179"/>
        <v>0.11499999999999999</v>
      </c>
      <c r="BQ77" s="192">
        <f t="shared" si="19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91"/>
        <v>-5.1749999999999998</v>
      </c>
      <c r="CC77" s="140">
        <f t="shared" si="180"/>
        <v>-0.17</v>
      </c>
      <c r="CD77" s="187">
        <f t="shared" si="192"/>
        <v>-0.83415055101607383</v>
      </c>
      <c r="CE77" s="187">
        <f t="shared" si="181"/>
        <v>-0.70915055101607383</v>
      </c>
      <c r="CF77" s="187">
        <f t="shared" si="182"/>
        <v>-0.70915055101607383</v>
      </c>
      <c r="CG77" s="187">
        <f t="shared" si="183"/>
        <v>-0.61915055101607386</v>
      </c>
      <c r="CH77" s="187">
        <f t="shared" si="184"/>
        <v>-0.42540055101607388</v>
      </c>
      <c r="CI77" s="187">
        <f t="shared" si="185"/>
        <v>-0.2316505510160739</v>
      </c>
      <c r="CJ77" s="187">
        <f t="shared" si="186"/>
        <v>-3.7900551016073897E-2</v>
      </c>
      <c r="CK77" s="187">
        <f t="shared" si="187"/>
        <v>0.15584944898392616</v>
      </c>
      <c r="CL77" s="187">
        <f t="shared" si="188"/>
        <v>0.15584944898392616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71"/>
        <v>1</v>
      </c>
      <c r="V78" s="166"/>
      <c r="W78" s="5" t="s">
        <v>326</v>
      </c>
      <c r="X78" s="5" t="str">
        <f t="shared" si="161"/>
        <v>nat</v>
      </c>
      <c r="Y78" s="5" t="str">
        <f t="shared" si="16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72"/>
        <v>eps</v>
      </c>
      <c r="BH78" s="186" t="str">
        <f t="shared" si="173"/>
        <v>eps</v>
      </c>
      <c r="BI78" s="277" t="str">
        <f t="shared" si="174"/>
        <v>eps</v>
      </c>
      <c r="BJ78" s="186" t="str">
        <f t="shared" si="175"/>
        <v>eps</v>
      </c>
      <c r="BK78" s="186" t="str">
        <f t="shared" si="176"/>
        <v>eps</v>
      </c>
      <c r="BL78" s="186" t="str">
        <f t="shared" si="177"/>
        <v>eps</v>
      </c>
      <c r="BM78" s="192" t="str">
        <f t="shared" ref="BM78:BO78" si="197">IFERROR(($BP78-$BL78)/($BP$7-$BL$7)+BL78,"eps")</f>
        <v>eps</v>
      </c>
      <c r="BN78" s="192" t="str">
        <f t="shared" si="197"/>
        <v>eps</v>
      </c>
      <c r="BO78" s="192" t="str">
        <f t="shared" si="197"/>
        <v>eps</v>
      </c>
      <c r="BP78" s="186" t="str">
        <f t="shared" si="179"/>
        <v>eps</v>
      </c>
      <c r="BQ78" s="192" t="str">
        <f t="shared" si="19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91"/>
        <v>eps</v>
      </c>
      <c r="CC78" s="140" t="str">
        <f t="shared" si="180"/>
        <v>eps</v>
      </c>
      <c r="CD78" s="187" t="str">
        <f t="shared" si="192"/>
        <v>eps</v>
      </c>
      <c r="CE78" s="187" t="str">
        <f t="shared" si="181"/>
        <v>eps</v>
      </c>
      <c r="CF78" s="187" t="str">
        <f t="shared" si="182"/>
        <v>eps</v>
      </c>
      <c r="CG78" s="187" t="str">
        <f t="shared" si="183"/>
        <v>eps</v>
      </c>
      <c r="CH78" s="187" t="str">
        <f t="shared" si="184"/>
        <v>eps</v>
      </c>
      <c r="CI78" s="187" t="str">
        <f t="shared" si="185"/>
        <v>eps</v>
      </c>
      <c r="CJ78" s="187" t="str">
        <f t="shared" si="186"/>
        <v>eps</v>
      </c>
      <c r="CK78" s="187" t="str">
        <f t="shared" si="187"/>
        <v>eps</v>
      </c>
      <c r="CL78" s="187" t="str">
        <f t="shared" si="18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-0.83415055101607383</v>
      </c>
      <c r="G79" s="187">
        <v>-0.70915055101607383</v>
      </c>
      <c r="H79" s="187">
        <v>-0.70915055101607383</v>
      </c>
      <c r="I79" s="187">
        <v>-0.61915055101607386</v>
      </c>
      <c r="J79" s="192">
        <v>-0.42540055101607388</v>
      </c>
      <c r="K79" s="192">
        <v>-0.2316505510160739</v>
      </c>
      <c r="L79" s="192">
        <v>-3.7900551016073897E-2</v>
      </c>
      <c r="M79" s="187">
        <v>0.15584944898392616</v>
      </c>
      <c r="N79" s="192">
        <v>0.15584944898392616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71"/>
        <v>1</v>
      </c>
      <c r="V79" s="166"/>
      <c r="W79" s="5" t="s">
        <v>218</v>
      </c>
      <c r="X79" s="5" t="str">
        <f t="shared" si="161"/>
        <v>nat</v>
      </c>
      <c r="Y79" s="5" t="str">
        <f t="shared" si="161"/>
        <v>base</v>
      </c>
      <c r="Z79" s="46">
        <v>-4.5</v>
      </c>
      <c r="AA79" s="46">
        <v>-0.2</v>
      </c>
      <c r="AB79" s="141">
        <f t="shared" ref="AB79:AJ84" si="198">AB$8</f>
        <v>-0.7</v>
      </c>
      <c r="AC79" s="141">
        <f t="shared" si="198"/>
        <v>-0.6</v>
      </c>
      <c r="AD79" s="141">
        <f t="shared" si="198"/>
        <v>-0.6</v>
      </c>
      <c r="AE79" s="141">
        <f t="shared" si="198"/>
        <v>-0.6</v>
      </c>
      <c r="AF79" s="141">
        <f t="shared" si="198"/>
        <v>0.1</v>
      </c>
      <c r="AG79" s="141">
        <f t="shared" si="198"/>
        <v>0.2</v>
      </c>
      <c r="AH79" s="141">
        <f t="shared" si="198"/>
        <v>0.1</v>
      </c>
      <c r="AI79" s="141">
        <f t="shared" si="198"/>
        <v>0.1</v>
      </c>
      <c r="AJ79" s="141">
        <f t="shared" si="19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72"/>
        <v>-5.1749999999999998</v>
      </c>
      <c r="BH79" s="186">
        <f t="shared" si="173"/>
        <v>-0.17</v>
      </c>
      <c r="BI79" s="273">
        <f t="shared" si="174"/>
        <v>-0.875</v>
      </c>
      <c r="BJ79" s="187">
        <f t="shared" si="175"/>
        <v>-0.75</v>
      </c>
      <c r="BK79" s="187">
        <f t="shared" si="176"/>
        <v>-0.75</v>
      </c>
      <c r="BL79" s="187">
        <f t="shared" si="177"/>
        <v>-0.66</v>
      </c>
      <c r="BM79" s="192">
        <f t="shared" ref="BM79:BO79" si="199">IFERROR(($BP79-$BL79)/($BP$7-$BL$7)+BL79,"eps")</f>
        <v>-0.46625000000000005</v>
      </c>
      <c r="BN79" s="192">
        <f t="shared" si="199"/>
        <v>-0.27250000000000008</v>
      </c>
      <c r="BO79" s="192">
        <f t="shared" si="199"/>
        <v>-7.875000000000007E-2</v>
      </c>
      <c r="BP79" s="187">
        <f t="shared" si="179"/>
        <v>0.11499999999999999</v>
      </c>
      <c r="BQ79" s="192">
        <f t="shared" si="19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91"/>
        <v>-5.1749999999999998</v>
      </c>
      <c r="CC79" s="140">
        <f t="shared" si="180"/>
        <v>-0.17</v>
      </c>
      <c r="CD79" s="187">
        <f t="shared" si="192"/>
        <v>-0.83415055101607383</v>
      </c>
      <c r="CE79" s="187">
        <f t="shared" si="181"/>
        <v>-0.70915055101607383</v>
      </c>
      <c r="CF79" s="187">
        <f t="shared" si="182"/>
        <v>-0.70915055101607383</v>
      </c>
      <c r="CG79" s="187">
        <f t="shared" si="183"/>
        <v>-0.61915055101607386</v>
      </c>
      <c r="CH79" s="187">
        <f t="shared" si="184"/>
        <v>-0.42540055101607388</v>
      </c>
      <c r="CI79" s="187">
        <f t="shared" si="185"/>
        <v>-0.2316505510160739</v>
      </c>
      <c r="CJ79" s="187">
        <f t="shared" si="186"/>
        <v>-3.7900551016073897E-2</v>
      </c>
      <c r="CK79" s="187">
        <f t="shared" si="187"/>
        <v>0.15584944898392616</v>
      </c>
      <c r="CL79" s="187">
        <f t="shared" si="188"/>
        <v>0.15584944898392616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-0.83415055101607383</v>
      </c>
      <c r="G80" s="187">
        <v>-0.70915055101607383</v>
      </c>
      <c r="H80" s="187">
        <v>-0.70915055101607383</v>
      </c>
      <c r="I80" s="187">
        <v>-0.61915055101607386</v>
      </c>
      <c r="J80" s="192">
        <v>-0.42540055101607388</v>
      </c>
      <c r="K80" s="192">
        <v>-0.2316505510160739</v>
      </c>
      <c r="L80" s="192">
        <v>-3.7900551016073897E-2</v>
      </c>
      <c r="M80" s="187">
        <v>0.15584944898392616</v>
      </c>
      <c r="N80" s="192">
        <v>0.15584944898392616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71"/>
        <v>1</v>
      </c>
      <c r="V80" s="166"/>
      <c r="W80" s="5" t="s">
        <v>69</v>
      </c>
      <c r="X80" s="5" t="str">
        <f t="shared" ref="X80:Y84" si="200">X79</f>
        <v>nat</v>
      </c>
      <c r="Y80" s="5" t="str">
        <f t="shared" si="200"/>
        <v>base</v>
      </c>
      <c r="Z80" s="46">
        <v>-0.75</v>
      </c>
      <c r="AA80" s="46">
        <v>-0.2</v>
      </c>
      <c r="AB80" s="141">
        <f t="shared" si="198"/>
        <v>-0.7</v>
      </c>
      <c r="AC80" s="141">
        <f t="shared" si="198"/>
        <v>-0.6</v>
      </c>
      <c r="AD80" s="141">
        <f t="shared" si="198"/>
        <v>-0.6</v>
      </c>
      <c r="AE80" s="141">
        <f t="shared" si="198"/>
        <v>-0.6</v>
      </c>
      <c r="AF80" s="141">
        <f t="shared" si="198"/>
        <v>0.1</v>
      </c>
      <c r="AG80" s="141">
        <f t="shared" si="198"/>
        <v>0.2</v>
      </c>
      <c r="AH80" s="141">
        <f t="shared" si="198"/>
        <v>0.1</v>
      </c>
      <c r="AI80" s="141">
        <f t="shared" si="198"/>
        <v>0.1</v>
      </c>
      <c r="AJ80" s="141">
        <f t="shared" si="19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72"/>
        <v>-0.86249999999999993</v>
      </c>
      <c r="BH80" s="186">
        <f t="shared" si="173"/>
        <v>-0.17</v>
      </c>
      <c r="BI80" s="273">
        <f t="shared" si="174"/>
        <v>-0.875</v>
      </c>
      <c r="BJ80" s="187">
        <f t="shared" si="175"/>
        <v>-0.75</v>
      </c>
      <c r="BK80" s="187">
        <f t="shared" si="176"/>
        <v>-0.75</v>
      </c>
      <c r="BL80" s="187">
        <f t="shared" si="177"/>
        <v>-0.66</v>
      </c>
      <c r="BM80" s="192">
        <f t="shared" ref="BM80:BO80" si="201">IFERROR(($BP80-$BL80)/($BP$7-$BL$7)+BL80,"eps")</f>
        <v>-0.46625000000000005</v>
      </c>
      <c r="BN80" s="192">
        <f t="shared" si="201"/>
        <v>-0.27250000000000008</v>
      </c>
      <c r="BO80" s="192">
        <f t="shared" si="201"/>
        <v>-7.875000000000007E-2</v>
      </c>
      <c r="BP80" s="187">
        <f t="shared" si="179"/>
        <v>0.11499999999999999</v>
      </c>
      <c r="BQ80" s="192">
        <f t="shared" si="19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91"/>
        <v>-0.86249999999999993</v>
      </c>
      <c r="CC80" s="140">
        <f t="shared" si="180"/>
        <v>-0.17</v>
      </c>
      <c r="CD80" s="187">
        <f t="shared" si="192"/>
        <v>-0.83415055101607383</v>
      </c>
      <c r="CE80" s="187">
        <f t="shared" si="181"/>
        <v>-0.70915055101607383</v>
      </c>
      <c r="CF80" s="187">
        <f t="shared" si="182"/>
        <v>-0.70915055101607383</v>
      </c>
      <c r="CG80" s="187">
        <f t="shared" si="183"/>
        <v>-0.61915055101607386</v>
      </c>
      <c r="CH80" s="187">
        <f t="shared" si="184"/>
        <v>-0.42540055101607388</v>
      </c>
      <c r="CI80" s="187">
        <f t="shared" si="185"/>
        <v>-0.2316505510160739</v>
      </c>
      <c r="CJ80" s="187">
        <f t="shared" si="186"/>
        <v>-3.7900551016073897E-2</v>
      </c>
      <c r="CK80" s="187">
        <f t="shared" si="187"/>
        <v>0.15584944898392616</v>
      </c>
      <c r="CL80" s="187">
        <f t="shared" si="188"/>
        <v>0.15584944898392616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-0.83415055101607383</v>
      </c>
      <c r="G81" s="187">
        <v>-0.70915055101607383</v>
      </c>
      <c r="H81" s="187">
        <v>-0.70915055101607383</v>
      </c>
      <c r="I81" s="187">
        <v>-0.61915055101607386</v>
      </c>
      <c r="J81" s="192">
        <v>-0.42540055101607388</v>
      </c>
      <c r="K81" s="192">
        <v>-0.2316505510160739</v>
      </c>
      <c r="L81" s="192">
        <v>-3.7900551016073897E-2</v>
      </c>
      <c r="M81" s="187">
        <v>0.15584944898392616</v>
      </c>
      <c r="N81" s="192">
        <v>0.15584944898392616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71"/>
        <v>1</v>
      </c>
      <c r="V81" s="166"/>
      <c r="W81" s="5" t="s">
        <v>70</v>
      </c>
      <c r="X81" s="5" t="str">
        <f t="shared" si="200"/>
        <v>nat</v>
      </c>
      <c r="Y81" s="5" t="str">
        <f t="shared" si="200"/>
        <v>base</v>
      </c>
      <c r="Z81" s="141">
        <v>0.1</v>
      </c>
      <c r="AA81" s="141">
        <v>-0.2</v>
      </c>
      <c r="AB81" s="141">
        <f t="shared" si="198"/>
        <v>-0.7</v>
      </c>
      <c r="AC81" s="141">
        <f t="shared" si="198"/>
        <v>-0.6</v>
      </c>
      <c r="AD81" s="141">
        <f t="shared" si="198"/>
        <v>-0.6</v>
      </c>
      <c r="AE81" s="141">
        <f t="shared" si="198"/>
        <v>-0.6</v>
      </c>
      <c r="AF81" s="141">
        <f t="shared" si="198"/>
        <v>0.1</v>
      </c>
      <c r="AG81" s="141">
        <f t="shared" si="198"/>
        <v>0.2</v>
      </c>
      <c r="AH81" s="141">
        <f t="shared" si="198"/>
        <v>0.1</v>
      </c>
      <c r="AI81" s="141">
        <f t="shared" si="198"/>
        <v>0.1</v>
      </c>
      <c r="AJ81" s="141">
        <f t="shared" si="19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72"/>
        <v>0.11499999999999999</v>
      </c>
      <c r="BH81" s="186">
        <f t="shared" si="173"/>
        <v>-0.17</v>
      </c>
      <c r="BI81" s="273">
        <f t="shared" si="174"/>
        <v>-0.875</v>
      </c>
      <c r="BJ81" s="187">
        <f t="shared" si="175"/>
        <v>-0.75</v>
      </c>
      <c r="BK81" s="187">
        <f t="shared" si="176"/>
        <v>-0.75</v>
      </c>
      <c r="BL81" s="187">
        <f t="shared" si="177"/>
        <v>-0.66</v>
      </c>
      <c r="BM81" s="192">
        <f t="shared" ref="BM81:BO81" si="202">IFERROR(($BP81-$BL81)/($BP$7-$BL$7)+BL81,"eps")</f>
        <v>-0.46625000000000005</v>
      </c>
      <c r="BN81" s="192">
        <f t="shared" si="202"/>
        <v>-0.27250000000000008</v>
      </c>
      <c r="BO81" s="192">
        <f t="shared" si="202"/>
        <v>-7.875000000000007E-2</v>
      </c>
      <c r="BP81" s="187">
        <f t="shared" si="179"/>
        <v>0.11499999999999999</v>
      </c>
      <c r="BQ81" s="192">
        <f t="shared" si="19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91"/>
        <v>0.11499999999999999</v>
      </c>
      <c r="CC81" s="140">
        <f t="shared" si="180"/>
        <v>-0.17</v>
      </c>
      <c r="CD81" s="187">
        <f t="shared" si="192"/>
        <v>-0.83415055101607383</v>
      </c>
      <c r="CE81" s="187">
        <f t="shared" si="181"/>
        <v>-0.70915055101607383</v>
      </c>
      <c r="CF81" s="187">
        <f t="shared" si="182"/>
        <v>-0.70915055101607383</v>
      </c>
      <c r="CG81" s="187">
        <f t="shared" si="183"/>
        <v>-0.61915055101607386</v>
      </c>
      <c r="CH81" s="187">
        <f t="shared" si="184"/>
        <v>-0.42540055101607388</v>
      </c>
      <c r="CI81" s="187">
        <f t="shared" si="185"/>
        <v>-0.2316505510160739</v>
      </c>
      <c r="CJ81" s="187">
        <f t="shared" si="186"/>
        <v>-3.7900551016073897E-2</v>
      </c>
      <c r="CK81" s="187">
        <f t="shared" si="187"/>
        <v>0.15584944898392616</v>
      </c>
      <c r="CL81" s="187">
        <f t="shared" si="188"/>
        <v>0.15584944898392616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-0.83415055101607383</v>
      </c>
      <c r="G82" s="187">
        <v>-0.70915055101607383</v>
      </c>
      <c r="H82" s="187">
        <v>-0.70915055101607383</v>
      </c>
      <c r="I82" s="187">
        <v>-0.61915055101607386</v>
      </c>
      <c r="J82" s="192">
        <v>-0.42540055101607388</v>
      </c>
      <c r="K82" s="192">
        <v>-0.2316505510160739</v>
      </c>
      <c r="L82" s="192">
        <v>-3.7900551016073897E-2</v>
      </c>
      <c r="M82" s="187">
        <v>0.15584944898392616</v>
      </c>
      <c r="N82" s="192">
        <v>0.15584944898392616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71"/>
        <v>1</v>
      </c>
      <c r="V82" s="166"/>
      <c r="W82" s="5" t="s">
        <v>123</v>
      </c>
      <c r="X82" s="5" t="str">
        <f t="shared" si="200"/>
        <v>nat</v>
      </c>
      <c r="Y82" s="5" t="str">
        <f t="shared" si="200"/>
        <v>base</v>
      </c>
      <c r="Z82" s="46">
        <v>0.1</v>
      </c>
      <c r="AA82" s="46">
        <v>-0.2</v>
      </c>
      <c r="AB82" s="141">
        <f t="shared" si="198"/>
        <v>-0.7</v>
      </c>
      <c r="AC82" s="141">
        <f t="shared" si="198"/>
        <v>-0.6</v>
      </c>
      <c r="AD82" s="141">
        <f t="shared" si="198"/>
        <v>-0.6</v>
      </c>
      <c r="AE82" s="141">
        <f t="shared" si="198"/>
        <v>-0.6</v>
      </c>
      <c r="AF82" s="141">
        <f t="shared" si="198"/>
        <v>0.1</v>
      </c>
      <c r="AG82" s="141">
        <f t="shared" si="198"/>
        <v>0.2</v>
      </c>
      <c r="AH82" s="141">
        <f t="shared" si="198"/>
        <v>0.1</v>
      </c>
      <c r="AI82" s="141">
        <f t="shared" si="198"/>
        <v>0.1</v>
      </c>
      <c r="AJ82" s="141">
        <f t="shared" si="19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72"/>
        <v>0.11499999999999999</v>
      </c>
      <c r="BH82" s="186">
        <f t="shared" si="173"/>
        <v>-0.17</v>
      </c>
      <c r="BI82" s="273">
        <f t="shared" si="174"/>
        <v>-0.875</v>
      </c>
      <c r="BJ82" s="187">
        <f t="shared" si="175"/>
        <v>-0.75</v>
      </c>
      <c r="BK82" s="187">
        <f t="shared" si="176"/>
        <v>-0.75</v>
      </c>
      <c r="BL82" s="187">
        <f t="shared" si="177"/>
        <v>-0.66</v>
      </c>
      <c r="BM82" s="192">
        <f t="shared" ref="BM82:BO82" si="203">IFERROR(($BP82-$BL82)/($BP$7-$BL$7)+BL82,"eps")</f>
        <v>-0.46625000000000005</v>
      </c>
      <c r="BN82" s="192">
        <f t="shared" si="203"/>
        <v>-0.27250000000000008</v>
      </c>
      <c r="BO82" s="192">
        <f t="shared" si="203"/>
        <v>-7.875000000000007E-2</v>
      </c>
      <c r="BP82" s="187">
        <f t="shared" si="179"/>
        <v>0.11499999999999999</v>
      </c>
      <c r="BQ82" s="192">
        <f t="shared" si="19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91"/>
        <v>0.11499999999999999</v>
      </c>
      <c r="CC82" s="140">
        <f t="shared" si="180"/>
        <v>-0.17</v>
      </c>
      <c r="CD82" s="187">
        <f t="shared" si="192"/>
        <v>-0.83415055101607383</v>
      </c>
      <c r="CE82" s="187">
        <f t="shared" si="181"/>
        <v>-0.70915055101607383</v>
      </c>
      <c r="CF82" s="187">
        <f t="shared" si="182"/>
        <v>-0.70915055101607383</v>
      </c>
      <c r="CG82" s="187">
        <f t="shared" si="183"/>
        <v>-0.61915055101607386</v>
      </c>
      <c r="CH82" s="187">
        <f t="shared" si="184"/>
        <v>-0.42540055101607388</v>
      </c>
      <c r="CI82" s="187">
        <f t="shared" si="185"/>
        <v>-0.2316505510160739</v>
      </c>
      <c r="CJ82" s="187">
        <f t="shared" si="186"/>
        <v>-3.7900551016073897E-2</v>
      </c>
      <c r="CK82" s="187">
        <f t="shared" si="187"/>
        <v>0.15584944898392616</v>
      </c>
      <c r="CL82" s="187">
        <f t="shared" si="188"/>
        <v>0.15584944898392616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-0.83415055101607383</v>
      </c>
      <c r="G83" s="187">
        <v>-0.70915055101607383</v>
      </c>
      <c r="H83" s="187">
        <v>-0.70915055101607383</v>
      </c>
      <c r="I83" s="187">
        <v>-0.61915055101607386</v>
      </c>
      <c r="J83" s="192">
        <v>-0.42540055101607388</v>
      </c>
      <c r="K83" s="192">
        <v>-0.2316505510160739</v>
      </c>
      <c r="L83" s="192">
        <v>-3.7900551016073897E-2</v>
      </c>
      <c r="M83" s="187">
        <v>0.15584944898392616</v>
      </c>
      <c r="N83" s="192">
        <v>0.15584944898392616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71"/>
        <v>1</v>
      </c>
      <c r="V83" s="166"/>
      <c r="W83" s="5" t="s">
        <v>71</v>
      </c>
      <c r="X83" s="5" t="str">
        <f t="shared" si="200"/>
        <v>nat</v>
      </c>
      <c r="Y83" s="5" t="str">
        <f t="shared" si="200"/>
        <v>base</v>
      </c>
      <c r="Z83" s="46">
        <v>1</v>
      </c>
      <c r="AA83" s="46">
        <v>-0.2</v>
      </c>
      <c r="AB83" s="141">
        <f t="shared" si="198"/>
        <v>-0.7</v>
      </c>
      <c r="AC83" s="141">
        <f t="shared" si="198"/>
        <v>-0.6</v>
      </c>
      <c r="AD83" s="141">
        <f t="shared" si="198"/>
        <v>-0.6</v>
      </c>
      <c r="AE83" s="141">
        <f t="shared" si="198"/>
        <v>-0.6</v>
      </c>
      <c r="AF83" s="141">
        <f t="shared" si="198"/>
        <v>0.1</v>
      </c>
      <c r="AG83" s="141">
        <f t="shared" si="198"/>
        <v>0.2</v>
      </c>
      <c r="AH83" s="141">
        <f t="shared" si="198"/>
        <v>0.1</v>
      </c>
      <c r="AI83" s="141">
        <f t="shared" si="198"/>
        <v>0.1</v>
      </c>
      <c r="AJ83" s="141">
        <f t="shared" si="19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72"/>
        <v>1.1499999999999999</v>
      </c>
      <c r="BH83" s="188">
        <f t="shared" si="173"/>
        <v>-0.17</v>
      </c>
      <c r="BI83" s="273">
        <f t="shared" si="174"/>
        <v>-0.875</v>
      </c>
      <c r="BJ83" s="187">
        <f t="shared" si="175"/>
        <v>-0.75</v>
      </c>
      <c r="BK83" s="187">
        <f t="shared" si="176"/>
        <v>-0.75</v>
      </c>
      <c r="BL83" s="187">
        <f t="shared" si="177"/>
        <v>-0.66</v>
      </c>
      <c r="BM83" s="192">
        <f t="shared" ref="BM83:BO83" si="204">IFERROR(($BP83-$BL83)/($BP$7-$BL$7)+BL83,"eps")</f>
        <v>-0.46625000000000005</v>
      </c>
      <c r="BN83" s="192">
        <f t="shared" si="204"/>
        <v>-0.27250000000000008</v>
      </c>
      <c r="BO83" s="192">
        <f t="shared" si="204"/>
        <v>-7.875000000000007E-2</v>
      </c>
      <c r="BP83" s="187">
        <f t="shared" si="179"/>
        <v>0.11499999999999999</v>
      </c>
      <c r="BQ83" s="192">
        <f t="shared" si="19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91"/>
        <v>1.1499999999999999</v>
      </c>
      <c r="CC83" s="140">
        <f t="shared" si="180"/>
        <v>-0.17</v>
      </c>
      <c r="CD83" s="187">
        <f t="shared" si="192"/>
        <v>-0.83415055101607383</v>
      </c>
      <c r="CE83" s="187">
        <f t="shared" si="181"/>
        <v>-0.70915055101607383</v>
      </c>
      <c r="CF83" s="187">
        <f t="shared" si="182"/>
        <v>-0.70915055101607383</v>
      </c>
      <c r="CG83" s="187">
        <f t="shared" si="183"/>
        <v>-0.61915055101607386</v>
      </c>
      <c r="CH83" s="187">
        <f t="shared" si="184"/>
        <v>-0.42540055101607388</v>
      </c>
      <c r="CI83" s="187">
        <f t="shared" si="185"/>
        <v>-0.2316505510160739</v>
      </c>
      <c r="CJ83" s="187">
        <f t="shared" si="186"/>
        <v>-3.7900551016073897E-2</v>
      </c>
      <c r="CK83" s="187">
        <f t="shared" si="187"/>
        <v>0.15584944898392616</v>
      </c>
      <c r="CL83" s="187">
        <f t="shared" si="188"/>
        <v>0.15584944898392616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-0.83415055101607383</v>
      </c>
      <c r="G84" s="187">
        <v>-0.70915055101607383</v>
      </c>
      <c r="H84" s="187">
        <v>-0.70915055101607383</v>
      </c>
      <c r="I84" s="187">
        <v>-0.61915055101607386</v>
      </c>
      <c r="J84" s="192">
        <v>-0.42540055101607388</v>
      </c>
      <c r="K84" s="192">
        <v>-0.2316505510160739</v>
      </c>
      <c r="L84" s="192">
        <v>-3.7900551016073897E-2</v>
      </c>
      <c r="M84" s="187">
        <v>0.15584944898392616</v>
      </c>
      <c r="N84" s="192">
        <v>0.15584944898392616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71"/>
        <v>1</v>
      </c>
      <c r="V84" s="166"/>
      <c r="W84" s="5" t="s">
        <v>124</v>
      </c>
      <c r="X84" s="5" t="str">
        <f t="shared" si="200"/>
        <v>nat</v>
      </c>
      <c r="Y84" s="5" t="str">
        <f t="shared" si="200"/>
        <v>base</v>
      </c>
      <c r="Z84" s="46">
        <v>-10</v>
      </c>
      <c r="AA84" s="46">
        <v>-0.2</v>
      </c>
      <c r="AB84" s="141">
        <f t="shared" si="198"/>
        <v>-0.7</v>
      </c>
      <c r="AC84" s="141">
        <f t="shared" si="198"/>
        <v>-0.6</v>
      </c>
      <c r="AD84" s="141">
        <f t="shared" si="198"/>
        <v>-0.6</v>
      </c>
      <c r="AE84" s="141">
        <f t="shared" si="198"/>
        <v>-0.6</v>
      </c>
      <c r="AF84" s="141">
        <f t="shared" si="198"/>
        <v>0.1</v>
      </c>
      <c r="AG84" s="141">
        <f t="shared" si="198"/>
        <v>0.2</v>
      </c>
      <c r="AH84" s="141">
        <f t="shared" si="198"/>
        <v>0.1</v>
      </c>
      <c r="AI84" s="141">
        <f t="shared" si="198"/>
        <v>0.1</v>
      </c>
      <c r="AJ84" s="141">
        <f t="shared" si="19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72"/>
        <v>-11.5</v>
      </c>
      <c r="BH84" s="188">
        <f t="shared" si="173"/>
        <v>-0.17</v>
      </c>
      <c r="BI84" s="273">
        <f t="shared" si="174"/>
        <v>-0.875</v>
      </c>
      <c r="BJ84" s="187">
        <f t="shared" si="175"/>
        <v>-0.75</v>
      </c>
      <c r="BK84" s="187">
        <f t="shared" si="176"/>
        <v>-0.75</v>
      </c>
      <c r="BL84" s="187">
        <f t="shared" si="177"/>
        <v>-0.66</v>
      </c>
      <c r="BM84" s="192">
        <f t="shared" ref="BM84:BO84" si="205">IFERROR(($BP84-$BL84)/($BP$7-$BL$7)+BL84,"eps")</f>
        <v>-0.46625000000000005</v>
      </c>
      <c r="BN84" s="192">
        <f t="shared" si="205"/>
        <v>-0.27250000000000008</v>
      </c>
      <c r="BO84" s="192">
        <f t="shared" si="205"/>
        <v>-7.875000000000007E-2</v>
      </c>
      <c r="BP84" s="187">
        <f t="shared" si="179"/>
        <v>0.11499999999999999</v>
      </c>
      <c r="BQ84" s="192">
        <f t="shared" si="19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91"/>
        <v>-11.5</v>
      </c>
      <c r="CC84" s="140">
        <f t="shared" si="180"/>
        <v>-0.17</v>
      </c>
      <c r="CD84" s="187">
        <f t="shared" si="192"/>
        <v>-0.83415055101607383</v>
      </c>
      <c r="CE84" s="187">
        <f t="shared" si="181"/>
        <v>-0.70915055101607383</v>
      </c>
      <c r="CF84" s="187">
        <f t="shared" si="182"/>
        <v>-0.70915055101607383</v>
      </c>
      <c r="CG84" s="187">
        <f t="shared" si="183"/>
        <v>-0.61915055101607386</v>
      </c>
      <c r="CH84" s="187">
        <f t="shared" si="184"/>
        <v>-0.42540055101607388</v>
      </c>
      <c r="CI84" s="187">
        <f t="shared" si="185"/>
        <v>-0.2316505510160739</v>
      </c>
      <c r="CJ84" s="187">
        <f t="shared" si="186"/>
        <v>-3.7900551016073897E-2</v>
      </c>
      <c r="CK84" s="187">
        <f t="shared" si="187"/>
        <v>0.15584944898392616</v>
      </c>
      <c r="CL84" s="187">
        <f t="shared" si="188"/>
        <v>0.15584944898392616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6"/>
        <v>aamai</v>
      </c>
      <c r="B86" s="5" t="s">
        <v>72</v>
      </c>
      <c r="C86" s="5" t="str">
        <f t="shared" ref="C86:C128" si="20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6"/>
        <v>aaoce</v>
      </c>
      <c r="B87" s="5" t="s">
        <v>72</v>
      </c>
      <c r="C87" s="5" t="str">
        <f t="shared" si="20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6"/>
        <v>aaveg</v>
      </c>
      <c r="B88" s="5" t="s">
        <v>72</v>
      </c>
      <c r="C88" s="5" t="str">
        <f t="shared" si="20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6"/>
        <v>aaofr</v>
      </c>
      <c r="B89" s="5" t="s">
        <v>72</v>
      </c>
      <c r="C89" s="5" t="str">
        <f t="shared" si="20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6"/>
        <v>aagra</v>
      </c>
      <c r="B90" s="5" t="s">
        <v>72</v>
      </c>
      <c r="C90" s="5" t="str">
        <f t="shared" si="20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6"/>
        <v>aaoil</v>
      </c>
      <c r="B91" s="5" t="s">
        <v>72</v>
      </c>
      <c r="C91" s="5" t="str">
        <f t="shared" si="20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6"/>
        <v>aatub</v>
      </c>
      <c r="B92" s="5" t="s">
        <v>72</v>
      </c>
      <c r="C92" s="5" t="str">
        <f t="shared" si="20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6"/>
        <v>aapul</v>
      </c>
      <c r="B93" s="5" t="s">
        <v>72</v>
      </c>
      <c r="C93" s="5" t="str">
        <f t="shared" si="20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6"/>
        <v>aasug</v>
      </c>
      <c r="B94" s="5" t="s">
        <v>72</v>
      </c>
      <c r="C94" s="5" t="str">
        <f t="shared" si="20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6"/>
        <v>aaoth</v>
      </c>
      <c r="B95" s="5" t="s">
        <v>72</v>
      </c>
      <c r="C95" s="5" t="str">
        <f t="shared" si="20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6"/>
        <v>alani</v>
      </c>
      <c r="B96" s="5" t="s">
        <v>72</v>
      </c>
      <c r="C96" s="5" t="str">
        <f t="shared" si="20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6"/>
        <v>afore</v>
      </c>
      <c r="B97" s="5" t="s">
        <v>72</v>
      </c>
      <c r="C97" s="5" t="str">
        <f t="shared" si="20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6"/>
        <v>afish</v>
      </c>
      <c r="B98" s="5" t="s">
        <v>72</v>
      </c>
      <c r="C98" s="5" t="str">
        <f t="shared" si="20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6"/>
        <v>acoal</v>
      </c>
      <c r="B99" s="5" t="s">
        <v>72</v>
      </c>
      <c r="C99" s="5" t="str">
        <f t="shared" si="20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6"/>
        <v>agold</v>
      </c>
      <c r="B100" s="5" t="s">
        <v>72</v>
      </c>
      <c r="C100" s="5" t="str">
        <f t="shared" si="20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6"/>
        <v>angas</v>
      </c>
      <c r="B101" s="5" t="s">
        <v>72</v>
      </c>
      <c r="C101" s="5" t="str">
        <f t="shared" si="20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6"/>
        <v>apgm</v>
      </c>
      <c r="B102" s="5" t="s">
        <v>72</v>
      </c>
      <c r="C102" s="5" t="str">
        <f t="shared" si="20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6"/>
        <v>amore</v>
      </c>
      <c r="B103" s="5" t="s">
        <v>72</v>
      </c>
      <c r="C103" s="5" t="str">
        <f t="shared" si="20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6"/>
        <v>amine</v>
      </c>
      <c r="B104" s="5" t="s">
        <v>72</v>
      </c>
      <c r="C104" s="5" t="str">
        <f t="shared" si="20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6"/>
        <v>ameat</v>
      </c>
      <c r="B105" s="5" t="s">
        <v>72</v>
      </c>
      <c r="C105" s="5" t="str">
        <f t="shared" si="20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6"/>
        <v>apfis</v>
      </c>
      <c r="B106" s="5" t="s">
        <v>72</v>
      </c>
      <c r="C106" s="5" t="str">
        <f t="shared" si="20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6"/>
        <v>avege</v>
      </c>
      <c r="B107" s="5" t="s">
        <v>72</v>
      </c>
      <c r="C107" s="5" t="str">
        <f t="shared" si="20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6"/>
        <v>afats</v>
      </c>
      <c r="B108" s="5" t="s">
        <v>72</v>
      </c>
      <c r="C108" s="5" t="str">
        <f t="shared" si="20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6"/>
        <v>adair</v>
      </c>
      <c r="B109" s="5" t="s">
        <v>72</v>
      </c>
      <c r="C109" s="5" t="str">
        <f t="shared" si="20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6"/>
        <v>agrai</v>
      </c>
      <c r="B110" s="5" t="s">
        <v>72</v>
      </c>
      <c r="C110" s="5" t="str">
        <f t="shared" si="20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6"/>
        <v>astar</v>
      </c>
      <c r="B111" s="5" t="s">
        <v>72</v>
      </c>
      <c r="C111" s="5" t="str">
        <f t="shared" si="20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6"/>
        <v>afeed</v>
      </c>
      <c r="B112" s="5" t="s">
        <v>72</v>
      </c>
      <c r="C112" s="5" t="str">
        <f t="shared" si="20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6"/>
        <v>abake</v>
      </c>
      <c r="B113" s="5" t="s">
        <v>72</v>
      </c>
      <c r="C113" s="5" t="str">
        <f t="shared" si="20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6"/>
        <v>asuga</v>
      </c>
      <c r="B114" s="5" t="s">
        <v>72</v>
      </c>
      <c r="C114" s="5" t="str">
        <f t="shared" si="20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6"/>
        <v>aconf</v>
      </c>
      <c r="B115" s="5" t="s">
        <v>72</v>
      </c>
      <c r="C115" s="5" t="str">
        <f t="shared" si="20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6"/>
        <v>apast</v>
      </c>
      <c r="B116" s="5" t="s">
        <v>72</v>
      </c>
      <c r="C116" s="5" t="str">
        <f t="shared" si="20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8">A40</f>
        <v>aofoo</v>
      </c>
      <c r="B117" s="5" t="s">
        <v>72</v>
      </c>
      <c r="C117" s="5" t="str">
        <f t="shared" si="20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8"/>
        <v>abevt</v>
      </c>
      <c r="B118" s="5" t="s">
        <v>72</v>
      </c>
      <c r="C118" s="5" t="str">
        <f t="shared" si="20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8"/>
        <v>atext</v>
      </c>
      <c r="B119" s="5" t="s">
        <v>72</v>
      </c>
      <c r="C119" s="5" t="str">
        <f t="shared" si="20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8"/>
        <v>aclth</v>
      </c>
      <c r="B120" s="5" t="s">
        <v>72</v>
      </c>
      <c r="C120" s="5" t="str">
        <f t="shared" si="20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8"/>
        <v>aleat</v>
      </c>
      <c r="B121" s="5" t="s">
        <v>72</v>
      </c>
      <c r="C121" s="5" t="str">
        <f t="shared" si="20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8"/>
        <v>afoot</v>
      </c>
      <c r="B122" s="5" t="s">
        <v>72</v>
      </c>
      <c r="C122" s="5" t="str">
        <f t="shared" si="20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8"/>
        <v>awood</v>
      </c>
      <c r="B123" s="5" t="s">
        <v>72</v>
      </c>
      <c r="C123" s="5" t="str">
        <f t="shared" si="20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8"/>
        <v>apapr</v>
      </c>
      <c r="B124" s="5" t="s">
        <v>72</v>
      </c>
      <c r="C124" s="5" t="str">
        <f t="shared" si="20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8"/>
        <v>aprnt</v>
      </c>
      <c r="B125" s="5" t="s">
        <v>72</v>
      </c>
      <c r="C125" s="5" t="str">
        <f t="shared" si="20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8"/>
        <v>apetr</v>
      </c>
      <c r="B126" s="5" t="s">
        <v>72</v>
      </c>
      <c r="C126" s="5" t="str">
        <f t="shared" si="20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8"/>
        <v>ahydr</v>
      </c>
      <c r="B127" s="5" t="s">
        <v>72</v>
      </c>
      <c r="C127" s="5" t="str">
        <f t="shared" si="20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8"/>
        <v>aammo</v>
      </c>
      <c r="B128" s="5" t="s">
        <v>72</v>
      </c>
      <c r="C128" s="5" t="str">
        <f t="shared" si="20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8"/>
        <v>aochm</v>
      </c>
      <c r="B130" s="5" t="s">
        <v>72</v>
      </c>
      <c r="C130" s="5" t="str">
        <f t="shared" ref="C130:C137" si="20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8"/>
        <v>arubb</v>
      </c>
      <c r="B131" s="5" t="s">
        <v>72</v>
      </c>
      <c r="C131" s="5" t="str">
        <f t="shared" si="20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8"/>
        <v>aplas</v>
      </c>
      <c r="B132" s="5" t="s">
        <v>72</v>
      </c>
      <c r="C132" s="5" t="str">
        <f t="shared" si="20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8"/>
        <v>anmet</v>
      </c>
      <c r="B133" s="5" t="s">
        <v>72</v>
      </c>
      <c r="C133" s="5" t="str">
        <f t="shared" si="20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8"/>
        <v>airon</v>
      </c>
      <c r="B134" s="5" t="s">
        <v>72</v>
      </c>
      <c r="C134" s="5" t="str">
        <f t="shared" si="20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8"/>
        <v>anfrm</v>
      </c>
      <c r="B135" s="5" t="s">
        <v>72</v>
      </c>
      <c r="C135" s="5" t="str">
        <f t="shared" si="20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8"/>
        <v>ametp</v>
      </c>
      <c r="B136" s="5" t="s">
        <v>72</v>
      </c>
      <c r="C136" s="5" t="str">
        <f t="shared" si="20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8"/>
        <v>amach</v>
      </c>
      <c r="B137" s="5" t="s">
        <v>72</v>
      </c>
      <c r="C137" s="5" t="str">
        <f t="shared" si="20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10">A61</f>
        <v>afcel</v>
      </c>
      <c r="B138" s="5" t="s">
        <v>72</v>
      </c>
      <c r="C138" s="5" t="str">
        <f t="shared" ref="C138:C139" si="21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10"/>
        <v>aelct</v>
      </c>
      <c r="B139" s="5" t="s">
        <v>72</v>
      </c>
      <c r="C139" s="5" t="str">
        <f t="shared" si="21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1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12"/>
        <v>asequ</v>
      </c>
      <c r="B141" s="5" t="str">
        <f t="shared" ref="B141:B161" si="213">B140</f>
        <v>nat</v>
      </c>
      <c r="C141" s="5" t="str">
        <f t="shared" ref="C141:C161" si="21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12"/>
        <v>avehi</v>
      </c>
      <c r="B142" s="5" t="str">
        <f t="shared" si="213"/>
        <v>nat</v>
      </c>
      <c r="C142" s="5" t="str">
        <f t="shared" si="21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12"/>
        <v>atequ</v>
      </c>
      <c r="B143" s="5" t="str">
        <f t="shared" si="213"/>
        <v>nat</v>
      </c>
      <c r="C143" s="5" t="str">
        <f t="shared" si="21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12"/>
        <v>afurn</v>
      </c>
      <c r="B144" s="5" t="str">
        <f t="shared" si="213"/>
        <v>nat</v>
      </c>
      <c r="C144" s="5" t="str">
        <f t="shared" si="21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12"/>
        <v>aoman</v>
      </c>
      <c r="B145" s="5" t="str">
        <f t="shared" si="213"/>
        <v>nat</v>
      </c>
      <c r="C145" s="5" t="str">
        <f t="shared" si="21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12"/>
        <v>aelec</v>
      </c>
      <c r="B146" s="5" t="str">
        <f t="shared" si="213"/>
        <v>nat</v>
      </c>
      <c r="C146" s="5" t="str">
        <f t="shared" si="21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12"/>
        <v>awatr</v>
      </c>
      <c r="B147" s="5" t="str">
        <f t="shared" si="213"/>
        <v>nat</v>
      </c>
      <c r="C147" s="5" t="str">
        <f t="shared" si="21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12"/>
        <v>acons</v>
      </c>
      <c r="B148" s="5" t="str">
        <f t="shared" si="213"/>
        <v>nat</v>
      </c>
      <c r="C148" s="5" t="str">
        <f t="shared" si="21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12"/>
        <v>atrad</v>
      </c>
      <c r="B149" s="5" t="str">
        <f t="shared" si="213"/>
        <v>nat</v>
      </c>
      <c r="C149" s="5" t="str">
        <f t="shared" si="21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12"/>
        <v>ahotl</v>
      </c>
      <c r="B150" s="5" t="str">
        <f t="shared" si="213"/>
        <v>nat</v>
      </c>
      <c r="C150" s="5" t="str">
        <f t="shared" si="21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12"/>
        <v>altrp-p</v>
      </c>
      <c r="B151" s="5" t="str">
        <f t="shared" si="213"/>
        <v>nat</v>
      </c>
      <c r="C151" s="5" t="str">
        <f t="shared" si="21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12"/>
        <v>altrp-f</v>
      </c>
      <c r="B152" s="5" t="str">
        <f t="shared" si="213"/>
        <v>nat</v>
      </c>
      <c r="C152" s="5" t="str">
        <f t="shared" si="21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12"/>
        <v>aotrp-p</v>
      </c>
      <c r="B153" s="5" t="str">
        <f t="shared" si="213"/>
        <v>nat</v>
      </c>
      <c r="C153" s="5" t="str">
        <f t="shared" si="21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12"/>
        <v>aotrp-f</v>
      </c>
      <c r="B154" s="5" t="str">
        <f t="shared" si="213"/>
        <v>nat</v>
      </c>
      <c r="C154" s="5" t="str">
        <f t="shared" si="21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12"/>
        <v>aprtr</v>
      </c>
      <c r="B155" s="5" t="str">
        <f t="shared" si="213"/>
        <v>nat</v>
      </c>
      <c r="C155" s="5" t="str">
        <f t="shared" si="21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12"/>
        <v>atrps</v>
      </c>
      <c r="B156" s="5" t="str">
        <f t="shared" si="213"/>
        <v>nat</v>
      </c>
      <c r="C156" s="5" t="str">
        <f t="shared" si="21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12"/>
        <v>acomm</v>
      </c>
      <c r="B157" s="5" t="str">
        <f t="shared" si="213"/>
        <v>nat</v>
      </c>
      <c r="C157" s="5" t="str">
        <f t="shared" si="21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12"/>
        <v>afsrv</v>
      </c>
      <c r="B158" s="5" t="str">
        <f t="shared" si="213"/>
        <v>nat</v>
      </c>
      <c r="C158" s="5" t="str">
        <f t="shared" si="21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12"/>
        <v>absrv</v>
      </c>
      <c r="B159" s="5" t="str">
        <f t="shared" si="213"/>
        <v>nat</v>
      </c>
      <c r="C159" s="5" t="str">
        <f t="shared" si="21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12"/>
        <v>agsrv</v>
      </c>
      <c r="B160" s="5" t="str">
        <f t="shared" si="213"/>
        <v>nat</v>
      </c>
      <c r="C160" s="5" t="str">
        <f t="shared" si="21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12"/>
        <v>aosrv</v>
      </c>
      <c r="B161" s="5" t="str">
        <f t="shared" si="213"/>
        <v>nat</v>
      </c>
      <c r="C161" s="5" t="str">
        <f t="shared" si="21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1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12"/>
        <v>aamai</v>
      </c>
      <c r="B163" s="5" t="s">
        <v>72</v>
      </c>
      <c r="C163" s="5" t="str">
        <f t="shared" ref="C163:C196" si="21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12"/>
        <v>aaoce</v>
      </c>
      <c r="B164" s="5" t="s">
        <v>72</v>
      </c>
      <c r="C164" s="5" t="str">
        <f t="shared" si="21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12"/>
        <v>aaveg</v>
      </c>
      <c r="B165" s="5" t="s">
        <v>72</v>
      </c>
      <c r="C165" s="5" t="str">
        <f t="shared" si="21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12"/>
        <v>aaofr</v>
      </c>
      <c r="B166" s="5" t="s">
        <v>72</v>
      </c>
      <c r="C166" s="5" t="str">
        <f t="shared" si="21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12"/>
        <v>aagra</v>
      </c>
      <c r="B167" s="5" t="s">
        <v>72</v>
      </c>
      <c r="C167" s="5" t="str">
        <f t="shared" si="21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12"/>
        <v>aaoil</v>
      </c>
      <c r="B168" s="5" t="s">
        <v>72</v>
      </c>
      <c r="C168" s="5" t="str">
        <f t="shared" si="21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12"/>
        <v>aatub</v>
      </c>
      <c r="B169" s="5" t="s">
        <v>72</v>
      </c>
      <c r="C169" s="5" t="str">
        <f t="shared" si="21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12"/>
        <v>aapul</v>
      </c>
      <c r="B170" s="5" t="s">
        <v>72</v>
      </c>
      <c r="C170" s="5" t="str">
        <f t="shared" si="21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12"/>
        <v>aasug</v>
      </c>
      <c r="B171" s="5" t="s">
        <v>72</v>
      </c>
      <c r="C171" s="5" t="str">
        <f t="shared" si="21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6">A95</f>
        <v>aaoth</v>
      </c>
      <c r="B172" s="5" t="s">
        <v>72</v>
      </c>
      <c r="C172" s="5" t="str">
        <f t="shared" si="21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6"/>
        <v>alani</v>
      </c>
      <c r="B173" s="5" t="s">
        <v>72</v>
      </c>
      <c r="C173" s="5" t="str">
        <f t="shared" si="21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6"/>
        <v>afore</v>
      </c>
      <c r="B174" s="5" t="s">
        <v>72</v>
      </c>
      <c r="C174" s="5" t="str">
        <f t="shared" si="21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6"/>
        <v>afish</v>
      </c>
      <c r="B175" s="5" t="s">
        <v>72</v>
      </c>
      <c r="C175" s="5" t="str">
        <f t="shared" si="21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6"/>
        <v>acoal</v>
      </c>
      <c r="B176" s="5" t="s">
        <v>72</v>
      </c>
      <c r="C176" s="5" t="str">
        <f t="shared" si="21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6"/>
        <v>agold</v>
      </c>
      <c r="B177" s="5" t="s">
        <v>72</v>
      </c>
      <c r="C177" s="5" t="str">
        <f t="shared" si="21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6"/>
        <v>angas</v>
      </c>
      <c r="B178" s="5" t="s">
        <v>72</v>
      </c>
      <c r="C178" s="5" t="str">
        <f t="shared" si="21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6"/>
        <v>apgm</v>
      </c>
      <c r="B179" s="5" t="s">
        <v>72</v>
      </c>
      <c r="C179" s="5" t="str">
        <f t="shared" si="21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6"/>
        <v>amore</v>
      </c>
      <c r="B180" s="5" t="s">
        <v>72</v>
      </c>
      <c r="C180" s="5" t="str">
        <f t="shared" si="21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6"/>
        <v>amine</v>
      </c>
      <c r="B181" s="5" t="s">
        <v>72</v>
      </c>
      <c r="C181" s="5" t="str">
        <f t="shared" si="21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6"/>
        <v>ameat</v>
      </c>
      <c r="B182" s="5" t="s">
        <v>72</v>
      </c>
      <c r="C182" s="5" t="str">
        <f t="shared" si="21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6"/>
        <v>apfis</v>
      </c>
      <c r="B183" s="5" t="s">
        <v>72</v>
      </c>
      <c r="C183" s="5" t="str">
        <f t="shared" si="21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6"/>
        <v>avege</v>
      </c>
      <c r="B184" s="5" t="s">
        <v>72</v>
      </c>
      <c r="C184" s="5" t="str">
        <f t="shared" si="21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6"/>
        <v>afats</v>
      </c>
      <c r="B185" s="5" t="s">
        <v>72</v>
      </c>
      <c r="C185" s="5" t="str">
        <f t="shared" si="21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6"/>
        <v>adair</v>
      </c>
      <c r="B186" s="5" t="s">
        <v>72</v>
      </c>
      <c r="C186" s="5" t="str">
        <f t="shared" si="21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6"/>
        <v>agrai</v>
      </c>
      <c r="B187" s="5" t="s">
        <v>72</v>
      </c>
      <c r="C187" s="5" t="str">
        <f t="shared" si="21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6"/>
        <v>astar</v>
      </c>
      <c r="B188" s="5" t="s">
        <v>72</v>
      </c>
      <c r="C188" s="5" t="str">
        <f t="shared" si="21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6"/>
        <v>afeed</v>
      </c>
      <c r="B189" s="5" t="s">
        <v>72</v>
      </c>
      <c r="C189" s="5" t="str">
        <f t="shared" si="21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6"/>
        <v>abake</v>
      </c>
      <c r="B190" s="5" t="s">
        <v>72</v>
      </c>
      <c r="C190" s="5" t="str">
        <f t="shared" si="21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6"/>
        <v>asuga</v>
      </c>
      <c r="B191" s="5" t="s">
        <v>72</v>
      </c>
      <c r="C191" s="5" t="str">
        <f t="shared" si="21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6"/>
        <v>aconf</v>
      </c>
      <c r="B192" s="5" t="s">
        <v>72</v>
      </c>
      <c r="C192" s="5" t="str">
        <f t="shared" si="21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6"/>
        <v>apast</v>
      </c>
      <c r="B193" s="5" t="s">
        <v>72</v>
      </c>
      <c r="C193" s="5" t="str">
        <f t="shared" si="21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6"/>
        <v>aofoo</v>
      </c>
      <c r="B194" s="5" t="s">
        <v>72</v>
      </c>
      <c r="C194" s="5" t="str">
        <f t="shared" si="21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6"/>
        <v>abevt</v>
      </c>
      <c r="B195" s="5" t="s">
        <v>72</v>
      </c>
      <c r="C195" s="5" t="str">
        <f t="shared" si="21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6"/>
        <v>atext</v>
      </c>
      <c r="B196" s="5" t="s">
        <v>72</v>
      </c>
      <c r="C196" s="5" t="str">
        <f t="shared" si="21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6"/>
        <v>aclth</v>
      </c>
      <c r="B197" s="5" t="s">
        <v>72</v>
      </c>
      <c r="C197" s="5" t="str">
        <f t="shared" ref="C197:C205" si="21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6"/>
        <v>aleat</v>
      </c>
      <c r="B198" s="5" t="s">
        <v>72</v>
      </c>
      <c r="C198" s="5" t="str">
        <f t="shared" si="21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6"/>
        <v>afoot</v>
      </c>
      <c r="B199" s="5" t="s">
        <v>72</v>
      </c>
      <c r="C199" s="5" t="str">
        <f t="shared" si="21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6"/>
        <v>awood</v>
      </c>
      <c r="B200" s="5" t="s">
        <v>72</v>
      </c>
      <c r="C200" s="5" t="str">
        <f t="shared" si="21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6"/>
        <v>apapr</v>
      </c>
      <c r="B201" s="5" t="s">
        <v>72</v>
      </c>
      <c r="C201" s="5" t="str">
        <f t="shared" si="21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6"/>
        <v>aprnt</v>
      </c>
      <c r="B202" s="5" t="s">
        <v>72</v>
      </c>
      <c r="C202" s="5" t="str">
        <f t="shared" si="21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6"/>
        <v>apetr</v>
      </c>
      <c r="B203" s="5" t="s">
        <v>72</v>
      </c>
      <c r="C203" s="5" t="str">
        <f t="shared" si="21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8">A127</f>
        <v>ahydr</v>
      </c>
      <c r="B204" s="5" t="s">
        <v>72</v>
      </c>
      <c r="C204" s="5" t="str">
        <f t="shared" si="21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8"/>
        <v>aammo</v>
      </c>
      <c r="B205" s="5" t="s">
        <v>72</v>
      </c>
      <c r="C205" s="5" t="str">
        <f t="shared" si="21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8"/>
        <v>aochm</v>
      </c>
      <c r="B207" s="5" t="s">
        <v>72</v>
      </c>
      <c r="C207" s="5" t="str">
        <f t="shared" ref="C207:C214" si="21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8"/>
        <v>arubb</v>
      </c>
      <c r="B208" s="5" t="s">
        <v>72</v>
      </c>
      <c r="C208" s="5" t="str">
        <f t="shared" si="21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8"/>
        <v>aplas</v>
      </c>
      <c r="B209" s="5" t="s">
        <v>72</v>
      </c>
      <c r="C209" s="5" t="str">
        <f t="shared" si="21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8"/>
        <v>anmet</v>
      </c>
      <c r="B210" s="5" t="s">
        <v>72</v>
      </c>
      <c r="C210" s="5" t="str">
        <f t="shared" si="21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8"/>
        <v>airon</v>
      </c>
      <c r="B211" s="5" t="s">
        <v>72</v>
      </c>
      <c r="C211" s="5" t="str">
        <f t="shared" si="21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8"/>
        <v>anfrm</v>
      </c>
      <c r="B212" s="5" t="s">
        <v>72</v>
      </c>
      <c r="C212" s="5" t="str">
        <f t="shared" si="21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8"/>
        <v>ametp</v>
      </c>
      <c r="B213" s="5" t="s">
        <v>72</v>
      </c>
      <c r="C213" s="5" t="str">
        <f t="shared" si="21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8"/>
        <v>amach</v>
      </c>
      <c r="B214" s="5" t="str">
        <f>B213</f>
        <v>nat</v>
      </c>
      <c r="C214" s="5" t="str">
        <f t="shared" si="21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20">A138</f>
        <v>afcel</v>
      </c>
      <c r="B215" s="5" t="str">
        <f t="shared" ref="B215:B216" si="221">B214</f>
        <v>nat</v>
      </c>
      <c r="C215" s="5" t="str">
        <f t="shared" ref="C215:C216" si="22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20"/>
        <v>aelct</v>
      </c>
      <c r="B216" s="5" t="str">
        <f t="shared" si="221"/>
        <v>nat</v>
      </c>
      <c r="C216" s="5" t="str">
        <f t="shared" si="22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2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23"/>
        <v>asequ</v>
      </c>
      <c r="B218" s="5" t="str">
        <f t="shared" ref="B218:B232" si="224">B217</f>
        <v>nat</v>
      </c>
      <c r="C218" s="5" t="str">
        <f t="shared" ref="C218:C232" si="22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23"/>
        <v>avehi</v>
      </c>
      <c r="B219" s="5" t="str">
        <f t="shared" si="224"/>
        <v>nat</v>
      </c>
      <c r="C219" s="5" t="str">
        <f t="shared" si="22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23"/>
        <v>atequ</v>
      </c>
      <c r="B220" s="5" t="str">
        <f t="shared" si="224"/>
        <v>nat</v>
      </c>
      <c r="C220" s="5" t="str">
        <f t="shared" si="22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23"/>
        <v>afurn</v>
      </c>
      <c r="B221" s="5" t="str">
        <f t="shared" si="224"/>
        <v>nat</v>
      </c>
      <c r="C221" s="5" t="str">
        <f t="shared" si="22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23"/>
        <v>aoman</v>
      </c>
      <c r="B222" s="5" t="str">
        <f t="shared" si="224"/>
        <v>nat</v>
      </c>
      <c r="C222" s="5" t="str">
        <f t="shared" si="22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23"/>
        <v>aelec</v>
      </c>
      <c r="B223" s="5" t="str">
        <f t="shared" si="224"/>
        <v>nat</v>
      </c>
      <c r="C223" s="5" t="str">
        <f t="shared" si="22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23"/>
        <v>awatr</v>
      </c>
      <c r="B224" s="5" t="str">
        <f t="shared" si="224"/>
        <v>nat</v>
      </c>
      <c r="C224" s="5" t="str">
        <f t="shared" si="22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23"/>
        <v>acons</v>
      </c>
      <c r="B225" s="5" t="str">
        <f t="shared" si="224"/>
        <v>nat</v>
      </c>
      <c r="C225" s="5" t="str">
        <f t="shared" si="22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23"/>
        <v>atrad</v>
      </c>
      <c r="B226" s="5" t="str">
        <f t="shared" si="224"/>
        <v>nat</v>
      </c>
      <c r="C226" s="5" t="str">
        <f t="shared" si="22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23"/>
        <v>ahotl</v>
      </c>
      <c r="B227" s="5" t="str">
        <f t="shared" si="224"/>
        <v>nat</v>
      </c>
      <c r="C227" s="5" t="str">
        <f t="shared" si="22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23"/>
        <v>altrp-p</v>
      </c>
      <c r="B228" s="5" t="str">
        <f t="shared" si="224"/>
        <v>nat</v>
      </c>
      <c r="C228" s="5" t="str">
        <f t="shared" si="22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23"/>
        <v>altrp-f</v>
      </c>
      <c r="B229" s="5" t="str">
        <f t="shared" si="224"/>
        <v>nat</v>
      </c>
      <c r="C229" s="5" t="str">
        <f t="shared" si="22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23"/>
        <v>aotrp-p</v>
      </c>
      <c r="B230" s="5" t="str">
        <f t="shared" si="224"/>
        <v>nat</v>
      </c>
      <c r="C230" s="5" t="str">
        <f t="shared" si="22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23"/>
        <v>aotrp-f</v>
      </c>
      <c r="B231" s="5" t="str">
        <f t="shared" si="224"/>
        <v>nat</v>
      </c>
      <c r="C231" s="5" t="str">
        <f t="shared" si="22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23"/>
        <v>aprtr</v>
      </c>
      <c r="B232" s="5" t="str">
        <f t="shared" si="224"/>
        <v>nat</v>
      </c>
      <c r="C232" s="5" t="str">
        <f t="shared" si="22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23"/>
        <v>atrps</v>
      </c>
      <c r="B233" s="5" t="str">
        <f t="shared" ref="B233:C238" si="226">B232</f>
        <v>nat</v>
      </c>
      <c r="C233" s="5" t="str">
        <f t="shared" si="22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23"/>
        <v>acomm</v>
      </c>
      <c r="B234" s="5" t="str">
        <f t="shared" si="226"/>
        <v>nat</v>
      </c>
      <c r="C234" s="5" t="str">
        <f t="shared" si="22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23"/>
        <v>afsrv</v>
      </c>
      <c r="B235" s="5" t="str">
        <f t="shared" si="226"/>
        <v>nat</v>
      </c>
      <c r="C235" s="5" t="str">
        <f t="shared" si="22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23"/>
        <v>absrv</v>
      </c>
      <c r="B236" s="5" t="str">
        <f t="shared" si="226"/>
        <v>nat</v>
      </c>
      <c r="C236" s="5" t="str">
        <f t="shared" si="22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23"/>
        <v>agsrv</v>
      </c>
      <c r="B237" s="5" t="str">
        <f t="shared" si="226"/>
        <v>nat</v>
      </c>
      <c r="C237" s="5" t="str">
        <f t="shared" si="22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23"/>
        <v>aosrv</v>
      </c>
      <c r="B238" s="5" t="str">
        <f t="shared" si="226"/>
        <v>nat</v>
      </c>
      <c r="C238" s="5" t="str">
        <f t="shared" si="22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2" priority="1100" operator="equal">
      <formula>"eps"</formula>
    </cfRule>
  </conditionalFormatting>
  <conditionalFormatting sqref="BD14:BH14">
    <cfRule type="cellIs" dxfId="1541" priority="1096" operator="equal">
      <formula>"eps"</formula>
    </cfRule>
  </conditionalFormatting>
  <conditionalFormatting sqref="D95">
    <cfRule type="cellIs" dxfId="1540" priority="1039" operator="equal">
      <formula>"eps"</formula>
    </cfRule>
  </conditionalFormatting>
  <conditionalFormatting sqref="D90">
    <cfRule type="cellIs" dxfId="1539" priority="1033" operator="equal">
      <formula>"eps"</formula>
    </cfRule>
  </conditionalFormatting>
  <conditionalFormatting sqref="D130">
    <cfRule type="cellIs" dxfId="1538" priority="1030" operator="equal">
      <formula>"eps"</formula>
    </cfRule>
  </conditionalFormatting>
  <conditionalFormatting sqref="D131">
    <cfRule type="cellIs" dxfId="1537" priority="1029" operator="equal">
      <formula>"eps"</formula>
    </cfRule>
  </conditionalFormatting>
  <conditionalFormatting sqref="D102:D103">
    <cfRule type="cellIs" dxfId="1536" priority="1028" operator="equal">
      <formula>"eps"</formula>
    </cfRule>
  </conditionalFormatting>
  <conditionalFormatting sqref="D105:D106">
    <cfRule type="cellIs" dxfId="1535" priority="1027" operator="equal">
      <formula>"eps"</formula>
    </cfRule>
  </conditionalFormatting>
  <conditionalFormatting sqref="D107:D108">
    <cfRule type="cellIs" dxfId="1534" priority="1026" operator="equal">
      <formula>"eps"</formula>
    </cfRule>
  </conditionalFormatting>
  <conditionalFormatting sqref="D109:D110">
    <cfRule type="cellIs" dxfId="1533" priority="1025" operator="equal">
      <formula>"eps"</formula>
    </cfRule>
  </conditionalFormatting>
  <conditionalFormatting sqref="D111:D112">
    <cfRule type="cellIs" dxfId="1532" priority="1024" operator="equal">
      <formula>"eps"</formula>
    </cfRule>
  </conditionalFormatting>
  <conditionalFormatting sqref="D113:D120">
    <cfRule type="cellIs" dxfId="1531" priority="1023" operator="equal">
      <formula>"eps"</formula>
    </cfRule>
  </conditionalFormatting>
  <conditionalFormatting sqref="E130:E131">
    <cfRule type="cellIs" dxfId="1530" priority="1017" operator="equal">
      <formula>"eps"</formula>
    </cfRule>
  </conditionalFormatting>
  <conditionalFormatting sqref="E90">
    <cfRule type="cellIs" dxfId="1529" priority="1016" operator="equal">
      <formula>"eps"</formula>
    </cfRule>
  </conditionalFormatting>
  <conditionalFormatting sqref="E124">
    <cfRule type="cellIs" dxfId="1528" priority="1015" operator="equal">
      <formula>"eps"</formula>
    </cfRule>
  </conditionalFormatting>
  <conditionalFormatting sqref="E127">
    <cfRule type="cellIs" dxfId="1527" priority="1014" operator="equal">
      <formula>"eps"</formula>
    </cfRule>
  </conditionalFormatting>
  <conditionalFormatting sqref="E133">
    <cfRule type="cellIs" dxfId="1526" priority="1013" operator="equal">
      <formula>"eps"</formula>
    </cfRule>
  </conditionalFormatting>
  <conditionalFormatting sqref="E135:E136">
    <cfRule type="cellIs" dxfId="1525" priority="1012" operator="equal">
      <formula>"eps"</formula>
    </cfRule>
  </conditionalFormatting>
  <conditionalFormatting sqref="E132">
    <cfRule type="cellIs" dxfId="1524" priority="1011" operator="equal">
      <formula>"eps"</formula>
    </cfRule>
  </conditionalFormatting>
  <conditionalFormatting sqref="E85">
    <cfRule type="cellIs" dxfId="1523" priority="1010" operator="equal">
      <formula>"eps"</formula>
    </cfRule>
  </conditionalFormatting>
  <conditionalFormatting sqref="E89 E96 E134 E103 E86:E87 E91:E94 E98:E101 E106:E108 E110 E113:E120 E125:E126 E129">
    <cfRule type="cellIs" dxfId="1522" priority="1048" operator="equal">
      <formula>"eps"</formula>
    </cfRule>
  </conditionalFormatting>
  <conditionalFormatting sqref="E89">
    <cfRule type="cellIs" dxfId="1521" priority="1046" operator="equal">
      <formula>"eps"</formula>
    </cfRule>
  </conditionalFormatting>
  <conditionalFormatting sqref="E112:E120">
    <cfRule type="cellIs" dxfId="1520" priority="1045" operator="equal">
      <formula>"eps"</formula>
    </cfRule>
  </conditionalFormatting>
  <conditionalFormatting sqref="E121">
    <cfRule type="cellIs" dxfId="1519" priority="1044" operator="equal">
      <formula>"eps"</formula>
    </cfRule>
  </conditionalFormatting>
  <conditionalFormatting sqref="E88">
    <cfRule type="cellIs" dxfId="1518" priority="1043" operator="equal">
      <formula>"eps"</formula>
    </cfRule>
  </conditionalFormatting>
  <conditionalFormatting sqref="E104">
    <cfRule type="cellIs" dxfId="1517" priority="1042" operator="equal">
      <formula>"eps"</formula>
    </cfRule>
  </conditionalFormatting>
  <conditionalFormatting sqref="D123 D129 D133 D125:D126 D85:D87 D91:D94 D96:D101">
    <cfRule type="cellIs" dxfId="1516" priority="1041" operator="equal">
      <formula>"eps"</formula>
    </cfRule>
  </conditionalFormatting>
  <conditionalFormatting sqref="D121">
    <cfRule type="cellIs" dxfId="1515" priority="1038" operator="equal">
      <formula>"eps"</formula>
    </cfRule>
  </conditionalFormatting>
  <conditionalFormatting sqref="D122">
    <cfRule type="cellIs" dxfId="1514" priority="1037" operator="equal">
      <formula>"eps"</formula>
    </cfRule>
  </conditionalFormatting>
  <conditionalFormatting sqref="D127">
    <cfRule type="cellIs" dxfId="1513" priority="1036" operator="equal">
      <formula>"eps"</formula>
    </cfRule>
  </conditionalFormatting>
  <conditionalFormatting sqref="D88">
    <cfRule type="cellIs" dxfId="1512" priority="1035" operator="equal">
      <formula>"eps"</formula>
    </cfRule>
  </conditionalFormatting>
  <conditionalFormatting sqref="D104">
    <cfRule type="cellIs" dxfId="1511" priority="1034" operator="equal">
      <formula>"eps"</formula>
    </cfRule>
  </conditionalFormatting>
  <conditionalFormatting sqref="D90">
    <cfRule type="cellIs" dxfId="1510" priority="1032" operator="equal">
      <formula>"eps"</formula>
    </cfRule>
  </conditionalFormatting>
  <conditionalFormatting sqref="D132">
    <cfRule type="cellIs" dxfId="1509" priority="1022" operator="equal">
      <formula>"eps"</formula>
    </cfRule>
  </conditionalFormatting>
  <conditionalFormatting sqref="D132">
    <cfRule type="cellIs" dxfId="1508" priority="1021" operator="equal">
      <formula>"eps"</formula>
    </cfRule>
  </conditionalFormatting>
  <conditionalFormatting sqref="D131">
    <cfRule type="cellIs" dxfId="1507" priority="1020" operator="equal">
      <formula>"eps"</formula>
    </cfRule>
  </conditionalFormatting>
  <conditionalFormatting sqref="D134:D136">
    <cfRule type="cellIs" dxfId="1506" priority="1019" operator="equal">
      <formula>"eps"</formula>
    </cfRule>
  </conditionalFormatting>
  <conditionalFormatting sqref="D89">
    <cfRule type="cellIs" dxfId="1505" priority="1018" operator="equal">
      <formula>"eps"</formula>
    </cfRule>
  </conditionalFormatting>
  <conditionalFormatting sqref="AE86 AE93 AE130 AE100 AE88:AE91 AE95:AE98 AE103:AE105 AE107 AE110:AE117 AE122:AE123 AE125">
    <cfRule type="cellIs" dxfId="1504" priority="1009" operator="equal">
      <formula>"eps"</formula>
    </cfRule>
  </conditionalFormatting>
  <conditionalFormatting sqref="AE133:AE155">
    <cfRule type="cellIs" dxfId="1503" priority="1008" operator="equal">
      <formula>"eps"</formula>
    </cfRule>
  </conditionalFormatting>
  <conditionalFormatting sqref="AE86">
    <cfRule type="cellIs" dxfId="1502" priority="1007" operator="equal">
      <formula>"eps"</formula>
    </cfRule>
  </conditionalFormatting>
  <conditionalFormatting sqref="AE109:AE117">
    <cfRule type="cellIs" dxfId="1501" priority="1006" operator="equal">
      <formula>"eps"</formula>
    </cfRule>
  </conditionalFormatting>
  <conditionalFormatting sqref="AE118">
    <cfRule type="cellIs" dxfId="1500" priority="1005" operator="equal">
      <formula>"eps"</formula>
    </cfRule>
  </conditionalFormatting>
  <conditionalFormatting sqref="AE85">
    <cfRule type="cellIs" dxfId="1499" priority="1004" operator="equal">
      <formula>"eps"</formula>
    </cfRule>
  </conditionalFormatting>
  <conditionalFormatting sqref="AE101">
    <cfRule type="cellIs" dxfId="1498" priority="1003" operator="equal">
      <formula>"eps"</formula>
    </cfRule>
  </conditionalFormatting>
  <conditionalFormatting sqref="AE87">
    <cfRule type="cellIs" dxfId="1497" priority="951" operator="equal">
      <formula>"eps"</formula>
    </cfRule>
  </conditionalFormatting>
  <conditionalFormatting sqref="AE108">
    <cfRule type="cellIs" dxfId="1496" priority="915" operator="equal">
      <formula>"eps"</formula>
    </cfRule>
  </conditionalFormatting>
  <conditionalFormatting sqref="AE106">
    <cfRule type="cellIs" dxfId="1495" priority="921" operator="equal">
      <formula>"eps"</formula>
    </cfRule>
  </conditionalFormatting>
  <conditionalFormatting sqref="AE124">
    <cfRule type="cellIs" dxfId="1494" priority="891" operator="equal">
      <formula>"eps"</formula>
    </cfRule>
  </conditionalFormatting>
  <conditionalFormatting sqref="AE126:AE127">
    <cfRule type="cellIs" dxfId="1493" priority="961" operator="equal">
      <formula>"eps"</formula>
    </cfRule>
  </conditionalFormatting>
  <conditionalFormatting sqref="AE120">
    <cfRule type="cellIs" dxfId="1492" priority="903" operator="equal">
      <formula>"eps"</formula>
    </cfRule>
  </conditionalFormatting>
  <conditionalFormatting sqref="AE94">
    <cfRule type="cellIs" dxfId="1491" priority="939" operator="equal">
      <formula>"eps"</formula>
    </cfRule>
  </conditionalFormatting>
  <conditionalFormatting sqref="AE92">
    <cfRule type="cellIs" dxfId="1490" priority="945" operator="equal">
      <formula>"eps"</formula>
    </cfRule>
  </conditionalFormatting>
  <conditionalFormatting sqref="AE99">
    <cfRule type="cellIs" dxfId="1489" priority="933" operator="equal">
      <formula>"eps"</formula>
    </cfRule>
  </conditionalFormatting>
  <conditionalFormatting sqref="AE102">
    <cfRule type="cellIs" dxfId="1488" priority="927" operator="equal">
      <formula>"eps"</formula>
    </cfRule>
  </conditionalFormatting>
  <conditionalFormatting sqref="AE119">
    <cfRule type="cellIs" dxfId="1487" priority="906" operator="equal">
      <formula>"eps"</formula>
    </cfRule>
  </conditionalFormatting>
  <conditionalFormatting sqref="AE121">
    <cfRule type="cellIs" dxfId="1486" priority="901" operator="equal">
      <formula>"eps"</formula>
    </cfRule>
  </conditionalFormatting>
  <conditionalFormatting sqref="AE129">
    <cfRule type="cellIs" dxfId="1485" priority="884" operator="equal">
      <formula>"eps"</formula>
    </cfRule>
  </conditionalFormatting>
  <conditionalFormatting sqref="AE128">
    <cfRule type="cellIs" dxfId="1484" priority="881" operator="equal">
      <formula>"eps"</formula>
    </cfRule>
  </conditionalFormatting>
  <conditionalFormatting sqref="AE131">
    <cfRule type="cellIs" dxfId="1483" priority="870" operator="equal">
      <formula>"eps"</formula>
    </cfRule>
  </conditionalFormatting>
  <conditionalFormatting sqref="AE132">
    <cfRule type="cellIs" dxfId="1482" priority="868" operator="equal">
      <formula>"eps"</formula>
    </cfRule>
  </conditionalFormatting>
  <conditionalFormatting sqref="AA85:AA155">
    <cfRule type="cellIs" dxfId="1481" priority="861" operator="equal">
      <formula>"eps"</formula>
    </cfRule>
  </conditionalFormatting>
  <conditionalFormatting sqref="AA85:AA155">
    <cfRule type="cellIs" dxfId="1480" priority="860" operator="equal">
      <formula>"eps"</formula>
    </cfRule>
  </conditionalFormatting>
  <conditionalFormatting sqref="AA124">
    <cfRule type="cellIs" dxfId="1479" priority="859" operator="equal">
      <formula>"eps"</formula>
    </cfRule>
  </conditionalFormatting>
  <conditionalFormatting sqref="AA124">
    <cfRule type="cellIs" dxfId="1478" priority="858" operator="equal">
      <formula>"eps"</formula>
    </cfRule>
  </conditionalFormatting>
  <conditionalFormatting sqref="E166 E173 E211 AA156:AA207 E180 E163:E164 G171 G166 E168:E171">
    <cfRule type="cellIs" dxfId="1477" priority="833" operator="equal">
      <formula>"eps"</formula>
    </cfRule>
  </conditionalFormatting>
  <conditionalFormatting sqref="AA156:AA207">
    <cfRule type="cellIs" dxfId="1476" priority="832" operator="equal">
      <formula>"eps"</formula>
    </cfRule>
  </conditionalFormatting>
  <conditionalFormatting sqref="E214 G214">
    <cfRule type="cellIs" dxfId="1475" priority="831" operator="equal">
      <formula>"eps"</formula>
    </cfRule>
  </conditionalFormatting>
  <conditionalFormatting sqref="E166 G166">
    <cfRule type="cellIs" dxfId="1474" priority="830" operator="equal">
      <formula>"eps"</formula>
    </cfRule>
  </conditionalFormatting>
  <conditionalFormatting sqref="E198 G198">
    <cfRule type="cellIs" dxfId="1473" priority="828" operator="equal">
      <formula>"eps"</formula>
    </cfRule>
  </conditionalFormatting>
  <conditionalFormatting sqref="AA198">
    <cfRule type="cellIs" dxfId="1472" priority="827" operator="equal">
      <formula>"eps"</formula>
    </cfRule>
  </conditionalFormatting>
  <conditionalFormatting sqref="AA198">
    <cfRule type="cellIs" dxfId="1471" priority="826" operator="equal">
      <formula>"eps"</formula>
    </cfRule>
  </conditionalFormatting>
  <conditionalFormatting sqref="E165 G165">
    <cfRule type="cellIs" dxfId="1470" priority="825" operator="equal">
      <formula>"eps"</formula>
    </cfRule>
  </conditionalFormatting>
  <conditionalFormatting sqref="E181 G181">
    <cfRule type="cellIs" dxfId="1469" priority="824" operator="equal">
      <formula>"eps"</formula>
    </cfRule>
  </conditionalFormatting>
  <conditionalFormatting sqref="G207">
    <cfRule type="cellIs" dxfId="1468" priority="823" operator="equal">
      <formula>"eps"</formula>
    </cfRule>
  </conditionalFormatting>
  <conditionalFormatting sqref="G208">
    <cfRule type="cellIs" dxfId="1467" priority="822" operator="equal">
      <formula>"eps"</formula>
    </cfRule>
  </conditionalFormatting>
  <conditionalFormatting sqref="D200 D206 D210 D202:D203 D162:D164 D168:D171 D173:D178">
    <cfRule type="cellIs" dxfId="1466" priority="797" operator="equal">
      <formula>"eps"</formula>
    </cfRule>
  </conditionalFormatting>
  <conditionalFormatting sqref="D214">
    <cfRule type="cellIs" dxfId="1465" priority="796" operator="equal">
      <formula>"eps"</formula>
    </cfRule>
  </conditionalFormatting>
  <conditionalFormatting sqref="D172">
    <cfRule type="cellIs" dxfId="1464" priority="795" operator="equal">
      <formula>"eps"</formula>
    </cfRule>
  </conditionalFormatting>
  <conditionalFormatting sqref="D198">
    <cfRule type="cellIs" dxfId="1463" priority="794" operator="equal">
      <formula>"eps"</formula>
    </cfRule>
  </conditionalFormatting>
  <conditionalFormatting sqref="D199">
    <cfRule type="cellIs" dxfId="1462" priority="793" operator="equal">
      <formula>"eps"</formula>
    </cfRule>
  </conditionalFormatting>
  <conditionalFormatting sqref="D204">
    <cfRule type="cellIs" dxfId="1461" priority="792" operator="equal">
      <formula>"eps"</formula>
    </cfRule>
  </conditionalFormatting>
  <conditionalFormatting sqref="D165">
    <cfRule type="cellIs" dxfId="1460" priority="791" operator="equal">
      <formula>"eps"</formula>
    </cfRule>
  </conditionalFormatting>
  <conditionalFormatting sqref="D181">
    <cfRule type="cellIs" dxfId="1459" priority="790" operator="equal">
      <formula>"eps"</formula>
    </cfRule>
  </conditionalFormatting>
  <conditionalFormatting sqref="D167">
    <cfRule type="cellIs" dxfId="1458" priority="789" operator="equal">
      <formula>"eps"</formula>
    </cfRule>
  </conditionalFormatting>
  <conditionalFormatting sqref="D167">
    <cfRule type="cellIs" dxfId="1457" priority="788" operator="equal">
      <formula>"eps"</formula>
    </cfRule>
  </conditionalFormatting>
  <conditionalFormatting sqref="D207">
    <cfRule type="cellIs" dxfId="1456" priority="786" operator="equal">
      <formula>"eps"</formula>
    </cfRule>
  </conditionalFormatting>
  <conditionalFormatting sqref="D208">
    <cfRule type="cellIs" dxfId="1455" priority="785" operator="equal">
      <formula>"eps"</formula>
    </cfRule>
  </conditionalFormatting>
  <conditionalFormatting sqref="D179:D180">
    <cfRule type="cellIs" dxfId="1454" priority="784" operator="equal">
      <formula>"eps"</formula>
    </cfRule>
  </conditionalFormatting>
  <conditionalFormatting sqref="D182:D183">
    <cfRule type="cellIs" dxfId="1453" priority="783" operator="equal">
      <formula>"eps"</formula>
    </cfRule>
  </conditionalFormatting>
  <conditionalFormatting sqref="D184:D185">
    <cfRule type="cellIs" dxfId="1452" priority="782" operator="equal">
      <formula>"eps"</formula>
    </cfRule>
  </conditionalFormatting>
  <conditionalFormatting sqref="D186:D187">
    <cfRule type="cellIs" dxfId="1451" priority="781" operator="equal">
      <formula>"eps"</formula>
    </cfRule>
  </conditionalFormatting>
  <conditionalFormatting sqref="D188:D189">
    <cfRule type="cellIs" dxfId="1450" priority="780" operator="equal">
      <formula>"eps"</formula>
    </cfRule>
  </conditionalFormatting>
  <conditionalFormatting sqref="D190:D197">
    <cfRule type="cellIs" dxfId="1449" priority="779" operator="equal">
      <formula>"eps"</formula>
    </cfRule>
  </conditionalFormatting>
  <conditionalFormatting sqref="D209">
    <cfRule type="cellIs" dxfId="1448" priority="778" operator="equal">
      <formula>"eps"</formula>
    </cfRule>
  </conditionalFormatting>
  <conditionalFormatting sqref="D209">
    <cfRule type="cellIs" dxfId="1447" priority="777" operator="equal">
      <formula>"eps"</formula>
    </cfRule>
  </conditionalFormatting>
  <conditionalFormatting sqref="D208">
    <cfRule type="cellIs" dxfId="1446" priority="776" operator="equal">
      <formula>"eps"</formula>
    </cfRule>
  </conditionalFormatting>
  <conditionalFormatting sqref="D211:D213">
    <cfRule type="cellIs" dxfId="1445" priority="775" operator="equal">
      <formula>"eps"</formula>
    </cfRule>
  </conditionalFormatting>
  <conditionalFormatting sqref="D166">
    <cfRule type="cellIs" dxfId="1444" priority="774" operator="equal">
      <formula>"eps"</formula>
    </cfRule>
  </conditionalFormatting>
  <conditionalFormatting sqref="F187 F190:F197 F206 F166 F202:F203 F171 F183:F185 F175:F178">
    <cfRule type="cellIs" dxfId="1443" priority="764" operator="equal">
      <formula>"eps"</formula>
    </cfRule>
  </conditionalFormatting>
  <conditionalFormatting sqref="F214">
    <cfRule type="cellIs" dxfId="1442" priority="763" operator="equal">
      <formula>"eps"</formula>
    </cfRule>
  </conditionalFormatting>
  <conditionalFormatting sqref="F166">
    <cfRule type="cellIs" dxfId="1441" priority="762" operator="equal">
      <formula>"eps"</formula>
    </cfRule>
  </conditionalFormatting>
  <conditionalFormatting sqref="F189">
    <cfRule type="cellIs" dxfId="1440" priority="761" operator="equal">
      <formula>"eps"</formula>
    </cfRule>
  </conditionalFormatting>
  <conditionalFormatting sqref="F198">
    <cfRule type="cellIs" dxfId="1439" priority="760" operator="equal">
      <formula>"eps"</formula>
    </cfRule>
  </conditionalFormatting>
  <conditionalFormatting sqref="F165">
    <cfRule type="cellIs" dxfId="1438" priority="759" operator="equal">
      <formula>"eps"</formula>
    </cfRule>
  </conditionalFormatting>
  <conditionalFormatting sqref="F181">
    <cfRule type="cellIs" dxfId="1437" priority="758" operator="equal">
      <formula>"eps"</formula>
    </cfRule>
  </conditionalFormatting>
  <conditionalFormatting sqref="F207">
    <cfRule type="cellIs" dxfId="1436" priority="757" operator="equal">
      <formula>"eps"</formula>
    </cfRule>
  </conditionalFormatting>
  <conditionalFormatting sqref="F208">
    <cfRule type="cellIs" dxfId="1435" priority="756" operator="equal">
      <formula>"eps"</formula>
    </cfRule>
  </conditionalFormatting>
  <conditionalFormatting sqref="Q187 Q190:Q197 Q206 Q202:Q203 Q171 Q183:Q185 Q175:Q178">
    <cfRule type="cellIs" dxfId="1434" priority="755" operator="equal">
      <formula>"eps"</formula>
    </cfRule>
  </conditionalFormatting>
  <conditionalFormatting sqref="Q189">
    <cfRule type="cellIs" dxfId="1433" priority="754" operator="equal">
      <formula>"eps"</formula>
    </cfRule>
  </conditionalFormatting>
  <conditionalFormatting sqref="Q198">
    <cfRule type="cellIs" dxfId="1432" priority="753" operator="equal">
      <formula>"eps"</formula>
    </cfRule>
  </conditionalFormatting>
  <conditionalFormatting sqref="Q165">
    <cfRule type="cellIs" dxfId="1431" priority="752" operator="equal">
      <formula>"eps"</formula>
    </cfRule>
  </conditionalFormatting>
  <conditionalFormatting sqref="Q181">
    <cfRule type="cellIs" dxfId="1430" priority="751" operator="equal">
      <formula>"eps"</formula>
    </cfRule>
  </conditionalFormatting>
  <conditionalFormatting sqref="Q207">
    <cfRule type="cellIs" dxfId="1429" priority="750" operator="equal">
      <formula>"eps"</formula>
    </cfRule>
  </conditionalFormatting>
  <conditionalFormatting sqref="Q208">
    <cfRule type="cellIs" dxfId="1428" priority="749" operator="equal">
      <formula>"eps"</formula>
    </cfRule>
  </conditionalFormatting>
  <conditionalFormatting sqref="Q166">
    <cfRule type="cellIs" dxfId="1427" priority="748" operator="equal">
      <formula>"eps"</formula>
    </cfRule>
  </conditionalFormatting>
  <conditionalFormatting sqref="R187 R190:R197 R206 R202:R203 R171 R183:R185 R175:R178">
    <cfRule type="cellIs" dxfId="1426" priority="747" operator="equal">
      <formula>"eps"</formula>
    </cfRule>
  </conditionalFormatting>
  <conditionalFormatting sqref="R189">
    <cfRule type="cellIs" dxfId="1425" priority="746" operator="equal">
      <formula>"eps"</formula>
    </cfRule>
  </conditionalFormatting>
  <conditionalFormatting sqref="R198">
    <cfRule type="cellIs" dxfId="1424" priority="745" operator="equal">
      <formula>"eps"</formula>
    </cfRule>
  </conditionalFormatting>
  <conditionalFormatting sqref="R165">
    <cfRule type="cellIs" dxfId="1423" priority="744" operator="equal">
      <formula>"eps"</formula>
    </cfRule>
  </conditionalFormatting>
  <conditionalFormatting sqref="R181">
    <cfRule type="cellIs" dxfId="1422" priority="743" operator="equal">
      <formula>"eps"</formula>
    </cfRule>
  </conditionalFormatting>
  <conditionalFormatting sqref="R207">
    <cfRule type="cellIs" dxfId="1421" priority="742" operator="equal">
      <formula>"eps"</formula>
    </cfRule>
  </conditionalFormatting>
  <conditionalFormatting sqref="R208">
    <cfRule type="cellIs" dxfId="1420" priority="741" operator="equal">
      <formula>"eps"</formula>
    </cfRule>
  </conditionalFormatting>
  <conditionalFormatting sqref="R166">
    <cfRule type="cellIs" dxfId="1419" priority="740" operator="equal">
      <formula>"eps"</formula>
    </cfRule>
  </conditionalFormatting>
  <conditionalFormatting sqref="Q214:R214">
    <cfRule type="cellIs" dxfId="1418" priority="739" operator="equal">
      <formula>"eps"</formula>
    </cfRule>
  </conditionalFormatting>
  <conditionalFormatting sqref="AE160 AE167 AE204 AE174 AE157:AE158 AE162:AE165 AE169:AE172 AE177:AE179 AE181 AE184:AE191 AE196:AE197 AE199">
    <cfRule type="cellIs" dxfId="1417" priority="732" operator="equal">
      <formula>"eps"</formula>
    </cfRule>
  </conditionalFormatting>
  <conditionalFormatting sqref="AE207">
    <cfRule type="cellIs" dxfId="1416" priority="731" operator="equal">
      <formula>"eps"</formula>
    </cfRule>
  </conditionalFormatting>
  <conditionalFormatting sqref="AE160">
    <cfRule type="cellIs" dxfId="1415" priority="730" operator="equal">
      <formula>"eps"</formula>
    </cfRule>
  </conditionalFormatting>
  <conditionalFormatting sqref="AE183:AE191">
    <cfRule type="cellIs" dxfId="1414" priority="729" operator="equal">
      <formula>"eps"</formula>
    </cfRule>
  </conditionalFormatting>
  <conditionalFormatting sqref="AE192">
    <cfRule type="cellIs" dxfId="1413" priority="728" operator="equal">
      <formula>"eps"</formula>
    </cfRule>
  </conditionalFormatting>
  <conditionalFormatting sqref="AE159">
    <cfRule type="cellIs" dxfId="1412" priority="727" operator="equal">
      <formula>"eps"</formula>
    </cfRule>
  </conditionalFormatting>
  <conditionalFormatting sqref="AE175">
    <cfRule type="cellIs" dxfId="1411" priority="726" operator="equal">
      <formula>"eps"</formula>
    </cfRule>
  </conditionalFormatting>
  <conditionalFormatting sqref="AE161">
    <cfRule type="cellIs" dxfId="1410" priority="674" operator="equal">
      <formula>"eps"</formula>
    </cfRule>
  </conditionalFormatting>
  <conditionalFormatting sqref="AE182">
    <cfRule type="cellIs" dxfId="1409" priority="638" operator="equal">
      <formula>"eps"</formula>
    </cfRule>
  </conditionalFormatting>
  <conditionalFormatting sqref="AE180">
    <cfRule type="cellIs" dxfId="1408" priority="644" operator="equal">
      <formula>"eps"</formula>
    </cfRule>
  </conditionalFormatting>
  <conditionalFormatting sqref="AE198">
    <cfRule type="cellIs" dxfId="1407" priority="614" operator="equal">
      <formula>"eps"</formula>
    </cfRule>
  </conditionalFormatting>
  <conditionalFormatting sqref="AE200:AE201">
    <cfRule type="cellIs" dxfId="1406" priority="684" operator="equal">
      <formula>"eps"</formula>
    </cfRule>
  </conditionalFormatting>
  <conditionalFormatting sqref="AE194">
    <cfRule type="cellIs" dxfId="1405" priority="626" operator="equal">
      <formula>"eps"</formula>
    </cfRule>
  </conditionalFormatting>
  <conditionalFormatting sqref="AE168">
    <cfRule type="cellIs" dxfId="1404" priority="662" operator="equal">
      <formula>"eps"</formula>
    </cfRule>
  </conditionalFormatting>
  <conditionalFormatting sqref="AE166">
    <cfRule type="cellIs" dxfId="1403" priority="668" operator="equal">
      <formula>"eps"</formula>
    </cfRule>
  </conditionalFormatting>
  <conditionalFormatting sqref="AE156">
    <cfRule type="cellIs" dxfId="1402" priority="682" operator="equal">
      <formula>"eps"</formula>
    </cfRule>
  </conditionalFormatting>
  <conditionalFormatting sqref="AE173">
    <cfRule type="cellIs" dxfId="1401" priority="656" operator="equal">
      <formula>"eps"</formula>
    </cfRule>
  </conditionalFormatting>
  <conditionalFormatting sqref="AE176">
    <cfRule type="cellIs" dxfId="1400" priority="650" operator="equal">
      <formula>"eps"</formula>
    </cfRule>
  </conditionalFormatting>
  <conditionalFormatting sqref="AE193">
    <cfRule type="cellIs" dxfId="1399" priority="629" operator="equal">
      <formula>"eps"</formula>
    </cfRule>
  </conditionalFormatting>
  <conditionalFormatting sqref="AE195">
    <cfRule type="cellIs" dxfId="1398" priority="624" operator="equal">
      <formula>"eps"</formula>
    </cfRule>
  </conditionalFormatting>
  <conditionalFormatting sqref="AE203">
    <cfRule type="cellIs" dxfId="1397" priority="607" operator="equal">
      <formula>"eps"</formula>
    </cfRule>
  </conditionalFormatting>
  <conditionalFormatting sqref="AE202">
    <cfRule type="cellIs" dxfId="1396" priority="604" operator="equal">
      <formula>"eps"</formula>
    </cfRule>
  </conditionalFormatting>
  <conditionalFormatting sqref="AE205">
    <cfRule type="cellIs" dxfId="1395" priority="593" operator="equal">
      <formula>"eps"</formula>
    </cfRule>
  </conditionalFormatting>
  <conditionalFormatting sqref="AE206">
    <cfRule type="cellIs" dxfId="1394" priority="591" operator="equal">
      <formula>"eps"</formula>
    </cfRule>
  </conditionalFormatting>
  <conditionalFormatting sqref="F167">
    <cfRule type="cellIs" dxfId="1393" priority="582" operator="equal">
      <formula>"eps"</formula>
    </cfRule>
  </conditionalFormatting>
  <conditionalFormatting sqref="Q167">
    <cfRule type="cellIs" dxfId="1392" priority="581" operator="equal">
      <formula>"eps"</formula>
    </cfRule>
  </conditionalFormatting>
  <conditionalFormatting sqref="R167">
    <cfRule type="cellIs" dxfId="1391" priority="580" operator="equal">
      <formula>"eps"</formula>
    </cfRule>
  </conditionalFormatting>
  <conditionalFormatting sqref="F174">
    <cfRule type="cellIs" dxfId="1390" priority="577" operator="equal">
      <formula>"eps"</formula>
    </cfRule>
  </conditionalFormatting>
  <conditionalFormatting sqref="Q174">
    <cfRule type="cellIs" dxfId="1389" priority="576" operator="equal">
      <formula>"eps"</formula>
    </cfRule>
  </conditionalFormatting>
  <conditionalFormatting sqref="R174">
    <cfRule type="cellIs" dxfId="1388" priority="575" operator="equal">
      <formula>"eps"</formula>
    </cfRule>
  </conditionalFormatting>
  <conditionalFormatting sqref="F179">
    <cfRule type="cellIs" dxfId="1387" priority="572" operator="equal">
      <formula>"eps"</formula>
    </cfRule>
  </conditionalFormatting>
  <conditionalFormatting sqref="Q179">
    <cfRule type="cellIs" dxfId="1386" priority="571" operator="equal">
      <formula>"eps"</formula>
    </cfRule>
  </conditionalFormatting>
  <conditionalFormatting sqref="R179">
    <cfRule type="cellIs" dxfId="1385" priority="570" operator="equal">
      <formula>"eps"</formula>
    </cfRule>
  </conditionalFormatting>
  <conditionalFormatting sqref="F182">
    <cfRule type="cellIs" dxfId="1384" priority="567" operator="equal">
      <formula>"eps"</formula>
    </cfRule>
  </conditionalFormatting>
  <conditionalFormatting sqref="Q182">
    <cfRule type="cellIs" dxfId="1383" priority="566" operator="equal">
      <formula>"eps"</formula>
    </cfRule>
  </conditionalFormatting>
  <conditionalFormatting sqref="R182">
    <cfRule type="cellIs" dxfId="1382" priority="565" operator="equal">
      <formula>"eps"</formula>
    </cfRule>
  </conditionalFormatting>
  <conditionalFormatting sqref="F186">
    <cfRule type="cellIs" dxfId="1381" priority="562" operator="equal">
      <formula>"eps"</formula>
    </cfRule>
  </conditionalFormatting>
  <conditionalFormatting sqref="Q186">
    <cfRule type="cellIs" dxfId="1380" priority="561" operator="equal">
      <formula>"eps"</formula>
    </cfRule>
  </conditionalFormatting>
  <conditionalFormatting sqref="R186">
    <cfRule type="cellIs" dxfId="1379" priority="560" operator="equal">
      <formula>"eps"</formula>
    </cfRule>
  </conditionalFormatting>
  <conditionalFormatting sqref="F188">
    <cfRule type="cellIs" dxfId="1378" priority="557" operator="equal">
      <formula>"eps"</formula>
    </cfRule>
  </conditionalFormatting>
  <conditionalFormatting sqref="Q188">
    <cfRule type="cellIs" dxfId="1377" priority="556" operator="equal">
      <formula>"eps"</formula>
    </cfRule>
  </conditionalFormatting>
  <conditionalFormatting sqref="R188">
    <cfRule type="cellIs" dxfId="1376" priority="555" operator="equal">
      <formula>"eps"</formula>
    </cfRule>
  </conditionalFormatting>
  <conditionalFormatting sqref="F199:F201">
    <cfRule type="cellIs" dxfId="1375" priority="552" operator="equal">
      <formula>"eps"</formula>
    </cfRule>
  </conditionalFormatting>
  <conditionalFormatting sqref="Q199:Q201">
    <cfRule type="cellIs" dxfId="1374" priority="551" operator="equal">
      <formula>"eps"</formula>
    </cfRule>
  </conditionalFormatting>
  <conditionalFormatting sqref="R199:R201">
    <cfRule type="cellIs" dxfId="1373" priority="550" operator="equal">
      <formula>"eps"</formula>
    </cfRule>
  </conditionalFormatting>
  <conditionalFormatting sqref="F204">
    <cfRule type="cellIs" dxfId="1372" priority="547" operator="equal">
      <formula>"eps"</formula>
    </cfRule>
  </conditionalFormatting>
  <conditionalFormatting sqref="Q204">
    <cfRule type="cellIs" dxfId="1371" priority="546" operator="equal">
      <formula>"eps"</formula>
    </cfRule>
  </conditionalFormatting>
  <conditionalFormatting sqref="R204">
    <cfRule type="cellIs" dxfId="1370" priority="545" operator="equal">
      <formula>"eps"</formula>
    </cfRule>
  </conditionalFormatting>
  <conditionalFormatting sqref="F210">
    <cfRule type="cellIs" dxfId="1369" priority="542" operator="equal">
      <formula>"eps"</formula>
    </cfRule>
  </conditionalFormatting>
  <conditionalFormatting sqref="Q210">
    <cfRule type="cellIs" dxfId="1368" priority="541" operator="equal">
      <formula>"eps"</formula>
    </cfRule>
  </conditionalFormatting>
  <conditionalFormatting sqref="R210">
    <cfRule type="cellIs" dxfId="1367" priority="540" operator="equal">
      <formula>"eps"</formula>
    </cfRule>
  </conditionalFormatting>
  <conditionalFormatting sqref="F212:F213">
    <cfRule type="cellIs" dxfId="1366" priority="537" operator="equal">
      <formula>"eps"</formula>
    </cfRule>
  </conditionalFormatting>
  <conditionalFormatting sqref="Q212:Q213">
    <cfRule type="cellIs" dxfId="1365" priority="536" operator="equal">
      <formula>"eps"</formula>
    </cfRule>
  </conditionalFormatting>
  <conditionalFormatting sqref="R212:R213">
    <cfRule type="cellIs" dxfId="1364" priority="535" operator="equal">
      <formula>"eps"</formula>
    </cfRule>
  </conditionalFormatting>
  <conditionalFormatting sqref="F209">
    <cfRule type="cellIs" dxfId="1363" priority="532" operator="equal">
      <formula>"eps"</formula>
    </cfRule>
  </conditionalFormatting>
  <conditionalFormatting sqref="Q209">
    <cfRule type="cellIs" dxfId="1362" priority="531" operator="equal">
      <formula>"eps"</formula>
    </cfRule>
  </conditionalFormatting>
  <conditionalFormatting sqref="R209">
    <cfRule type="cellIs" dxfId="1361" priority="530" operator="equal">
      <formula>"eps"</formula>
    </cfRule>
  </conditionalFormatting>
  <conditionalFormatting sqref="F162">
    <cfRule type="cellIs" dxfId="1360" priority="527" operator="equal">
      <formula>"eps"</formula>
    </cfRule>
  </conditionalFormatting>
  <conditionalFormatting sqref="Q162">
    <cfRule type="cellIs" dxfId="1359" priority="526" operator="equal">
      <formula>"eps"</formula>
    </cfRule>
  </conditionalFormatting>
  <conditionalFormatting sqref="R162">
    <cfRule type="cellIs" dxfId="1358" priority="525" operator="equal">
      <formula>"eps"</formula>
    </cfRule>
  </conditionalFormatting>
  <conditionalFormatting sqref="F172">
    <cfRule type="cellIs" dxfId="1357" priority="522" operator="equal">
      <formula>"eps"</formula>
    </cfRule>
  </conditionalFormatting>
  <conditionalFormatting sqref="Q172">
    <cfRule type="cellIs" dxfId="1356" priority="521" operator="equal">
      <formula>"eps"</formula>
    </cfRule>
  </conditionalFormatting>
  <conditionalFormatting sqref="R172">
    <cfRule type="cellIs" dxfId="1355" priority="520" operator="equal">
      <formula>"eps"</formula>
    </cfRule>
  </conditionalFormatting>
  <conditionalFormatting sqref="O8:P8">
    <cfRule type="cellIs" dxfId="1354" priority="320" operator="equal">
      <formula>"eps"</formula>
    </cfRule>
  </conditionalFormatting>
  <conditionalFormatting sqref="Q8">
    <cfRule type="cellIs" dxfId="1353" priority="318" operator="equal">
      <formula>"eps"</formula>
    </cfRule>
  </conditionalFormatting>
  <conditionalFormatting sqref="R8">
    <cfRule type="cellIs" dxfId="1352" priority="317" operator="equal">
      <formula>"eps"</formula>
    </cfRule>
  </conditionalFormatting>
  <conditionalFormatting sqref="R1:S1">
    <cfRule type="cellIs" dxfId="1351" priority="241" operator="equal">
      <formula>"eps"</formula>
    </cfRule>
  </conditionalFormatting>
  <conditionalFormatting sqref="G94 G89">
    <cfRule type="cellIs" dxfId="1350" priority="240" operator="equal">
      <formula>"eps"</formula>
    </cfRule>
  </conditionalFormatting>
  <conditionalFormatting sqref="G89">
    <cfRule type="cellIs" dxfId="1349" priority="238" operator="equal">
      <formula>"eps"</formula>
    </cfRule>
  </conditionalFormatting>
  <conditionalFormatting sqref="G121">
    <cfRule type="cellIs" dxfId="1348" priority="236" operator="equal">
      <formula>"eps"</formula>
    </cfRule>
  </conditionalFormatting>
  <conditionalFormatting sqref="G88">
    <cfRule type="cellIs" dxfId="1347" priority="235" operator="equal">
      <formula>"eps"</formula>
    </cfRule>
  </conditionalFormatting>
  <conditionalFormatting sqref="G104">
    <cfRule type="cellIs" dxfId="1346" priority="234" operator="equal">
      <formula>"eps"</formula>
    </cfRule>
  </conditionalFormatting>
  <conditionalFormatting sqref="G130">
    <cfRule type="cellIs" dxfId="1345" priority="233" operator="equal">
      <formula>"eps"</formula>
    </cfRule>
  </conditionalFormatting>
  <conditionalFormatting sqref="G131">
    <cfRule type="cellIs" dxfId="1344" priority="232" operator="equal">
      <formula>"eps"</formula>
    </cfRule>
  </conditionalFormatting>
  <conditionalFormatting sqref="F110 F113:F120 F129 F89 F125:F126 F94 F106:F108 F98:F101">
    <cfRule type="cellIs" dxfId="1343" priority="222" operator="equal">
      <formula>"eps"</formula>
    </cfRule>
  </conditionalFormatting>
  <conditionalFormatting sqref="F89">
    <cfRule type="cellIs" dxfId="1342" priority="220" operator="equal">
      <formula>"eps"</formula>
    </cfRule>
  </conditionalFormatting>
  <conditionalFormatting sqref="F112">
    <cfRule type="cellIs" dxfId="1341" priority="219" operator="equal">
      <formula>"eps"</formula>
    </cfRule>
  </conditionalFormatting>
  <conditionalFormatting sqref="F121">
    <cfRule type="cellIs" dxfId="1340" priority="218" operator="equal">
      <formula>"eps"</formula>
    </cfRule>
  </conditionalFormatting>
  <conditionalFormatting sqref="F88">
    <cfRule type="cellIs" dxfId="1339" priority="217" operator="equal">
      <formula>"eps"</formula>
    </cfRule>
  </conditionalFormatting>
  <conditionalFormatting sqref="F104">
    <cfRule type="cellIs" dxfId="1338" priority="216" operator="equal">
      <formula>"eps"</formula>
    </cfRule>
  </conditionalFormatting>
  <conditionalFormatting sqref="F130">
    <cfRule type="cellIs" dxfId="1337" priority="215" operator="equal">
      <formula>"eps"</formula>
    </cfRule>
  </conditionalFormatting>
  <conditionalFormatting sqref="F131">
    <cfRule type="cellIs" dxfId="1336" priority="214" operator="equal">
      <formula>"eps"</formula>
    </cfRule>
  </conditionalFormatting>
  <conditionalFormatting sqref="Q110 Q113:Q120 Q129 Q125:Q126 Q94 Q106:Q108 Q98:Q101">
    <cfRule type="cellIs" dxfId="1335" priority="213" operator="equal">
      <formula>"eps"</formula>
    </cfRule>
  </conditionalFormatting>
  <conditionalFormatting sqref="Q112">
    <cfRule type="cellIs" dxfId="1334" priority="212" operator="equal">
      <formula>"eps"</formula>
    </cfRule>
  </conditionalFormatting>
  <conditionalFormatting sqref="Q121">
    <cfRule type="cellIs" dxfId="1333" priority="211" operator="equal">
      <formula>"eps"</formula>
    </cfRule>
  </conditionalFormatting>
  <conditionalFormatting sqref="Q88">
    <cfRule type="cellIs" dxfId="1332" priority="210" operator="equal">
      <formula>"eps"</formula>
    </cfRule>
  </conditionalFormatting>
  <conditionalFormatting sqref="Q104">
    <cfRule type="cellIs" dxfId="1331" priority="209" operator="equal">
      <formula>"eps"</formula>
    </cfRule>
  </conditionalFormatting>
  <conditionalFormatting sqref="Q130">
    <cfRule type="cellIs" dxfId="1330" priority="208" operator="equal">
      <formula>"eps"</formula>
    </cfRule>
  </conditionalFormatting>
  <conditionalFormatting sqref="Q131">
    <cfRule type="cellIs" dxfId="1329" priority="207" operator="equal">
      <formula>"eps"</formula>
    </cfRule>
  </conditionalFormatting>
  <conditionalFormatting sqref="Q89">
    <cfRule type="cellIs" dxfId="1328" priority="206" operator="equal">
      <formula>"eps"</formula>
    </cfRule>
  </conditionalFormatting>
  <conditionalFormatting sqref="R110 R113:R120 R129 R125:R126 R94 R106:R108 R98:R101">
    <cfRule type="cellIs" dxfId="1327" priority="205" operator="equal">
      <formula>"eps"</formula>
    </cfRule>
  </conditionalFormatting>
  <conditionalFormatting sqref="R112">
    <cfRule type="cellIs" dxfId="1326" priority="204" operator="equal">
      <formula>"eps"</formula>
    </cfRule>
  </conditionalFormatting>
  <conditionalFormatting sqref="R121">
    <cfRule type="cellIs" dxfId="1325" priority="203" operator="equal">
      <formula>"eps"</formula>
    </cfRule>
  </conditionalFormatting>
  <conditionalFormatting sqref="R88">
    <cfRule type="cellIs" dxfId="1324" priority="202" operator="equal">
      <formula>"eps"</formula>
    </cfRule>
  </conditionalFormatting>
  <conditionalFormatting sqref="R104">
    <cfRule type="cellIs" dxfId="1323" priority="201" operator="equal">
      <formula>"eps"</formula>
    </cfRule>
  </conditionalFormatting>
  <conditionalFormatting sqref="R130">
    <cfRule type="cellIs" dxfId="1322" priority="200" operator="equal">
      <formula>"eps"</formula>
    </cfRule>
  </conditionalFormatting>
  <conditionalFormatting sqref="R131">
    <cfRule type="cellIs" dxfId="1321" priority="199" operator="equal">
      <formula>"eps"</formula>
    </cfRule>
  </conditionalFormatting>
  <conditionalFormatting sqref="R89">
    <cfRule type="cellIs" dxfId="1320" priority="198" operator="equal">
      <formula>"eps"</formula>
    </cfRule>
  </conditionalFormatting>
  <conditionalFormatting sqref="F90">
    <cfRule type="cellIs" dxfId="1319" priority="188" operator="equal">
      <formula>"eps"</formula>
    </cfRule>
  </conditionalFormatting>
  <conditionalFormatting sqref="Q90">
    <cfRule type="cellIs" dxfId="1318" priority="187" operator="equal">
      <formula>"eps"</formula>
    </cfRule>
  </conditionalFormatting>
  <conditionalFormatting sqref="R90">
    <cfRule type="cellIs" dxfId="1317" priority="186" operator="equal">
      <formula>"eps"</formula>
    </cfRule>
  </conditionalFormatting>
  <conditionalFormatting sqref="F124">
    <cfRule type="cellIs" dxfId="1316" priority="183" operator="equal">
      <formula>"eps"</formula>
    </cfRule>
  </conditionalFormatting>
  <conditionalFormatting sqref="Q124">
    <cfRule type="cellIs" dxfId="1315" priority="182" operator="equal">
      <formula>"eps"</formula>
    </cfRule>
  </conditionalFormatting>
  <conditionalFormatting sqref="R124">
    <cfRule type="cellIs" dxfId="1314" priority="181" operator="equal">
      <formula>"eps"</formula>
    </cfRule>
  </conditionalFormatting>
  <conditionalFormatting sqref="F127">
    <cfRule type="cellIs" dxfId="1313" priority="178" operator="equal">
      <formula>"eps"</formula>
    </cfRule>
  </conditionalFormatting>
  <conditionalFormatting sqref="Q127">
    <cfRule type="cellIs" dxfId="1312" priority="177" operator="equal">
      <formula>"eps"</formula>
    </cfRule>
  </conditionalFormatting>
  <conditionalFormatting sqref="R127">
    <cfRule type="cellIs" dxfId="1311" priority="176" operator="equal">
      <formula>"eps"</formula>
    </cfRule>
  </conditionalFormatting>
  <conditionalFormatting sqref="F133">
    <cfRule type="cellIs" dxfId="1310" priority="173" operator="equal">
      <formula>"eps"</formula>
    </cfRule>
  </conditionalFormatting>
  <conditionalFormatting sqref="Q133">
    <cfRule type="cellIs" dxfId="1309" priority="172" operator="equal">
      <formula>"eps"</formula>
    </cfRule>
  </conditionalFormatting>
  <conditionalFormatting sqref="R133">
    <cfRule type="cellIs" dxfId="1308" priority="171" operator="equal">
      <formula>"eps"</formula>
    </cfRule>
  </conditionalFormatting>
  <conditionalFormatting sqref="F135:F136">
    <cfRule type="cellIs" dxfId="1307" priority="168" operator="equal">
      <formula>"eps"</formula>
    </cfRule>
  </conditionalFormatting>
  <conditionalFormatting sqref="Q135:Q136">
    <cfRule type="cellIs" dxfId="1306" priority="167" operator="equal">
      <formula>"eps"</formula>
    </cfRule>
  </conditionalFormatting>
  <conditionalFormatting sqref="R135:R136">
    <cfRule type="cellIs" dxfId="1305" priority="166" operator="equal">
      <formula>"eps"</formula>
    </cfRule>
  </conditionalFormatting>
  <conditionalFormatting sqref="F132">
    <cfRule type="cellIs" dxfId="1304" priority="163" operator="equal">
      <formula>"eps"</formula>
    </cfRule>
  </conditionalFormatting>
  <conditionalFormatting sqref="Q132">
    <cfRule type="cellIs" dxfId="1303" priority="162" operator="equal">
      <formula>"eps"</formula>
    </cfRule>
  </conditionalFormatting>
  <conditionalFormatting sqref="R132">
    <cfRule type="cellIs" dxfId="1302" priority="161" operator="equal">
      <formula>"eps"</formula>
    </cfRule>
  </conditionalFormatting>
  <conditionalFormatting sqref="F85">
    <cfRule type="cellIs" dxfId="1301" priority="158" operator="equal">
      <formula>"eps"</formula>
    </cfRule>
  </conditionalFormatting>
  <conditionalFormatting sqref="Q85">
    <cfRule type="cellIs" dxfId="1300" priority="157" operator="equal">
      <formula>"eps"</formula>
    </cfRule>
  </conditionalFormatting>
  <conditionalFormatting sqref="R85">
    <cfRule type="cellIs" dxfId="1299" priority="156" operator="equal">
      <formula>"eps"</formula>
    </cfRule>
  </conditionalFormatting>
  <conditionalFormatting sqref="E95">
    <cfRule type="cellIs" dxfId="1298" priority="155" operator="equal">
      <formula>"eps"</formula>
    </cfRule>
  </conditionalFormatting>
  <conditionalFormatting sqref="F95">
    <cfRule type="cellIs" dxfId="1297" priority="152" operator="equal">
      <formula>"eps"</formula>
    </cfRule>
  </conditionalFormatting>
  <conditionalFormatting sqref="Q95">
    <cfRule type="cellIs" dxfId="1296" priority="151" operator="equal">
      <formula>"eps"</formula>
    </cfRule>
  </conditionalFormatting>
  <conditionalFormatting sqref="R95">
    <cfRule type="cellIs" dxfId="1295" priority="150" operator="equal">
      <formula>"eps"</formula>
    </cfRule>
  </conditionalFormatting>
  <conditionalFormatting sqref="E97">
    <cfRule type="cellIs" dxfId="1294" priority="149" operator="equal">
      <formula>"eps"</formula>
    </cfRule>
  </conditionalFormatting>
  <conditionalFormatting sqref="F97">
    <cfRule type="cellIs" dxfId="1293" priority="146" operator="equal">
      <formula>"eps"</formula>
    </cfRule>
  </conditionalFormatting>
  <conditionalFormatting sqref="Q97">
    <cfRule type="cellIs" dxfId="1292" priority="145" operator="equal">
      <formula>"eps"</formula>
    </cfRule>
  </conditionalFormatting>
  <conditionalFormatting sqref="R97">
    <cfRule type="cellIs" dxfId="1291" priority="144" operator="equal">
      <formula>"eps"</formula>
    </cfRule>
  </conditionalFormatting>
  <conditionalFormatting sqref="E102">
    <cfRule type="cellIs" dxfId="1290" priority="143" operator="equal">
      <formula>"eps"</formula>
    </cfRule>
  </conditionalFormatting>
  <conditionalFormatting sqref="F102">
    <cfRule type="cellIs" dxfId="1289" priority="140" operator="equal">
      <formula>"eps"</formula>
    </cfRule>
  </conditionalFormatting>
  <conditionalFormatting sqref="Q102">
    <cfRule type="cellIs" dxfId="1288" priority="139" operator="equal">
      <formula>"eps"</formula>
    </cfRule>
  </conditionalFormatting>
  <conditionalFormatting sqref="R102">
    <cfRule type="cellIs" dxfId="1287" priority="138" operator="equal">
      <formula>"eps"</formula>
    </cfRule>
  </conditionalFormatting>
  <conditionalFormatting sqref="E105">
    <cfRule type="cellIs" dxfId="1286" priority="137" operator="equal">
      <formula>"eps"</formula>
    </cfRule>
  </conditionalFormatting>
  <conditionalFormatting sqref="F105">
    <cfRule type="cellIs" dxfId="1285" priority="134" operator="equal">
      <formula>"eps"</formula>
    </cfRule>
  </conditionalFormatting>
  <conditionalFormatting sqref="Q105">
    <cfRule type="cellIs" dxfId="1284" priority="133" operator="equal">
      <formula>"eps"</formula>
    </cfRule>
  </conditionalFormatting>
  <conditionalFormatting sqref="R105">
    <cfRule type="cellIs" dxfId="1283" priority="132" operator="equal">
      <formula>"eps"</formula>
    </cfRule>
  </conditionalFormatting>
  <conditionalFormatting sqref="E109">
    <cfRule type="cellIs" dxfId="1282" priority="131" operator="equal">
      <formula>"eps"</formula>
    </cfRule>
  </conditionalFormatting>
  <conditionalFormatting sqref="F109">
    <cfRule type="cellIs" dxfId="1281" priority="128" operator="equal">
      <formula>"eps"</formula>
    </cfRule>
  </conditionalFormatting>
  <conditionalFormatting sqref="Q109">
    <cfRule type="cellIs" dxfId="1280" priority="127" operator="equal">
      <formula>"eps"</formula>
    </cfRule>
  </conditionalFormatting>
  <conditionalFormatting sqref="R109">
    <cfRule type="cellIs" dxfId="1279" priority="126" operator="equal">
      <formula>"eps"</formula>
    </cfRule>
  </conditionalFormatting>
  <conditionalFormatting sqref="E111">
    <cfRule type="cellIs" dxfId="1278" priority="125" operator="equal">
      <formula>"eps"</formula>
    </cfRule>
  </conditionalFormatting>
  <conditionalFormatting sqref="F111">
    <cfRule type="cellIs" dxfId="1277" priority="122" operator="equal">
      <formula>"eps"</formula>
    </cfRule>
  </conditionalFormatting>
  <conditionalFormatting sqref="Q111">
    <cfRule type="cellIs" dxfId="1276" priority="121" operator="equal">
      <formula>"eps"</formula>
    </cfRule>
  </conditionalFormatting>
  <conditionalFormatting sqref="R111">
    <cfRule type="cellIs" dxfId="1275" priority="120" operator="equal">
      <formula>"eps"</formula>
    </cfRule>
  </conditionalFormatting>
  <conditionalFormatting sqref="E122">
    <cfRule type="cellIs" dxfId="1274" priority="119" operator="equal">
      <formula>"eps"</formula>
    </cfRule>
  </conditionalFormatting>
  <conditionalFormatting sqref="F122">
    <cfRule type="cellIs" dxfId="1273" priority="116" operator="equal">
      <formula>"eps"</formula>
    </cfRule>
  </conditionalFormatting>
  <conditionalFormatting sqref="Q122">
    <cfRule type="cellIs" dxfId="1272" priority="115" operator="equal">
      <formula>"eps"</formula>
    </cfRule>
  </conditionalFormatting>
  <conditionalFormatting sqref="R122">
    <cfRule type="cellIs" dxfId="1271" priority="114" operator="equal">
      <formula>"eps"</formula>
    </cfRule>
  </conditionalFormatting>
  <conditionalFormatting sqref="E123">
    <cfRule type="cellIs" dxfId="1270" priority="113" operator="equal">
      <formula>"eps"</formula>
    </cfRule>
  </conditionalFormatting>
  <conditionalFormatting sqref="F123">
    <cfRule type="cellIs" dxfId="1269" priority="110" operator="equal">
      <formula>"eps"</formula>
    </cfRule>
  </conditionalFormatting>
  <conditionalFormatting sqref="Q123">
    <cfRule type="cellIs" dxfId="1268" priority="109" operator="equal">
      <formula>"eps"</formula>
    </cfRule>
  </conditionalFormatting>
  <conditionalFormatting sqref="R123">
    <cfRule type="cellIs" dxfId="1267" priority="108" operator="equal">
      <formula>"eps"</formula>
    </cfRule>
  </conditionalFormatting>
  <conditionalFormatting sqref="D205">
    <cfRule type="cellIs" dxfId="1266" priority="107" operator="equal">
      <formula>"eps"</formula>
    </cfRule>
  </conditionalFormatting>
  <conditionalFormatting sqref="D205">
    <cfRule type="cellIs" dxfId="1265" priority="105" operator="equal">
      <formula>"eps"</formula>
    </cfRule>
  </conditionalFormatting>
  <conditionalFormatting sqref="F205">
    <cfRule type="cellIs" dxfId="1264" priority="103" operator="equal">
      <formula>"eps"</formula>
    </cfRule>
  </conditionalFormatting>
  <conditionalFormatting sqref="Q205">
    <cfRule type="cellIs" dxfId="1263" priority="102" operator="equal">
      <formula>"eps"</formula>
    </cfRule>
  </conditionalFormatting>
  <conditionalFormatting sqref="R205">
    <cfRule type="cellIs" dxfId="1262" priority="101" operator="equal">
      <formula>"eps"</formula>
    </cfRule>
  </conditionalFormatting>
  <conditionalFormatting sqref="D128">
    <cfRule type="cellIs" dxfId="1261" priority="99" operator="equal">
      <formula>"eps"</formula>
    </cfRule>
  </conditionalFormatting>
  <conditionalFormatting sqref="E128">
    <cfRule type="cellIs" dxfId="1260" priority="98" operator="equal">
      <formula>"eps"</formula>
    </cfRule>
  </conditionalFormatting>
  <conditionalFormatting sqref="D128">
    <cfRule type="cellIs" dxfId="1259" priority="97" operator="equal">
      <formula>"eps"</formula>
    </cfRule>
  </conditionalFormatting>
  <conditionalFormatting sqref="F128">
    <cfRule type="cellIs" dxfId="1258" priority="94" operator="equal">
      <formula>"eps"</formula>
    </cfRule>
  </conditionalFormatting>
  <conditionalFormatting sqref="Q128">
    <cfRule type="cellIs" dxfId="1257" priority="93" operator="equal">
      <formula>"eps"</formula>
    </cfRule>
  </conditionalFormatting>
  <conditionalFormatting sqref="R128">
    <cfRule type="cellIs" dxfId="1256" priority="92" operator="equal">
      <formula>"eps"</formula>
    </cfRule>
  </conditionalFormatting>
  <conditionalFormatting sqref="D232">
    <cfRule type="cellIs" dxfId="1255" priority="89" operator="equal">
      <formula>"eps"</formula>
    </cfRule>
  </conditionalFormatting>
  <conditionalFormatting sqref="D232">
    <cfRule type="cellIs" dxfId="1254" priority="87" operator="equal">
      <formula>"eps"</formula>
    </cfRule>
  </conditionalFormatting>
  <conditionalFormatting sqref="F232">
    <cfRule type="cellIs" dxfId="1253" priority="85" operator="equal">
      <formula>"eps"</formula>
    </cfRule>
  </conditionalFormatting>
  <conditionalFormatting sqref="Q232">
    <cfRule type="cellIs" dxfId="1252" priority="84" operator="equal">
      <formula>"eps"</formula>
    </cfRule>
  </conditionalFormatting>
  <conditionalFormatting sqref="R232">
    <cfRule type="cellIs" dxfId="1251" priority="83" operator="equal">
      <formula>"eps"</formula>
    </cfRule>
  </conditionalFormatting>
  <conditionalFormatting sqref="D223">
    <cfRule type="cellIs" dxfId="1250" priority="82" operator="equal">
      <formula>"eps"</formula>
    </cfRule>
  </conditionalFormatting>
  <conditionalFormatting sqref="D223">
    <cfRule type="cellIs" dxfId="1249" priority="80" operator="equal">
      <formula>"eps"</formula>
    </cfRule>
  </conditionalFormatting>
  <conditionalFormatting sqref="F223">
    <cfRule type="cellIs" dxfId="1248" priority="78" operator="equal">
      <formula>"eps"</formula>
    </cfRule>
  </conditionalFormatting>
  <conditionalFormatting sqref="Q223">
    <cfRule type="cellIs" dxfId="1247" priority="77" operator="equal">
      <formula>"eps"</formula>
    </cfRule>
  </conditionalFormatting>
  <conditionalFormatting sqref="R223">
    <cfRule type="cellIs" dxfId="1246" priority="76" operator="equal">
      <formula>"eps"</formula>
    </cfRule>
  </conditionalFormatting>
  <conditionalFormatting sqref="Z7:AB7 Z63:AA68 Z36:Z50 Z52:AA60 AA35:AA50 AB49:AJ50">
    <cfRule type="cellIs" dxfId="1245" priority="71" operator="equal">
      <formula>"eps"</formula>
    </cfRule>
  </conditionalFormatting>
  <conditionalFormatting sqref="Z13">
    <cfRule type="cellIs" dxfId="1244" priority="62" operator="equal">
      <formula>"eps"</formula>
    </cfRule>
  </conditionalFormatting>
  <conditionalFormatting sqref="Z25:Z26">
    <cfRule type="cellIs" dxfId="1243" priority="57" operator="equal">
      <formula>"eps"</formula>
    </cfRule>
  </conditionalFormatting>
  <conditionalFormatting sqref="Z71 Z76 Z80 Z73:Z74 Z8:Z10 Z14:Z17 Z19:Z24">
    <cfRule type="cellIs" dxfId="1242" priority="70" operator="equal">
      <formula>"eps"</formula>
    </cfRule>
  </conditionalFormatting>
  <conditionalFormatting sqref="Z84">
    <cfRule type="cellIs" dxfId="1241" priority="69" operator="equal">
      <formula>"eps"</formula>
    </cfRule>
  </conditionalFormatting>
  <conditionalFormatting sqref="Z18">
    <cfRule type="cellIs" dxfId="1240" priority="68" operator="equal">
      <formula>"eps"</formula>
    </cfRule>
  </conditionalFormatting>
  <conditionalFormatting sqref="Z69">
    <cfRule type="cellIs" dxfId="1239" priority="67" operator="equal">
      <formula>"eps"</formula>
    </cfRule>
  </conditionalFormatting>
  <conditionalFormatting sqref="Z70">
    <cfRule type="cellIs" dxfId="1238" priority="66" operator="equal">
      <formula>"eps"</formula>
    </cfRule>
  </conditionalFormatting>
  <conditionalFormatting sqref="Z75">
    <cfRule type="cellIs" dxfId="1237" priority="65" operator="equal">
      <formula>"eps"</formula>
    </cfRule>
  </conditionalFormatting>
  <conditionalFormatting sqref="Z11">
    <cfRule type="cellIs" dxfId="1236" priority="64" operator="equal">
      <formula>"eps"</formula>
    </cfRule>
  </conditionalFormatting>
  <conditionalFormatting sqref="Z27">
    <cfRule type="cellIs" dxfId="1235" priority="63" operator="equal">
      <formula>"eps"</formula>
    </cfRule>
  </conditionalFormatting>
  <conditionalFormatting sqref="Z13">
    <cfRule type="cellIs" dxfId="1234" priority="61" operator="equal">
      <formula>"eps"</formula>
    </cfRule>
  </conditionalFormatting>
  <conditionalFormatting sqref="Z72:Z78">
    <cfRule type="cellIs" dxfId="1233" priority="60" operator="equal">
      <formula>"eps"</formula>
    </cfRule>
  </conditionalFormatting>
  <conditionalFormatting sqref="Z77">
    <cfRule type="cellIs" dxfId="1232" priority="59" operator="equal">
      <formula>"eps"</formula>
    </cfRule>
  </conditionalFormatting>
  <conditionalFormatting sqref="Z78">
    <cfRule type="cellIs" dxfId="1231" priority="58" operator="equal">
      <formula>"eps"</formula>
    </cfRule>
  </conditionalFormatting>
  <conditionalFormatting sqref="Z28:Z29">
    <cfRule type="cellIs" dxfId="1230" priority="56" operator="equal">
      <formula>"eps"</formula>
    </cfRule>
  </conditionalFormatting>
  <conditionalFormatting sqref="Z30:Z31">
    <cfRule type="cellIs" dxfId="1229" priority="55" operator="equal">
      <formula>"eps"</formula>
    </cfRule>
  </conditionalFormatting>
  <conditionalFormatting sqref="Z32:Z33">
    <cfRule type="cellIs" dxfId="1228" priority="54" operator="equal">
      <formula>"eps"</formula>
    </cfRule>
  </conditionalFormatting>
  <conditionalFormatting sqref="Z34:Z35">
    <cfRule type="cellIs" dxfId="1227" priority="53" operator="equal">
      <formula>"eps"</formula>
    </cfRule>
  </conditionalFormatting>
  <conditionalFormatting sqref="Z79">
    <cfRule type="cellIs" dxfId="1226" priority="52" operator="equal">
      <formula>"eps"</formula>
    </cfRule>
  </conditionalFormatting>
  <conditionalFormatting sqref="Z79">
    <cfRule type="cellIs" dxfId="1225" priority="51" operator="equal">
      <formula>"eps"</formula>
    </cfRule>
  </conditionalFormatting>
  <conditionalFormatting sqref="Z78">
    <cfRule type="cellIs" dxfId="1224" priority="50" operator="equal">
      <formula>"eps"</formula>
    </cfRule>
  </conditionalFormatting>
  <conditionalFormatting sqref="Z81:Z83">
    <cfRule type="cellIs" dxfId="1223" priority="49" operator="equal">
      <formula>"eps"</formula>
    </cfRule>
  </conditionalFormatting>
  <conditionalFormatting sqref="Z12">
    <cfRule type="cellIs" dxfId="1222" priority="48" operator="equal">
      <formula>"eps"</formula>
    </cfRule>
  </conditionalFormatting>
  <conditionalFormatting sqref="AA12 AA19 AA81 AA26 AA9:AA10 AA14:AA17 AA29:AA31 AA33 AA73:AA74 AA76 AA21:AA24 AB22:AJ23">
    <cfRule type="cellIs" dxfId="1221" priority="47" operator="equal">
      <formula>"eps"</formula>
    </cfRule>
  </conditionalFormatting>
  <conditionalFormatting sqref="AA84">
    <cfRule type="cellIs" dxfId="1220" priority="46" operator="equal">
      <formula>"eps"</formula>
    </cfRule>
  </conditionalFormatting>
  <conditionalFormatting sqref="AA12">
    <cfRule type="cellIs" dxfId="1219" priority="45" operator="equal">
      <formula>"eps"</formula>
    </cfRule>
  </conditionalFormatting>
  <conditionalFormatting sqref="AA69:AJ69">
    <cfRule type="cellIs" dxfId="1218" priority="44" operator="equal">
      <formula>"eps"</formula>
    </cfRule>
  </conditionalFormatting>
  <conditionalFormatting sqref="AA11">
    <cfRule type="cellIs" dxfId="1217" priority="43" operator="equal">
      <formula>"eps"</formula>
    </cfRule>
  </conditionalFormatting>
  <conditionalFormatting sqref="AA27">
    <cfRule type="cellIs" dxfId="1216" priority="42" operator="equal">
      <formula>"eps"</formula>
    </cfRule>
  </conditionalFormatting>
  <conditionalFormatting sqref="AB9:AJ21 AB24:AJ48 AB51:AJ68 AB70:AJ77 AB79:AJ84">
    <cfRule type="cellIs" dxfId="1215" priority="41" operator="equal">
      <formula>"eps"</formula>
    </cfRule>
  </conditionalFormatting>
  <conditionalFormatting sqref="AA77:AA78 AB78:AJ78">
    <cfRule type="cellIs" dxfId="1214" priority="40" operator="equal">
      <formula>"eps"</formula>
    </cfRule>
  </conditionalFormatting>
  <conditionalFormatting sqref="AA20">
    <cfRule type="cellIs" dxfId="1213" priority="32" operator="equal">
      <formula>"eps"</formula>
    </cfRule>
  </conditionalFormatting>
  <conditionalFormatting sqref="AA18">
    <cfRule type="cellIs" dxfId="1212" priority="33" operator="equal">
      <formula>"eps"</formula>
    </cfRule>
  </conditionalFormatting>
  <conditionalFormatting sqref="AA8:AJ8">
    <cfRule type="cellIs" dxfId="1211" priority="39" operator="equal">
      <formula>"eps"</formula>
    </cfRule>
  </conditionalFormatting>
  <conditionalFormatting sqref="AF8:AH8">
    <cfRule type="cellIs" dxfId="1210" priority="38" operator="equal">
      <formula>"eps"</formula>
    </cfRule>
  </conditionalFormatting>
  <conditionalFormatting sqref="AB8:AE8">
    <cfRule type="cellIs" dxfId="1209" priority="37" operator="equal">
      <formula>"eps"</formula>
    </cfRule>
  </conditionalFormatting>
  <conditionalFormatting sqref="AI8">
    <cfRule type="cellIs" dxfId="1208" priority="36" operator="equal">
      <formula>"eps"</formula>
    </cfRule>
  </conditionalFormatting>
  <conditionalFormatting sqref="AJ8">
    <cfRule type="cellIs" dxfId="1207" priority="35" operator="equal">
      <formula>"eps"</formula>
    </cfRule>
  </conditionalFormatting>
  <conditionalFormatting sqref="AA82">
    <cfRule type="cellIs" dxfId="1206" priority="21" operator="equal">
      <formula>"eps"</formula>
    </cfRule>
  </conditionalFormatting>
  <conditionalFormatting sqref="AA13">
    <cfRule type="cellIs" dxfId="1205" priority="34" operator="equal">
      <formula>"eps"</formula>
    </cfRule>
  </conditionalFormatting>
  <conditionalFormatting sqref="AA25">
    <cfRule type="cellIs" dxfId="1204" priority="31" operator="equal">
      <formula>"eps"</formula>
    </cfRule>
  </conditionalFormatting>
  <conditionalFormatting sqref="AA28">
    <cfRule type="cellIs" dxfId="1203" priority="30" operator="equal">
      <formula>"eps"</formula>
    </cfRule>
  </conditionalFormatting>
  <conditionalFormatting sqref="AA32">
    <cfRule type="cellIs" dxfId="1202" priority="29" operator="equal">
      <formula>"eps"</formula>
    </cfRule>
  </conditionalFormatting>
  <conditionalFormatting sqref="AA34">
    <cfRule type="cellIs" dxfId="1201" priority="28" operator="equal">
      <formula>"eps"</formula>
    </cfRule>
  </conditionalFormatting>
  <conditionalFormatting sqref="AA70">
    <cfRule type="cellIs" dxfId="1200" priority="27" operator="equal">
      <formula>"eps"</formula>
    </cfRule>
  </conditionalFormatting>
  <conditionalFormatting sqref="AA71">
    <cfRule type="cellIs" dxfId="1199" priority="26" operator="equal">
      <formula>"eps"</formula>
    </cfRule>
  </conditionalFormatting>
  <conditionalFormatting sqref="AA72">
    <cfRule type="cellIs" dxfId="1198" priority="25" operator="equal">
      <formula>"eps"</formula>
    </cfRule>
  </conditionalFormatting>
  <conditionalFormatting sqref="AA75">
    <cfRule type="cellIs" dxfId="1197" priority="24" operator="equal">
      <formula>"eps"</formula>
    </cfRule>
  </conditionalFormatting>
  <conditionalFormatting sqref="AA79">
    <cfRule type="cellIs" dxfId="1196" priority="23" operator="equal">
      <formula>"eps"</formula>
    </cfRule>
  </conditionalFormatting>
  <conditionalFormatting sqref="AA80">
    <cfRule type="cellIs" dxfId="1195" priority="22" operator="equal">
      <formula>"eps"</formula>
    </cfRule>
  </conditionalFormatting>
  <conditionalFormatting sqref="AA83">
    <cfRule type="cellIs" dxfId="1194" priority="20" operator="equal">
      <formula>"eps"</formula>
    </cfRule>
  </conditionalFormatting>
  <conditionalFormatting sqref="Z61:AA62">
    <cfRule type="cellIs" dxfId="1193" priority="19" operator="equal">
      <formula>"eps"</formula>
    </cfRule>
  </conditionalFormatting>
  <conditionalFormatting sqref="Z51:AA51">
    <cfRule type="cellIs" dxfId="1192" priority="18" operator="equal">
      <formula>"eps"</formula>
    </cfRule>
  </conditionalFormatting>
  <conditionalFormatting sqref="AZ12">
    <cfRule type="cellIs" dxfId="1191" priority="16" operator="equal">
      <formula>"eps"</formula>
    </cfRule>
  </conditionalFormatting>
  <conditionalFormatting sqref="AD1:AE1">
    <cfRule type="cellIs" dxfId="1190" priority="11" operator="equal">
      <formula>"eps"</formula>
    </cfRule>
  </conditionalFormatting>
  <conditionalFormatting sqref="AZ16">
    <cfRule type="cellIs" dxfId="1189" priority="10" operator="equal">
      <formula>"eps"</formula>
    </cfRule>
  </conditionalFormatting>
  <conditionalFormatting sqref="CD78:CL78 CD69:CL69 CD49:CL50 CD22:CL23 BY8:CC13 BY15:CC84 CB8:CC84">
    <cfRule type="cellIs" dxfId="1188" priority="9" operator="equal">
      <formula>"eps"</formula>
    </cfRule>
  </conditionalFormatting>
  <conditionalFormatting sqref="BY14:CC14">
    <cfRule type="cellIs" dxfId="1187" priority="8" operator="equal">
      <formula>"eps"</formula>
    </cfRule>
  </conditionalFormatting>
  <conditionalFormatting sqref="F78:N78 F69:N69 F49:N50 F22:N23 D8:E84">
    <cfRule type="cellIs" dxfId="1186" priority="6" operator="equal">
      <formula>"eps"</formula>
    </cfRule>
  </conditionalFormatting>
  <conditionalFormatting sqref="D14:E14">
    <cfRule type="cellIs" dxfId="1185" priority="5" operator="equal">
      <formula>"eps"</formula>
    </cfRule>
  </conditionalFormatting>
  <conditionalFormatting sqref="AO41:AO43">
    <cfRule type="colorScale" priority="4">
      <colorScale>
        <cfvo type="min"/>
        <cfvo type="max"/>
        <color rgb="FFFCFCFF"/>
        <color rgb="FF63BE7B"/>
      </colorScale>
    </cfRule>
  </conditionalFormatting>
  <conditionalFormatting sqref="AO45:AO47">
    <cfRule type="colorScale" priority="3">
      <colorScale>
        <cfvo type="min"/>
        <cfvo type="max"/>
        <color rgb="FFFCFCFF"/>
        <color rgb="FF63BE7B"/>
      </colorScale>
    </cfRule>
  </conditionalFormatting>
  <conditionalFormatting sqref="AO23:AO39">
    <cfRule type="colorScale" priority="1779">
      <colorScale>
        <cfvo type="min"/>
        <cfvo type="max"/>
        <color rgb="FFFCFCFF"/>
        <color rgb="FF63BE7B"/>
      </colorScale>
    </cfRule>
  </conditionalFormatting>
  <conditionalFormatting sqref="AO49:AO51">
    <cfRule type="colorScale" priority="2">
      <colorScale>
        <cfvo type="min"/>
        <cfvo type="max"/>
        <color rgb="FFFCFCFF"/>
        <color rgb="FF63BE7B"/>
      </colorScale>
    </cfRule>
  </conditionalFormatting>
  <conditionalFormatting sqref="AO53:AO55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$AN$23:$AN$55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9" activePane="bottomRight" state="frozen"/>
      <selection pane="topRight" activeCell="D1" sqref="D1"/>
      <selection pane="bottomLeft" activeCell="A8" sqref="A8"/>
      <selection pane="bottomRight" activeCell="A60" sqref="A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303" t="s">
        <v>302</v>
      </c>
      <c r="E6" s="303"/>
      <c r="F6" s="303"/>
      <c r="G6" s="303"/>
      <c r="H6" s="302" t="s">
        <v>303</v>
      </c>
      <c r="I6" s="302"/>
      <c r="J6" s="302"/>
      <c r="K6" s="302"/>
      <c r="L6" s="302"/>
      <c r="M6" s="302"/>
      <c r="N6" s="302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4" priority="1773" operator="equal">
      <formula>"eps"</formula>
    </cfRule>
  </conditionalFormatting>
  <conditionalFormatting sqref="Y8:Y81">
    <cfRule type="cellIs" dxfId="1183" priority="1768" operator="equal">
      <formula>"eps"</formula>
    </cfRule>
  </conditionalFormatting>
  <conditionalFormatting sqref="D13">
    <cfRule type="cellIs" dxfId="1182" priority="1576" operator="equal">
      <formula>"eps"</formula>
    </cfRule>
  </conditionalFormatting>
  <conditionalFormatting sqref="D25:D26">
    <cfRule type="cellIs" dxfId="1181" priority="1571" operator="equal">
      <formula>"eps"</formula>
    </cfRule>
  </conditionalFormatting>
  <conditionalFormatting sqref="Y72">
    <cfRule type="cellIs" dxfId="1180" priority="1735" operator="equal">
      <formula>"eps"</formula>
    </cfRule>
  </conditionalFormatting>
  <conditionalFormatting sqref="Y72">
    <cfRule type="cellIs" dxfId="1179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8" priority="1608" operator="equal">
      <formula>"eps"</formula>
    </cfRule>
  </conditionalFormatting>
  <conditionalFormatting sqref="Z81:AB81 AM81:BY81">
    <cfRule type="cellIs" dxfId="1177" priority="1607" operator="equal">
      <formula>"eps"</formula>
    </cfRule>
  </conditionalFormatting>
  <conditionalFormatting sqref="Z18:AB18 AM18:BY18">
    <cfRule type="cellIs" dxfId="1176" priority="1606" operator="equal">
      <formula>"eps"</formula>
    </cfRule>
  </conditionalFormatting>
  <conditionalFormatting sqref="Z66:AB66 AM66:BY66">
    <cfRule type="cellIs" dxfId="1175" priority="1605" operator="equal">
      <formula>"eps"</formula>
    </cfRule>
  </conditionalFormatting>
  <conditionalFormatting sqref="Z67:AB67 AM67:BY67">
    <cfRule type="cellIs" dxfId="1174" priority="1604" operator="equal">
      <formula>"eps"</formula>
    </cfRule>
  </conditionalFormatting>
  <conditionalFormatting sqref="Z72:AB72 AM72:BY72">
    <cfRule type="cellIs" dxfId="1173" priority="1603" operator="equal">
      <formula>"eps"</formula>
    </cfRule>
  </conditionalFormatting>
  <conditionalFormatting sqref="Z11:AB11 AM11:BY11">
    <cfRule type="cellIs" dxfId="1172" priority="1602" operator="equal">
      <formula>"eps"</formula>
    </cfRule>
  </conditionalFormatting>
  <conditionalFormatting sqref="Z27:AB27 AM27:BY27">
    <cfRule type="cellIs" dxfId="1171" priority="1601" operator="equal">
      <formula>"eps"</formula>
    </cfRule>
  </conditionalFormatting>
  <conditionalFormatting sqref="Z13:AB13 AM13:BY13">
    <cfRule type="cellIs" dxfId="1170" priority="1600" operator="equal">
      <formula>"eps"</formula>
    </cfRule>
  </conditionalFormatting>
  <conditionalFormatting sqref="Z13:AB13 AM13:BY13">
    <cfRule type="cellIs" dxfId="1169" priority="1599" operator="equal">
      <formula>"eps"</formula>
    </cfRule>
  </conditionalFormatting>
  <conditionalFormatting sqref="Z69:AB75 AM69:BY75">
    <cfRule type="cellIs" dxfId="1168" priority="1598" operator="equal">
      <formula>"eps"</formula>
    </cfRule>
  </conditionalFormatting>
  <conditionalFormatting sqref="Z74:AB74 AM74:BY74">
    <cfRule type="cellIs" dxfId="1167" priority="1597" operator="equal">
      <formula>"eps"</formula>
    </cfRule>
  </conditionalFormatting>
  <conditionalFormatting sqref="Z75:AB75 AM75:BY75">
    <cfRule type="cellIs" dxfId="1166" priority="1596" operator="equal">
      <formula>"eps"</formula>
    </cfRule>
  </conditionalFormatting>
  <conditionalFormatting sqref="Z25:AB26 AM25:BY26">
    <cfRule type="cellIs" dxfId="1165" priority="1595" operator="equal">
      <formula>"eps"</formula>
    </cfRule>
  </conditionalFormatting>
  <conditionalFormatting sqref="Z28:AB29 AM28:BY29">
    <cfRule type="cellIs" dxfId="1164" priority="1594" operator="equal">
      <formula>"eps"</formula>
    </cfRule>
  </conditionalFormatting>
  <conditionalFormatting sqref="Z30:AB31 AM30:BY31">
    <cfRule type="cellIs" dxfId="1163" priority="1593" operator="equal">
      <formula>"eps"</formula>
    </cfRule>
  </conditionalFormatting>
  <conditionalFormatting sqref="Z32:AB33 AM32:BY33">
    <cfRule type="cellIs" dxfId="1162" priority="1592" operator="equal">
      <formula>"eps"</formula>
    </cfRule>
  </conditionalFormatting>
  <conditionalFormatting sqref="Z34:AB35 AM34:BY35">
    <cfRule type="cellIs" dxfId="1161" priority="1591" operator="equal">
      <formula>"eps"</formula>
    </cfRule>
  </conditionalFormatting>
  <conditionalFormatting sqref="Z36:AB65 AM36:BY65">
    <cfRule type="cellIs" dxfId="1160" priority="1590" operator="equal">
      <formula>"eps"</formula>
    </cfRule>
  </conditionalFormatting>
  <conditionalFormatting sqref="Z76:AB76 AM76:BY76">
    <cfRule type="cellIs" dxfId="1159" priority="1589" operator="equal">
      <formula>"eps"</formula>
    </cfRule>
  </conditionalFormatting>
  <conditionalFormatting sqref="Z76:AB76 AM76:BY76">
    <cfRule type="cellIs" dxfId="1158" priority="1588" operator="equal">
      <formula>"eps"</formula>
    </cfRule>
  </conditionalFormatting>
  <conditionalFormatting sqref="Z75:AB75 AM75:BY75">
    <cfRule type="cellIs" dxfId="1157" priority="1587" operator="equal">
      <formula>"eps"</formula>
    </cfRule>
  </conditionalFormatting>
  <conditionalFormatting sqref="Z78:AB80 AM78:BY80">
    <cfRule type="cellIs" dxfId="1156" priority="1586" operator="equal">
      <formula>"eps"</formula>
    </cfRule>
  </conditionalFormatting>
  <conditionalFormatting sqref="Z12:AB12 AM12:BY12">
    <cfRule type="cellIs" dxfId="1155" priority="1585" operator="equal">
      <formula>"eps"</formula>
    </cfRule>
  </conditionalFormatting>
  <conditionalFormatting sqref="D68 D73 D77 D70:D71 D8:D10 D14:D17 D19:D24">
    <cfRule type="cellIs" dxfId="1154" priority="1584" operator="equal">
      <formula>"eps"</formula>
    </cfRule>
  </conditionalFormatting>
  <conditionalFormatting sqref="D81">
    <cfRule type="cellIs" dxfId="1153" priority="1583" operator="equal">
      <formula>"eps"</formula>
    </cfRule>
  </conditionalFormatting>
  <conditionalFormatting sqref="D18">
    <cfRule type="cellIs" dxfId="1152" priority="1582" operator="equal">
      <formula>"eps"</formula>
    </cfRule>
  </conditionalFormatting>
  <conditionalFormatting sqref="D66">
    <cfRule type="cellIs" dxfId="1151" priority="1581" operator="equal">
      <formula>"eps"</formula>
    </cfRule>
  </conditionalFormatting>
  <conditionalFormatting sqref="D67">
    <cfRule type="cellIs" dxfId="1150" priority="1580" operator="equal">
      <formula>"eps"</formula>
    </cfRule>
  </conditionalFormatting>
  <conditionalFormatting sqref="D72">
    <cfRule type="cellIs" dxfId="1149" priority="1579" operator="equal">
      <formula>"eps"</formula>
    </cfRule>
  </conditionalFormatting>
  <conditionalFormatting sqref="D11">
    <cfRule type="cellIs" dxfId="1148" priority="1578" operator="equal">
      <formula>"eps"</formula>
    </cfRule>
  </conditionalFormatting>
  <conditionalFormatting sqref="D27">
    <cfRule type="cellIs" dxfId="1147" priority="1577" operator="equal">
      <formula>"eps"</formula>
    </cfRule>
  </conditionalFormatting>
  <conditionalFormatting sqref="D13">
    <cfRule type="cellIs" dxfId="1146" priority="1575" operator="equal">
      <formula>"eps"</formula>
    </cfRule>
  </conditionalFormatting>
  <conditionalFormatting sqref="D69:D75">
    <cfRule type="cellIs" dxfId="1145" priority="1574" operator="equal">
      <formula>"eps"</formula>
    </cfRule>
  </conditionalFormatting>
  <conditionalFormatting sqref="D74">
    <cfRule type="cellIs" dxfId="1144" priority="1573" operator="equal">
      <formula>"eps"</formula>
    </cfRule>
  </conditionalFormatting>
  <conditionalFormatting sqref="D75">
    <cfRule type="cellIs" dxfId="1143" priority="1572" operator="equal">
      <formula>"eps"</formula>
    </cfRule>
  </conditionalFormatting>
  <conditionalFormatting sqref="D28:D29">
    <cfRule type="cellIs" dxfId="1142" priority="1570" operator="equal">
      <formula>"eps"</formula>
    </cfRule>
  </conditionalFormatting>
  <conditionalFormatting sqref="D30:D31">
    <cfRule type="cellIs" dxfId="1141" priority="1569" operator="equal">
      <formula>"eps"</formula>
    </cfRule>
  </conditionalFormatting>
  <conditionalFormatting sqref="D32:D33">
    <cfRule type="cellIs" dxfId="1140" priority="1568" operator="equal">
      <formula>"eps"</formula>
    </cfRule>
  </conditionalFormatting>
  <conditionalFormatting sqref="D34:D35">
    <cfRule type="cellIs" dxfId="1139" priority="1567" operator="equal">
      <formula>"eps"</formula>
    </cfRule>
  </conditionalFormatting>
  <conditionalFormatting sqref="D36:D65">
    <cfRule type="cellIs" dxfId="1138" priority="1566" operator="equal">
      <formula>"eps"</formula>
    </cfRule>
  </conditionalFormatting>
  <conditionalFormatting sqref="D76">
    <cfRule type="cellIs" dxfId="1137" priority="1565" operator="equal">
      <formula>"eps"</formula>
    </cfRule>
  </conditionalFormatting>
  <conditionalFormatting sqref="D76">
    <cfRule type="cellIs" dxfId="1136" priority="1564" operator="equal">
      <formula>"eps"</formula>
    </cfRule>
  </conditionalFormatting>
  <conditionalFormatting sqref="D75">
    <cfRule type="cellIs" dxfId="1135" priority="1563" operator="equal">
      <formula>"eps"</formula>
    </cfRule>
  </conditionalFormatting>
  <conditionalFormatting sqref="D78:D80">
    <cfRule type="cellIs" dxfId="1134" priority="1562" operator="equal">
      <formula>"eps"</formula>
    </cfRule>
  </conditionalFormatting>
  <conditionalFormatting sqref="D12">
    <cfRule type="cellIs" dxfId="1133" priority="1561" operator="equal">
      <formula>"eps"</formula>
    </cfRule>
  </conditionalFormatting>
  <conditionalFormatting sqref="D92">
    <cfRule type="cellIs" dxfId="1132" priority="1208" operator="equal">
      <formula>"eps"</formula>
    </cfRule>
  </conditionalFormatting>
  <conditionalFormatting sqref="D87">
    <cfRule type="cellIs" dxfId="1131" priority="1202" operator="equal">
      <formula>"eps"</formula>
    </cfRule>
  </conditionalFormatting>
  <conditionalFormatting sqref="D121:D127">
    <cfRule type="cellIs" dxfId="1130" priority="1200" operator="equal">
      <formula>"eps"</formula>
    </cfRule>
  </conditionalFormatting>
  <conditionalFormatting sqref="D126">
    <cfRule type="cellIs" dxfId="1129" priority="1199" operator="equal">
      <formula>"eps"</formula>
    </cfRule>
  </conditionalFormatting>
  <conditionalFormatting sqref="D127">
    <cfRule type="cellIs" dxfId="1128" priority="1198" operator="equal">
      <formula>"eps"</formula>
    </cfRule>
  </conditionalFormatting>
  <conditionalFormatting sqref="D99:D100">
    <cfRule type="cellIs" dxfId="1127" priority="1197" operator="equal">
      <formula>"eps"</formula>
    </cfRule>
  </conditionalFormatting>
  <conditionalFormatting sqref="D102:D103">
    <cfRule type="cellIs" dxfId="1126" priority="1196" operator="equal">
      <formula>"eps"</formula>
    </cfRule>
  </conditionalFormatting>
  <conditionalFormatting sqref="D104:D105">
    <cfRule type="cellIs" dxfId="1125" priority="1195" operator="equal">
      <formula>"eps"</formula>
    </cfRule>
  </conditionalFormatting>
  <conditionalFormatting sqref="D106:D107">
    <cfRule type="cellIs" dxfId="1124" priority="1194" operator="equal">
      <formula>"eps"</formula>
    </cfRule>
  </conditionalFormatting>
  <conditionalFormatting sqref="D108:D109">
    <cfRule type="cellIs" dxfId="1123" priority="1193" operator="equal">
      <formula>"eps"</formula>
    </cfRule>
  </conditionalFormatting>
  <conditionalFormatting sqref="D110:D117">
    <cfRule type="cellIs" dxfId="1122" priority="1192" operator="equal">
      <formula>"eps"</formula>
    </cfRule>
  </conditionalFormatting>
  <conditionalFormatting sqref="E126:E127">
    <cfRule type="cellIs" dxfId="1121" priority="1145" operator="equal">
      <formula>"eps"</formula>
    </cfRule>
  </conditionalFormatting>
  <conditionalFormatting sqref="E87">
    <cfRule type="cellIs" dxfId="1120" priority="1143" operator="equal">
      <formula>"eps"</formula>
    </cfRule>
  </conditionalFormatting>
  <conditionalFormatting sqref="E121">
    <cfRule type="cellIs" dxfId="1119" priority="1113" operator="equal">
      <formula>"eps"</formula>
    </cfRule>
  </conditionalFormatting>
  <conditionalFormatting sqref="E124">
    <cfRule type="cellIs" dxfId="1118" priority="1108" operator="equal">
      <formula>"eps"</formula>
    </cfRule>
  </conditionalFormatting>
  <conditionalFormatting sqref="E129">
    <cfRule type="cellIs" dxfId="1117" priority="1103" operator="equal">
      <formula>"eps"</formula>
    </cfRule>
  </conditionalFormatting>
  <conditionalFormatting sqref="E131:E132">
    <cfRule type="cellIs" dxfId="1116" priority="1098" operator="equal">
      <formula>"eps"</formula>
    </cfRule>
  </conditionalFormatting>
  <conditionalFormatting sqref="E128">
    <cfRule type="cellIs" dxfId="1115" priority="1093" operator="equal">
      <formula>"eps"</formula>
    </cfRule>
  </conditionalFormatting>
  <conditionalFormatting sqref="E82">
    <cfRule type="cellIs" dxfId="1114" priority="1088" operator="equal">
      <formula>"eps"</formula>
    </cfRule>
  </conditionalFormatting>
  <conditionalFormatting sqref="E86 E93 E130 E100 E83:E84 E88:E91 E95:E98 E103:E105 E107 E110:E117 E122:E123 E125">
    <cfRule type="cellIs" dxfId="1113" priority="1269" operator="equal">
      <formula>"eps"</formula>
    </cfRule>
  </conditionalFormatting>
  <conditionalFormatting sqref="E133:E155">
    <cfRule type="cellIs" dxfId="1112" priority="1267" operator="equal">
      <formula>"eps"</formula>
    </cfRule>
  </conditionalFormatting>
  <conditionalFormatting sqref="E86">
    <cfRule type="cellIs" dxfId="1111" priority="1265" operator="equal">
      <formula>"eps"</formula>
    </cfRule>
  </conditionalFormatting>
  <conditionalFormatting sqref="E109:E117">
    <cfRule type="cellIs" dxfId="1110" priority="1264" operator="equal">
      <formula>"eps"</formula>
    </cfRule>
  </conditionalFormatting>
  <conditionalFormatting sqref="E118">
    <cfRule type="cellIs" dxfId="1109" priority="1263" operator="equal">
      <formula>"eps"</formula>
    </cfRule>
  </conditionalFormatting>
  <conditionalFormatting sqref="E85">
    <cfRule type="cellIs" dxfId="1108" priority="1259" operator="equal">
      <formula>"eps"</formula>
    </cfRule>
  </conditionalFormatting>
  <conditionalFormatting sqref="E101">
    <cfRule type="cellIs" dxfId="1107" priority="1257" operator="equal">
      <formula>"eps"</formula>
    </cfRule>
  </conditionalFormatting>
  <conditionalFormatting sqref="D120 D125 D129 D122:D123 D82:D84 D88:D91 D93:D98">
    <cfRule type="cellIs" dxfId="1106" priority="1210" operator="equal">
      <formula>"eps"</formula>
    </cfRule>
  </conditionalFormatting>
  <conditionalFormatting sqref="D133:D155">
    <cfRule type="cellIs" dxfId="1105" priority="1209" operator="equal">
      <formula>"eps"</formula>
    </cfRule>
  </conditionalFormatting>
  <conditionalFormatting sqref="D118">
    <cfRule type="cellIs" dxfId="1104" priority="1207" operator="equal">
      <formula>"eps"</formula>
    </cfRule>
  </conditionalFormatting>
  <conditionalFormatting sqref="D119">
    <cfRule type="cellIs" dxfId="1103" priority="1206" operator="equal">
      <formula>"eps"</formula>
    </cfRule>
  </conditionalFormatting>
  <conditionalFormatting sqref="D124">
    <cfRule type="cellIs" dxfId="1102" priority="1205" operator="equal">
      <formula>"eps"</formula>
    </cfRule>
  </conditionalFormatting>
  <conditionalFormatting sqref="D85">
    <cfRule type="cellIs" dxfId="1101" priority="1204" operator="equal">
      <formula>"eps"</formula>
    </cfRule>
  </conditionalFormatting>
  <conditionalFormatting sqref="D101">
    <cfRule type="cellIs" dxfId="1100" priority="1203" operator="equal">
      <formula>"eps"</formula>
    </cfRule>
  </conditionalFormatting>
  <conditionalFormatting sqref="D87">
    <cfRule type="cellIs" dxfId="1099" priority="1201" operator="equal">
      <formula>"eps"</formula>
    </cfRule>
  </conditionalFormatting>
  <conditionalFormatting sqref="D128">
    <cfRule type="cellIs" dxfId="1098" priority="1191" operator="equal">
      <formula>"eps"</formula>
    </cfRule>
  </conditionalFormatting>
  <conditionalFormatting sqref="D128">
    <cfRule type="cellIs" dxfId="1097" priority="1190" operator="equal">
      <formula>"eps"</formula>
    </cfRule>
  </conditionalFormatting>
  <conditionalFormatting sqref="D127">
    <cfRule type="cellIs" dxfId="1096" priority="1189" operator="equal">
      <formula>"eps"</formula>
    </cfRule>
  </conditionalFormatting>
  <conditionalFormatting sqref="D130:D132">
    <cfRule type="cellIs" dxfId="1095" priority="1188" operator="equal">
      <formula>"eps"</formula>
    </cfRule>
  </conditionalFormatting>
  <conditionalFormatting sqref="D86">
    <cfRule type="cellIs" dxfId="1094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3" priority="1078" operator="equal">
      <formula>"eps"</formula>
    </cfRule>
  </conditionalFormatting>
  <conditionalFormatting sqref="AC133:AC155 AE133:AE155">
    <cfRule type="cellIs" dxfId="1092" priority="1077" operator="equal">
      <formula>"eps"</formula>
    </cfRule>
  </conditionalFormatting>
  <conditionalFormatting sqref="AC86 AE86">
    <cfRule type="cellIs" dxfId="1091" priority="1076" operator="equal">
      <formula>"eps"</formula>
    </cfRule>
  </conditionalFormatting>
  <conditionalFormatting sqref="AC109:AL117">
    <cfRule type="cellIs" dxfId="1090" priority="1075" operator="equal">
      <formula>"eps"</formula>
    </cfRule>
  </conditionalFormatting>
  <conditionalFormatting sqref="AC118 AE118">
    <cfRule type="cellIs" dxfId="1089" priority="1074" operator="equal">
      <formula>"eps"</formula>
    </cfRule>
  </conditionalFormatting>
  <conditionalFormatting sqref="AC85 AE85">
    <cfRule type="cellIs" dxfId="1088" priority="1073" operator="equal">
      <formula>"eps"</formula>
    </cfRule>
  </conditionalFormatting>
  <conditionalFormatting sqref="AC101 AE101">
    <cfRule type="cellIs" dxfId="1087" priority="1072" operator="equal">
      <formula>"eps"</formula>
    </cfRule>
  </conditionalFormatting>
  <conditionalFormatting sqref="AE126">
    <cfRule type="cellIs" dxfId="1086" priority="1071" operator="equal">
      <formula>"eps"</formula>
    </cfRule>
  </conditionalFormatting>
  <conditionalFormatting sqref="AE127">
    <cfRule type="cellIs" dxfId="1085" priority="1070" operator="equal">
      <formula>"eps"</formula>
    </cfRule>
  </conditionalFormatting>
  <conditionalFormatting sqref="AF107:AJ107 AF110:AJ117 AF125:AJ125 AF86:AJ86 AF122:AJ123 AF91:AJ91 AF103:AJ105 AF95:AJ98">
    <cfRule type="cellIs" dxfId="1084" priority="1069" operator="equal">
      <formula>"eps"</formula>
    </cfRule>
  </conditionalFormatting>
  <conditionalFormatting sqref="AF133:AJ155">
    <cfRule type="cellIs" dxfId="1083" priority="1068" operator="equal">
      <formula>"eps"</formula>
    </cfRule>
  </conditionalFormatting>
  <conditionalFormatting sqref="AF86:AJ86">
    <cfRule type="cellIs" dxfId="1082" priority="1067" operator="equal">
      <formula>"eps"</formula>
    </cfRule>
  </conditionalFormatting>
  <conditionalFormatting sqref="AF109:AJ109">
    <cfRule type="cellIs" dxfId="1081" priority="1066" operator="equal">
      <formula>"eps"</formula>
    </cfRule>
  </conditionalFormatting>
  <conditionalFormatting sqref="AF118:AJ118">
    <cfRule type="cellIs" dxfId="1080" priority="1065" operator="equal">
      <formula>"eps"</formula>
    </cfRule>
  </conditionalFormatting>
  <conditionalFormatting sqref="AF85:AJ85">
    <cfRule type="cellIs" dxfId="1079" priority="1064" operator="equal">
      <formula>"eps"</formula>
    </cfRule>
  </conditionalFormatting>
  <conditionalFormatting sqref="AF101:AJ101">
    <cfRule type="cellIs" dxfId="1078" priority="1063" operator="equal">
      <formula>"eps"</formula>
    </cfRule>
  </conditionalFormatting>
  <conditionalFormatting sqref="AF126:AJ126">
    <cfRule type="cellIs" dxfId="1077" priority="1062" operator="equal">
      <formula>"eps"</formula>
    </cfRule>
  </conditionalFormatting>
  <conditionalFormatting sqref="AF127:AJ127">
    <cfRule type="cellIs" dxfId="1076" priority="1061" operator="equal">
      <formula>"eps"</formula>
    </cfRule>
  </conditionalFormatting>
  <conditionalFormatting sqref="AD107 AD110:AD117 AD125 AD86 AD122:AD123 AD91 AD103:AD105 AD95:AD98">
    <cfRule type="cellIs" dxfId="1075" priority="1060" operator="equal">
      <formula>"eps"</formula>
    </cfRule>
  </conditionalFormatting>
  <conditionalFormatting sqref="AD133:AD155">
    <cfRule type="cellIs" dxfId="1074" priority="1059" operator="equal">
      <formula>"eps"</formula>
    </cfRule>
  </conditionalFormatting>
  <conditionalFormatting sqref="AD86">
    <cfRule type="cellIs" dxfId="1073" priority="1058" operator="equal">
      <formula>"eps"</formula>
    </cfRule>
  </conditionalFormatting>
  <conditionalFormatting sqref="AD109">
    <cfRule type="cellIs" dxfId="1072" priority="1057" operator="equal">
      <formula>"eps"</formula>
    </cfRule>
  </conditionalFormatting>
  <conditionalFormatting sqref="AD118">
    <cfRule type="cellIs" dxfId="1071" priority="1056" operator="equal">
      <formula>"eps"</formula>
    </cfRule>
  </conditionalFormatting>
  <conditionalFormatting sqref="AD85">
    <cfRule type="cellIs" dxfId="1070" priority="1055" operator="equal">
      <formula>"eps"</formula>
    </cfRule>
  </conditionalFormatting>
  <conditionalFormatting sqref="AD101">
    <cfRule type="cellIs" dxfId="1069" priority="1054" operator="equal">
      <formula>"eps"</formula>
    </cfRule>
  </conditionalFormatting>
  <conditionalFormatting sqref="AD126">
    <cfRule type="cellIs" dxfId="1068" priority="1053" operator="equal">
      <formula>"eps"</formula>
    </cfRule>
  </conditionalFormatting>
  <conditionalFormatting sqref="AD127">
    <cfRule type="cellIs" dxfId="1067" priority="1052" operator="equal">
      <formula>"eps"</formula>
    </cfRule>
  </conditionalFormatting>
  <conditionalFormatting sqref="AD92">
    <cfRule type="cellIs" dxfId="1066" priority="1015" operator="equal">
      <formula>"eps"</formula>
    </cfRule>
  </conditionalFormatting>
  <conditionalFormatting sqref="AF92:AJ92">
    <cfRule type="cellIs" dxfId="1065" priority="1016" operator="equal">
      <formula>"eps"</formula>
    </cfRule>
  </conditionalFormatting>
  <conditionalFormatting sqref="AL87">
    <cfRule type="cellIs" dxfId="1064" priority="1018" operator="equal">
      <formula>"eps"</formula>
    </cfRule>
  </conditionalFormatting>
  <conditionalFormatting sqref="AE92">
    <cfRule type="cellIs" dxfId="1063" priority="1017" operator="equal">
      <formula>"eps"</formula>
    </cfRule>
  </conditionalFormatting>
  <conditionalFormatting sqref="AC87">
    <cfRule type="cellIs" dxfId="1062" priority="1020" operator="equal">
      <formula>"eps"</formula>
    </cfRule>
  </conditionalFormatting>
  <conditionalFormatting sqref="AK87">
    <cfRule type="cellIs" dxfId="1061" priority="1019" operator="equal">
      <formula>"eps"</formula>
    </cfRule>
  </conditionalFormatting>
  <conditionalFormatting sqref="AK107 AK110:AK117 AK125 AK122:AK123 AK91 AK103:AK105 AK95:AK98">
    <cfRule type="cellIs" dxfId="1060" priority="1051" operator="equal">
      <formula>"eps"</formula>
    </cfRule>
  </conditionalFormatting>
  <conditionalFormatting sqref="AK109">
    <cfRule type="cellIs" dxfId="1059" priority="1050" operator="equal">
      <formula>"eps"</formula>
    </cfRule>
  </conditionalFormatting>
  <conditionalFormatting sqref="AK118">
    <cfRule type="cellIs" dxfId="1058" priority="1049" operator="equal">
      <formula>"eps"</formula>
    </cfRule>
  </conditionalFormatting>
  <conditionalFormatting sqref="AK85">
    <cfRule type="cellIs" dxfId="1057" priority="1048" operator="equal">
      <formula>"eps"</formula>
    </cfRule>
  </conditionalFormatting>
  <conditionalFormatting sqref="AK101">
    <cfRule type="cellIs" dxfId="1056" priority="1047" operator="equal">
      <formula>"eps"</formula>
    </cfRule>
  </conditionalFormatting>
  <conditionalFormatting sqref="AK126">
    <cfRule type="cellIs" dxfId="1055" priority="1046" operator="equal">
      <formula>"eps"</formula>
    </cfRule>
  </conditionalFormatting>
  <conditionalFormatting sqref="AK127">
    <cfRule type="cellIs" dxfId="1054" priority="1045" operator="equal">
      <formula>"eps"</formula>
    </cfRule>
  </conditionalFormatting>
  <conditionalFormatting sqref="AE119">
    <cfRule type="cellIs" dxfId="1053" priority="981" operator="equal">
      <formula>"eps"</formula>
    </cfRule>
  </conditionalFormatting>
  <conditionalFormatting sqref="AD119">
    <cfRule type="cellIs" dxfId="1052" priority="974" operator="equal">
      <formula>"eps"</formula>
    </cfRule>
  </conditionalFormatting>
  <conditionalFormatting sqref="AL108">
    <cfRule type="cellIs" dxfId="1051" priority="982" operator="equal">
      <formula>"eps"</formula>
    </cfRule>
  </conditionalFormatting>
  <conditionalFormatting sqref="AK108">
    <cfRule type="cellIs" dxfId="1050" priority="983" operator="equal">
      <formula>"eps"</formula>
    </cfRule>
  </conditionalFormatting>
  <conditionalFormatting sqref="AC108">
    <cfRule type="cellIs" dxfId="1049" priority="984" operator="equal">
      <formula>"eps"</formula>
    </cfRule>
  </conditionalFormatting>
  <conditionalFormatting sqref="AD108">
    <cfRule type="cellIs" dxfId="1048" priority="985" operator="equal">
      <formula>"eps"</formula>
    </cfRule>
  </conditionalFormatting>
  <conditionalFormatting sqref="AF108:AJ108">
    <cfRule type="cellIs" dxfId="1047" priority="986" operator="equal">
      <formula>"eps"</formula>
    </cfRule>
  </conditionalFormatting>
  <conditionalFormatting sqref="AE108">
    <cfRule type="cellIs" dxfId="1046" priority="987" operator="equal">
      <formula>"eps"</formula>
    </cfRule>
  </conditionalFormatting>
  <conditionalFormatting sqref="AL106">
    <cfRule type="cellIs" dxfId="1045" priority="988" operator="equal">
      <formula>"eps"</formula>
    </cfRule>
  </conditionalFormatting>
  <conditionalFormatting sqref="AK106">
    <cfRule type="cellIs" dxfId="1044" priority="989" operator="equal">
      <formula>"eps"</formula>
    </cfRule>
  </conditionalFormatting>
  <conditionalFormatting sqref="AC106">
    <cfRule type="cellIs" dxfId="1043" priority="990" operator="equal">
      <formula>"eps"</formula>
    </cfRule>
  </conditionalFormatting>
  <conditionalFormatting sqref="AD106">
    <cfRule type="cellIs" dxfId="1042" priority="991" operator="equal">
      <formula>"eps"</formula>
    </cfRule>
  </conditionalFormatting>
  <conditionalFormatting sqref="AF106:AJ106">
    <cfRule type="cellIs" dxfId="1041" priority="992" operator="equal">
      <formula>"eps"</formula>
    </cfRule>
  </conditionalFormatting>
  <conditionalFormatting sqref="AE106">
    <cfRule type="cellIs" dxfId="1040" priority="993" operator="equal">
      <formula>"eps"</formula>
    </cfRule>
  </conditionalFormatting>
  <conditionalFormatting sqref="AL102">
    <cfRule type="cellIs" dxfId="1039" priority="994" operator="equal">
      <formula>"eps"</formula>
    </cfRule>
  </conditionalFormatting>
  <conditionalFormatting sqref="AK86">
    <cfRule type="cellIs" dxfId="1038" priority="1044" operator="equal">
      <formula>"eps"</formula>
    </cfRule>
  </conditionalFormatting>
  <conditionalFormatting sqref="AL107 AL110:AL117 AL125 AL122:AL123 AL91 AL103:AL105 AL95:AL98">
    <cfRule type="cellIs" dxfId="1037" priority="1043" operator="equal">
      <formula>"eps"</formula>
    </cfRule>
  </conditionalFormatting>
  <conditionalFormatting sqref="AL109">
    <cfRule type="cellIs" dxfId="1036" priority="1042" operator="equal">
      <formula>"eps"</formula>
    </cfRule>
  </conditionalFormatting>
  <conditionalFormatting sqref="AL118">
    <cfRule type="cellIs" dxfId="1035" priority="1041" operator="equal">
      <formula>"eps"</formula>
    </cfRule>
  </conditionalFormatting>
  <conditionalFormatting sqref="AL85">
    <cfRule type="cellIs" dxfId="1034" priority="1040" operator="equal">
      <formula>"eps"</formula>
    </cfRule>
  </conditionalFormatting>
  <conditionalFormatting sqref="AL101">
    <cfRule type="cellIs" dxfId="1033" priority="1039" operator="equal">
      <formula>"eps"</formula>
    </cfRule>
  </conditionalFormatting>
  <conditionalFormatting sqref="AL126">
    <cfRule type="cellIs" dxfId="1032" priority="1038" operator="equal">
      <formula>"eps"</formula>
    </cfRule>
  </conditionalFormatting>
  <conditionalFormatting sqref="AL127">
    <cfRule type="cellIs" dxfId="1031" priority="1037" operator="equal">
      <formula>"eps"</formula>
    </cfRule>
  </conditionalFormatting>
  <conditionalFormatting sqref="AE129">
    <cfRule type="cellIs" dxfId="1030" priority="955" operator="equal">
      <formula>"eps"</formula>
    </cfRule>
  </conditionalFormatting>
  <conditionalFormatting sqref="AK129">
    <cfRule type="cellIs" dxfId="1029" priority="948" operator="equal">
      <formula>"eps"</formula>
    </cfRule>
  </conditionalFormatting>
  <conditionalFormatting sqref="AF128:AJ128">
    <cfRule type="cellIs" dxfId="1028" priority="956" operator="equal">
      <formula>"eps"</formula>
    </cfRule>
  </conditionalFormatting>
  <conditionalFormatting sqref="AE128">
    <cfRule type="cellIs" dxfId="1027" priority="957" operator="equal">
      <formula>"eps"</formula>
    </cfRule>
  </conditionalFormatting>
  <conditionalFormatting sqref="AL124">
    <cfRule type="cellIs" dxfId="1026" priority="958" operator="equal">
      <formula>"eps"</formula>
    </cfRule>
  </conditionalFormatting>
  <conditionalFormatting sqref="AK124">
    <cfRule type="cellIs" dxfId="1025" priority="959" operator="equal">
      <formula>"eps"</formula>
    </cfRule>
  </conditionalFormatting>
  <conditionalFormatting sqref="AC124">
    <cfRule type="cellIs" dxfId="1024" priority="960" operator="equal">
      <formula>"eps"</formula>
    </cfRule>
  </conditionalFormatting>
  <conditionalFormatting sqref="AD124">
    <cfRule type="cellIs" dxfId="1023" priority="961" operator="equal">
      <formula>"eps"</formula>
    </cfRule>
  </conditionalFormatting>
  <conditionalFormatting sqref="AF124:AJ124">
    <cfRule type="cellIs" dxfId="1022" priority="962" operator="equal">
      <formula>"eps"</formula>
    </cfRule>
  </conditionalFormatting>
  <conditionalFormatting sqref="AE124">
    <cfRule type="cellIs" dxfId="1021" priority="963" operator="equal">
      <formula>"eps"</formula>
    </cfRule>
  </conditionalFormatting>
  <conditionalFormatting sqref="AL121">
    <cfRule type="cellIs" dxfId="1020" priority="964" operator="equal">
      <formula>"eps"</formula>
    </cfRule>
  </conditionalFormatting>
  <conditionalFormatting sqref="AL120">
    <cfRule type="cellIs" dxfId="1019" priority="965" operator="equal">
      <formula>"eps"</formula>
    </cfRule>
  </conditionalFormatting>
  <conditionalFormatting sqref="AL119">
    <cfRule type="cellIs" dxfId="1018" priority="966" operator="equal">
      <formula>"eps"</formula>
    </cfRule>
  </conditionalFormatting>
  <conditionalFormatting sqref="AK121">
    <cfRule type="cellIs" dxfId="1017" priority="967" operator="equal">
      <formula>"eps"</formula>
    </cfRule>
  </conditionalFormatting>
  <conditionalFormatting sqref="AK120">
    <cfRule type="cellIs" dxfId="1016" priority="968" operator="equal">
      <formula>"eps"</formula>
    </cfRule>
  </conditionalFormatting>
  <conditionalFormatting sqref="AL86">
    <cfRule type="cellIs" dxfId="1015" priority="1036" operator="equal">
      <formula>"eps"</formula>
    </cfRule>
  </conditionalFormatting>
  <conditionalFormatting sqref="AK133:AL155">
    <cfRule type="cellIs" dxfId="1014" priority="1035" operator="equal">
      <formula>"eps"</formula>
    </cfRule>
  </conditionalFormatting>
  <conditionalFormatting sqref="AD83:AL84">
    <cfRule type="cellIs" dxfId="1013" priority="1034" operator="equal">
      <formula>"eps"</formula>
    </cfRule>
  </conditionalFormatting>
  <conditionalFormatting sqref="AD88:AL90">
    <cfRule type="cellIs" dxfId="1012" priority="1033" operator="equal">
      <formula>"eps"</formula>
    </cfRule>
  </conditionalFormatting>
  <conditionalFormatting sqref="AD93:AL93">
    <cfRule type="cellIs" dxfId="1011" priority="1032" operator="equal">
      <formula>"eps"</formula>
    </cfRule>
  </conditionalFormatting>
  <conditionalFormatting sqref="AD100:AL100">
    <cfRule type="cellIs" dxfId="1010" priority="1031" operator="equal">
      <formula>"eps"</formula>
    </cfRule>
  </conditionalFormatting>
  <conditionalFormatting sqref="AC126:AL127">
    <cfRule type="cellIs" dxfId="1009" priority="1030" operator="equal">
      <formula>"eps"</formula>
    </cfRule>
  </conditionalFormatting>
  <conditionalFormatting sqref="AD130:AL130">
    <cfRule type="cellIs" dxfId="1008" priority="1029" operator="equal">
      <formula>"eps"</formula>
    </cfRule>
  </conditionalFormatting>
  <conditionalFormatting sqref="AK119">
    <cfRule type="cellIs" dxfId="1007" priority="969" operator="equal">
      <formula>"eps"</formula>
    </cfRule>
  </conditionalFormatting>
  <conditionalFormatting sqref="AD120">
    <cfRule type="cellIs" dxfId="1006" priority="973" operator="equal">
      <formula>"eps"</formula>
    </cfRule>
  </conditionalFormatting>
  <conditionalFormatting sqref="AC120">
    <cfRule type="cellIs" dxfId="1005" priority="972" operator="equal">
      <formula>"eps"</formula>
    </cfRule>
  </conditionalFormatting>
  <conditionalFormatting sqref="AE121">
    <cfRule type="cellIs" dxfId="1004" priority="977" operator="equal">
      <formula>"eps"</formula>
    </cfRule>
  </conditionalFormatting>
  <conditionalFormatting sqref="AF121:AJ121">
    <cfRule type="cellIs" dxfId="1003" priority="976" operator="equal">
      <formula>"eps"</formula>
    </cfRule>
  </conditionalFormatting>
  <conditionalFormatting sqref="AF119:AJ119">
    <cfRule type="cellIs" dxfId="1002" priority="980" operator="equal">
      <formula>"eps"</formula>
    </cfRule>
  </conditionalFormatting>
  <conditionalFormatting sqref="AE99">
    <cfRule type="cellIs" dxfId="1001" priority="1005" operator="equal">
      <formula>"eps"</formula>
    </cfRule>
  </conditionalFormatting>
  <conditionalFormatting sqref="AF99:AJ99">
    <cfRule type="cellIs" dxfId="1000" priority="1004" operator="equal">
      <formula>"eps"</formula>
    </cfRule>
  </conditionalFormatting>
  <conditionalFormatting sqref="AD94">
    <cfRule type="cellIs" dxfId="999" priority="1009" operator="equal">
      <formula>"eps"</formula>
    </cfRule>
  </conditionalFormatting>
  <conditionalFormatting sqref="AC94">
    <cfRule type="cellIs" dxfId="998" priority="1008" operator="equal">
      <formula>"eps"</formula>
    </cfRule>
  </conditionalFormatting>
  <conditionalFormatting sqref="AK94">
    <cfRule type="cellIs" dxfId="997" priority="1007" operator="equal">
      <formula>"eps"</formula>
    </cfRule>
  </conditionalFormatting>
  <conditionalFormatting sqref="AL94">
    <cfRule type="cellIs" dxfId="996" priority="1006" operator="equal">
      <formula>"eps"</formula>
    </cfRule>
  </conditionalFormatting>
  <conditionalFormatting sqref="AC92">
    <cfRule type="cellIs" dxfId="995" priority="1014" operator="equal">
      <formula>"eps"</formula>
    </cfRule>
  </conditionalFormatting>
  <conditionalFormatting sqref="AC82">
    <cfRule type="cellIs" dxfId="994" priority="1028" operator="equal">
      <formula>"eps"</formula>
    </cfRule>
  </conditionalFormatting>
  <conditionalFormatting sqref="AE82:AJ82">
    <cfRule type="cellIs" dxfId="993" priority="1027" operator="equal">
      <formula>"eps"</formula>
    </cfRule>
  </conditionalFormatting>
  <conditionalFormatting sqref="AD82">
    <cfRule type="cellIs" dxfId="992" priority="1026" operator="equal">
      <formula>"eps"</formula>
    </cfRule>
  </conditionalFormatting>
  <conditionalFormatting sqref="AK82">
    <cfRule type="cellIs" dxfId="991" priority="1025" operator="equal">
      <formula>"eps"</formula>
    </cfRule>
  </conditionalFormatting>
  <conditionalFormatting sqref="AL82">
    <cfRule type="cellIs" dxfId="990" priority="1024" operator="equal">
      <formula>"eps"</formula>
    </cfRule>
  </conditionalFormatting>
  <conditionalFormatting sqref="AE87">
    <cfRule type="cellIs" dxfId="989" priority="1023" operator="equal">
      <formula>"eps"</formula>
    </cfRule>
  </conditionalFormatting>
  <conditionalFormatting sqref="AF87:AJ87">
    <cfRule type="cellIs" dxfId="988" priority="1022" operator="equal">
      <formula>"eps"</formula>
    </cfRule>
  </conditionalFormatting>
  <conditionalFormatting sqref="AD87">
    <cfRule type="cellIs" dxfId="987" priority="1021" operator="equal">
      <formula>"eps"</formula>
    </cfRule>
  </conditionalFormatting>
  <conditionalFormatting sqref="AK92">
    <cfRule type="cellIs" dxfId="986" priority="1013" operator="equal">
      <formula>"eps"</formula>
    </cfRule>
  </conditionalFormatting>
  <conditionalFormatting sqref="AL92">
    <cfRule type="cellIs" dxfId="985" priority="1012" operator="equal">
      <formula>"eps"</formula>
    </cfRule>
  </conditionalFormatting>
  <conditionalFormatting sqref="AE94">
    <cfRule type="cellIs" dxfId="984" priority="1011" operator="equal">
      <formula>"eps"</formula>
    </cfRule>
  </conditionalFormatting>
  <conditionalFormatting sqref="AF94:AJ94">
    <cfRule type="cellIs" dxfId="983" priority="1010" operator="equal">
      <formula>"eps"</formula>
    </cfRule>
  </conditionalFormatting>
  <conditionalFormatting sqref="AD99">
    <cfRule type="cellIs" dxfId="982" priority="1003" operator="equal">
      <formula>"eps"</formula>
    </cfRule>
  </conditionalFormatting>
  <conditionalFormatting sqref="AC99">
    <cfRule type="cellIs" dxfId="981" priority="1002" operator="equal">
      <formula>"eps"</formula>
    </cfRule>
  </conditionalFormatting>
  <conditionalFormatting sqref="AK99">
    <cfRule type="cellIs" dxfId="980" priority="1001" operator="equal">
      <formula>"eps"</formula>
    </cfRule>
  </conditionalFormatting>
  <conditionalFormatting sqref="AL99">
    <cfRule type="cellIs" dxfId="979" priority="1000" operator="equal">
      <formula>"eps"</formula>
    </cfRule>
  </conditionalFormatting>
  <conditionalFormatting sqref="AE102">
    <cfRule type="cellIs" dxfId="978" priority="999" operator="equal">
      <formula>"eps"</formula>
    </cfRule>
  </conditionalFormatting>
  <conditionalFormatting sqref="AF102:AJ102">
    <cfRule type="cellIs" dxfId="977" priority="998" operator="equal">
      <formula>"eps"</formula>
    </cfRule>
  </conditionalFormatting>
  <conditionalFormatting sqref="AD102">
    <cfRule type="cellIs" dxfId="976" priority="997" operator="equal">
      <formula>"eps"</formula>
    </cfRule>
  </conditionalFormatting>
  <conditionalFormatting sqref="AC102">
    <cfRule type="cellIs" dxfId="975" priority="996" operator="equal">
      <formula>"eps"</formula>
    </cfRule>
  </conditionalFormatting>
  <conditionalFormatting sqref="AK102">
    <cfRule type="cellIs" dxfId="974" priority="995" operator="equal">
      <formula>"eps"</formula>
    </cfRule>
  </conditionalFormatting>
  <conditionalFormatting sqref="AE120">
    <cfRule type="cellIs" dxfId="973" priority="979" operator="equal">
      <formula>"eps"</formula>
    </cfRule>
  </conditionalFormatting>
  <conditionalFormatting sqref="AF120:AJ120">
    <cfRule type="cellIs" dxfId="972" priority="978" operator="equal">
      <formula>"eps"</formula>
    </cfRule>
  </conditionalFormatting>
  <conditionalFormatting sqref="AC119">
    <cfRule type="cellIs" dxfId="971" priority="975" operator="equal">
      <formula>"eps"</formula>
    </cfRule>
  </conditionalFormatting>
  <conditionalFormatting sqref="AD121">
    <cfRule type="cellIs" dxfId="970" priority="971" operator="equal">
      <formula>"eps"</formula>
    </cfRule>
  </conditionalFormatting>
  <conditionalFormatting sqref="AC121">
    <cfRule type="cellIs" dxfId="969" priority="970" operator="equal">
      <formula>"eps"</formula>
    </cfRule>
  </conditionalFormatting>
  <conditionalFormatting sqref="AF129:AJ129">
    <cfRule type="cellIs" dxfId="968" priority="954" operator="equal">
      <formula>"eps"</formula>
    </cfRule>
  </conditionalFormatting>
  <conditionalFormatting sqref="AC129">
    <cfRule type="cellIs" dxfId="967" priority="953" operator="equal">
      <formula>"eps"</formula>
    </cfRule>
  </conditionalFormatting>
  <conditionalFormatting sqref="AD129">
    <cfRule type="cellIs" dxfId="966" priority="952" operator="equal">
      <formula>"eps"</formula>
    </cfRule>
  </conditionalFormatting>
  <conditionalFormatting sqref="AD128">
    <cfRule type="cellIs" dxfId="965" priority="951" operator="equal">
      <formula>"eps"</formula>
    </cfRule>
  </conditionalFormatting>
  <conditionalFormatting sqref="AC128">
    <cfRule type="cellIs" dxfId="964" priority="950" operator="equal">
      <formula>"eps"</formula>
    </cfRule>
  </conditionalFormatting>
  <conditionalFormatting sqref="AK128">
    <cfRule type="cellIs" dxfId="963" priority="949" operator="equal">
      <formula>"eps"</formula>
    </cfRule>
  </conditionalFormatting>
  <conditionalFormatting sqref="AL128">
    <cfRule type="cellIs" dxfId="962" priority="947" operator="equal">
      <formula>"eps"</formula>
    </cfRule>
  </conditionalFormatting>
  <conditionalFormatting sqref="AL129">
    <cfRule type="cellIs" dxfId="961" priority="946" operator="equal">
      <formula>"eps"</formula>
    </cfRule>
  </conditionalFormatting>
  <conditionalFormatting sqref="AE131">
    <cfRule type="cellIs" dxfId="960" priority="945" operator="equal">
      <formula>"eps"</formula>
    </cfRule>
  </conditionalFormatting>
  <conditionalFormatting sqref="AF131:AJ131">
    <cfRule type="cellIs" dxfId="959" priority="944" operator="equal">
      <formula>"eps"</formula>
    </cfRule>
  </conditionalFormatting>
  <conditionalFormatting sqref="AE132">
    <cfRule type="cellIs" dxfId="958" priority="943" operator="equal">
      <formula>"eps"</formula>
    </cfRule>
  </conditionalFormatting>
  <conditionalFormatting sqref="AF132:AJ132">
    <cfRule type="cellIs" dxfId="957" priority="942" operator="equal">
      <formula>"eps"</formula>
    </cfRule>
  </conditionalFormatting>
  <conditionalFormatting sqref="AE131:AJ131">
    <cfRule type="cellIs" dxfId="956" priority="941" operator="equal">
      <formula>"eps"</formula>
    </cfRule>
  </conditionalFormatting>
  <conditionalFormatting sqref="AD131">
    <cfRule type="cellIs" dxfId="955" priority="940" operator="equal">
      <formula>"eps"</formula>
    </cfRule>
  </conditionalFormatting>
  <conditionalFormatting sqref="AC131">
    <cfRule type="cellIs" dxfId="954" priority="939" operator="equal">
      <formula>"eps"</formula>
    </cfRule>
  </conditionalFormatting>
  <conditionalFormatting sqref="AD132">
    <cfRule type="cellIs" dxfId="953" priority="938" operator="equal">
      <formula>"eps"</formula>
    </cfRule>
  </conditionalFormatting>
  <conditionalFormatting sqref="AC132">
    <cfRule type="cellIs" dxfId="952" priority="937" operator="equal">
      <formula>"eps"</formula>
    </cfRule>
  </conditionalFormatting>
  <conditionalFormatting sqref="AK131">
    <cfRule type="cellIs" dxfId="951" priority="936" operator="equal">
      <formula>"eps"</formula>
    </cfRule>
  </conditionalFormatting>
  <conditionalFormatting sqref="AK132">
    <cfRule type="cellIs" dxfId="950" priority="935" operator="equal">
      <formula>"eps"</formula>
    </cfRule>
  </conditionalFormatting>
  <conditionalFormatting sqref="AK131">
    <cfRule type="cellIs" dxfId="949" priority="934" operator="equal">
      <formula>"eps"</formula>
    </cfRule>
  </conditionalFormatting>
  <conditionalFormatting sqref="AL131">
    <cfRule type="cellIs" dxfId="948" priority="933" operator="equal">
      <formula>"eps"</formula>
    </cfRule>
  </conditionalFormatting>
  <conditionalFormatting sqref="AL132">
    <cfRule type="cellIs" dxfId="947" priority="932" operator="equal">
      <formula>"eps"</formula>
    </cfRule>
  </conditionalFormatting>
  <conditionalFormatting sqref="AL131">
    <cfRule type="cellIs" dxfId="946" priority="931" operator="equal">
      <formula>"eps"</formula>
    </cfRule>
  </conditionalFormatting>
  <conditionalFormatting sqref="Z86:BY86">
    <cfRule type="cellIs" dxfId="945" priority="903" operator="equal">
      <formula>"eps"</formula>
    </cfRule>
  </conditionalFormatting>
  <conditionalFormatting sqref="Y82:Y155">
    <cfRule type="cellIs" dxfId="944" priority="930" operator="equal">
      <formula>"eps"</formula>
    </cfRule>
  </conditionalFormatting>
  <conditionalFormatting sqref="Y82:Y155">
    <cfRule type="cellIs" dxfId="943" priority="929" operator="equal">
      <formula>"eps"</formula>
    </cfRule>
  </conditionalFormatting>
  <conditionalFormatting sqref="Y124">
    <cfRule type="cellIs" dxfId="942" priority="928" operator="equal">
      <formula>"eps"</formula>
    </cfRule>
  </conditionalFormatting>
  <conditionalFormatting sqref="Y124">
    <cfRule type="cellIs" dxfId="941" priority="927" operator="equal">
      <formula>"eps"</formula>
    </cfRule>
  </conditionalFormatting>
  <conditionalFormatting sqref="Z120:BY120 Z125:BY125 Z129:BY129 Z122:BY123 Z82:BY84 Z88:BY91 Z93:BY98">
    <cfRule type="cellIs" dxfId="940" priority="926" operator="equal">
      <formula>"eps"</formula>
    </cfRule>
  </conditionalFormatting>
  <conditionalFormatting sqref="Z133:BY155">
    <cfRule type="cellIs" dxfId="939" priority="925" operator="equal">
      <formula>"eps"</formula>
    </cfRule>
  </conditionalFormatting>
  <conditionalFormatting sqref="Z92:BY92">
    <cfRule type="cellIs" dxfId="938" priority="924" operator="equal">
      <formula>"eps"</formula>
    </cfRule>
  </conditionalFormatting>
  <conditionalFormatting sqref="Z118:BY118">
    <cfRule type="cellIs" dxfId="937" priority="923" operator="equal">
      <formula>"eps"</formula>
    </cfRule>
  </conditionalFormatting>
  <conditionalFormatting sqref="Z119:BY119">
    <cfRule type="cellIs" dxfId="936" priority="922" operator="equal">
      <formula>"eps"</formula>
    </cfRule>
  </conditionalFormatting>
  <conditionalFormatting sqref="Z124:BY124">
    <cfRule type="cellIs" dxfId="935" priority="921" operator="equal">
      <formula>"eps"</formula>
    </cfRule>
  </conditionalFormatting>
  <conditionalFormatting sqref="Z85:BY85">
    <cfRule type="cellIs" dxfId="934" priority="920" operator="equal">
      <formula>"eps"</formula>
    </cfRule>
  </conditionalFormatting>
  <conditionalFormatting sqref="Z101:BY101">
    <cfRule type="cellIs" dxfId="933" priority="919" operator="equal">
      <formula>"eps"</formula>
    </cfRule>
  </conditionalFormatting>
  <conditionalFormatting sqref="Z87:BY87">
    <cfRule type="cellIs" dxfId="932" priority="918" operator="equal">
      <formula>"eps"</formula>
    </cfRule>
  </conditionalFormatting>
  <conditionalFormatting sqref="Z87:BY87">
    <cfRule type="cellIs" dxfId="931" priority="917" operator="equal">
      <formula>"eps"</formula>
    </cfRule>
  </conditionalFormatting>
  <conditionalFormatting sqref="Z121:BY127">
    <cfRule type="cellIs" dxfId="930" priority="916" operator="equal">
      <formula>"eps"</formula>
    </cfRule>
  </conditionalFormatting>
  <conditionalFormatting sqref="Z126:BY126">
    <cfRule type="cellIs" dxfId="929" priority="915" operator="equal">
      <formula>"eps"</formula>
    </cfRule>
  </conditionalFormatting>
  <conditionalFormatting sqref="Z127:BY127">
    <cfRule type="cellIs" dxfId="928" priority="914" operator="equal">
      <formula>"eps"</formula>
    </cfRule>
  </conditionalFormatting>
  <conditionalFormatting sqref="Z99:BY100">
    <cfRule type="cellIs" dxfId="927" priority="913" operator="equal">
      <formula>"eps"</formula>
    </cfRule>
  </conditionalFormatting>
  <conditionalFormatting sqref="Z102:BY103">
    <cfRule type="cellIs" dxfId="926" priority="912" operator="equal">
      <formula>"eps"</formula>
    </cfRule>
  </conditionalFormatting>
  <conditionalFormatting sqref="Z104:BY105">
    <cfRule type="cellIs" dxfId="925" priority="911" operator="equal">
      <formula>"eps"</formula>
    </cfRule>
  </conditionalFormatting>
  <conditionalFormatting sqref="Z106:BY107">
    <cfRule type="cellIs" dxfId="924" priority="910" operator="equal">
      <formula>"eps"</formula>
    </cfRule>
  </conditionalFormatting>
  <conditionalFormatting sqref="Z108:BY109">
    <cfRule type="cellIs" dxfId="923" priority="909" operator="equal">
      <formula>"eps"</formula>
    </cfRule>
  </conditionalFormatting>
  <conditionalFormatting sqref="Z110:BY117">
    <cfRule type="cellIs" dxfId="922" priority="908" operator="equal">
      <formula>"eps"</formula>
    </cfRule>
  </conditionalFormatting>
  <conditionalFormatting sqref="Z128:BY128">
    <cfRule type="cellIs" dxfId="921" priority="907" operator="equal">
      <formula>"eps"</formula>
    </cfRule>
  </conditionalFormatting>
  <conditionalFormatting sqref="Z128:BY128">
    <cfRule type="cellIs" dxfId="920" priority="906" operator="equal">
      <formula>"eps"</formula>
    </cfRule>
  </conditionalFormatting>
  <conditionalFormatting sqref="Z127:BY127">
    <cfRule type="cellIs" dxfId="919" priority="905" operator="equal">
      <formula>"eps"</formula>
    </cfRule>
  </conditionalFormatting>
  <conditionalFormatting sqref="Z130:BY132">
    <cfRule type="cellIs" dxfId="918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7" priority="902" operator="equal">
      <formula>"eps"</formula>
    </cfRule>
  </conditionalFormatting>
  <conditionalFormatting sqref="Y156:Y207">
    <cfRule type="cellIs" dxfId="916" priority="900" operator="equal">
      <formula>"eps"</formula>
    </cfRule>
  </conditionalFormatting>
  <conditionalFormatting sqref="E207 G207">
    <cfRule type="cellIs" dxfId="915" priority="899" operator="equal">
      <formula>"eps"</formula>
    </cfRule>
  </conditionalFormatting>
  <conditionalFormatting sqref="E160 G160">
    <cfRule type="cellIs" dxfId="914" priority="897" operator="equal">
      <formula>"eps"</formula>
    </cfRule>
  </conditionalFormatting>
  <conditionalFormatting sqref="E183:N191">
    <cfRule type="cellIs" dxfId="913" priority="896" operator="equal">
      <formula>"eps"</formula>
    </cfRule>
  </conditionalFormatting>
  <conditionalFormatting sqref="E192 G192">
    <cfRule type="cellIs" dxfId="912" priority="895" operator="equal">
      <formula>"eps"</formula>
    </cfRule>
  </conditionalFormatting>
  <conditionalFormatting sqref="Y198">
    <cfRule type="cellIs" dxfId="911" priority="894" operator="equal">
      <formula>"eps"</formula>
    </cfRule>
  </conditionalFormatting>
  <conditionalFormatting sqref="Y198">
    <cfRule type="cellIs" dxfId="910" priority="893" operator="equal">
      <formula>"eps"</formula>
    </cfRule>
  </conditionalFormatting>
  <conditionalFormatting sqref="E159 G159">
    <cfRule type="cellIs" dxfId="909" priority="889" operator="equal">
      <formula>"eps"</formula>
    </cfRule>
  </conditionalFormatting>
  <conditionalFormatting sqref="E175 G175">
    <cfRule type="cellIs" dxfId="908" priority="887" operator="equal">
      <formula>"eps"</formula>
    </cfRule>
  </conditionalFormatting>
  <conditionalFormatting sqref="G200">
    <cfRule type="cellIs" dxfId="907" priority="886" operator="equal">
      <formula>"eps"</formula>
    </cfRule>
  </conditionalFormatting>
  <conditionalFormatting sqref="G201">
    <cfRule type="cellIs" dxfId="906" priority="885" operator="equal">
      <formula>"eps"</formula>
    </cfRule>
  </conditionalFormatting>
  <conditionalFormatting sqref="Z194:BY194 Z199:BY199 Z203:BY203 Z196:BY197 Z156:BY158 Z162:BY165 Z167:BY172">
    <cfRule type="cellIs" dxfId="905" priority="840" operator="equal">
      <formula>"eps"</formula>
    </cfRule>
  </conditionalFormatting>
  <conditionalFormatting sqref="Z207:BY207">
    <cfRule type="cellIs" dxfId="904" priority="839" operator="equal">
      <formula>"eps"</formula>
    </cfRule>
  </conditionalFormatting>
  <conditionalFormatting sqref="Z166:BY166">
    <cfRule type="cellIs" dxfId="903" priority="838" operator="equal">
      <formula>"eps"</formula>
    </cfRule>
  </conditionalFormatting>
  <conditionalFormatting sqref="Z192:BY192">
    <cfRule type="cellIs" dxfId="902" priority="837" operator="equal">
      <formula>"eps"</formula>
    </cfRule>
  </conditionalFormatting>
  <conditionalFormatting sqref="Z193:BY193">
    <cfRule type="cellIs" dxfId="901" priority="836" operator="equal">
      <formula>"eps"</formula>
    </cfRule>
  </conditionalFormatting>
  <conditionalFormatting sqref="Z198:BY198">
    <cfRule type="cellIs" dxfId="900" priority="835" operator="equal">
      <formula>"eps"</formula>
    </cfRule>
  </conditionalFormatting>
  <conditionalFormatting sqref="Z159:BY159">
    <cfRule type="cellIs" dxfId="899" priority="834" operator="equal">
      <formula>"eps"</formula>
    </cfRule>
  </conditionalFormatting>
  <conditionalFormatting sqref="Z175:BY175">
    <cfRule type="cellIs" dxfId="898" priority="833" operator="equal">
      <formula>"eps"</formula>
    </cfRule>
  </conditionalFormatting>
  <conditionalFormatting sqref="Z161:BY161">
    <cfRule type="cellIs" dxfId="897" priority="832" operator="equal">
      <formula>"eps"</formula>
    </cfRule>
  </conditionalFormatting>
  <conditionalFormatting sqref="Z161:BY161">
    <cfRule type="cellIs" dxfId="896" priority="831" operator="equal">
      <formula>"eps"</formula>
    </cfRule>
  </conditionalFormatting>
  <conditionalFormatting sqref="Z195:BY201">
    <cfRule type="cellIs" dxfId="895" priority="830" operator="equal">
      <formula>"eps"</formula>
    </cfRule>
  </conditionalFormatting>
  <conditionalFormatting sqref="Z200:BY200">
    <cfRule type="cellIs" dxfId="894" priority="829" operator="equal">
      <formula>"eps"</formula>
    </cfRule>
  </conditionalFormatting>
  <conditionalFormatting sqref="Z201:BY201">
    <cfRule type="cellIs" dxfId="893" priority="828" operator="equal">
      <formula>"eps"</formula>
    </cfRule>
  </conditionalFormatting>
  <conditionalFormatting sqref="Z173:BY174">
    <cfRule type="cellIs" dxfId="892" priority="827" operator="equal">
      <formula>"eps"</formula>
    </cfRule>
  </conditionalFormatting>
  <conditionalFormatting sqref="Z176:BY177">
    <cfRule type="cellIs" dxfId="891" priority="826" operator="equal">
      <formula>"eps"</formula>
    </cfRule>
  </conditionalFormatting>
  <conditionalFormatting sqref="Z178:BY179">
    <cfRule type="cellIs" dxfId="890" priority="825" operator="equal">
      <formula>"eps"</formula>
    </cfRule>
  </conditionalFormatting>
  <conditionalFormatting sqref="Z180:BY181">
    <cfRule type="cellIs" dxfId="889" priority="824" operator="equal">
      <formula>"eps"</formula>
    </cfRule>
  </conditionalFormatting>
  <conditionalFormatting sqref="Z182:BY183">
    <cfRule type="cellIs" dxfId="888" priority="823" operator="equal">
      <formula>"eps"</formula>
    </cfRule>
  </conditionalFormatting>
  <conditionalFormatting sqref="Z184:BY191">
    <cfRule type="cellIs" dxfId="887" priority="822" operator="equal">
      <formula>"eps"</formula>
    </cfRule>
  </conditionalFormatting>
  <conditionalFormatting sqref="Z202:BY202">
    <cfRule type="cellIs" dxfId="886" priority="821" operator="equal">
      <formula>"eps"</formula>
    </cfRule>
  </conditionalFormatting>
  <conditionalFormatting sqref="Z202:BY202">
    <cfRule type="cellIs" dxfId="885" priority="820" operator="equal">
      <formula>"eps"</formula>
    </cfRule>
  </conditionalFormatting>
  <conditionalFormatting sqref="Z201:BY201">
    <cfRule type="cellIs" dxfId="884" priority="819" operator="equal">
      <formula>"eps"</formula>
    </cfRule>
  </conditionalFormatting>
  <conditionalFormatting sqref="Z204:BY206">
    <cfRule type="cellIs" dxfId="883" priority="818" operator="equal">
      <formula>"eps"</formula>
    </cfRule>
  </conditionalFormatting>
  <conditionalFormatting sqref="Z160:BY160">
    <cfRule type="cellIs" dxfId="882" priority="817" operator="equal">
      <formula>"eps"</formula>
    </cfRule>
  </conditionalFormatting>
  <conditionalFormatting sqref="D194 D199 D203 D196:D197 D156:D158 D162:D165 D167:D172">
    <cfRule type="cellIs" dxfId="881" priority="816" operator="equal">
      <formula>"eps"</formula>
    </cfRule>
  </conditionalFormatting>
  <conditionalFormatting sqref="D207">
    <cfRule type="cellIs" dxfId="880" priority="815" operator="equal">
      <formula>"eps"</formula>
    </cfRule>
  </conditionalFormatting>
  <conditionalFormatting sqref="D166">
    <cfRule type="cellIs" dxfId="879" priority="814" operator="equal">
      <formula>"eps"</formula>
    </cfRule>
  </conditionalFormatting>
  <conditionalFormatting sqref="D192">
    <cfRule type="cellIs" dxfId="878" priority="813" operator="equal">
      <formula>"eps"</formula>
    </cfRule>
  </conditionalFormatting>
  <conditionalFormatting sqref="D193">
    <cfRule type="cellIs" dxfId="877" priority="812" operator="equal">
      <formula>"eps"</formula>
    </cfRule>
  </conditionalFormatting>
  <conditionalFormatting sqref="D198">
    <cfRule type="cellIs" dxfId="876" priority="811" operator="equal">
      <formula>"eps"</formula>
    </cfRule>
  </conditionalFormatting>
  <conditionalFormatting sqref="D159">
    <cfRule type="cellIs" dxfId="875" priority="810" operator="equal">
      <formula>"eps"</formula>
    </cfRule>
  </conditionalFormatting>
  <conditionalFormatting sqref="D175">
    <cfRule type="cellIs" dxfId="874" priority="809" operator="equal">
      <formula>"eps"</formula>
    </cfRule>
  </conditionalFormatting>
  <conditionalFormatting sqref="D161">
    <cfRule type="cellIs" dxfId="873" priority="808" operator="equal">
      <formula>"eps"</formula>
    </cfRule>
  </conditionalFormatting>
  <conditionalFormatting sqref="D161">
    <cfRule type="cellIs" dxfId="872" priority="807" operator="equal">
      <formula>"eps"</formula>
    </cfRule>
  </conditionalFormatting>
  <conditionalFormatting sqref="D195:D201">
    <cfRule type="cellIs" dxfId="871" priority="806" operator="equal">
      <formula>"eps"</formula>
    </cfRule>
  </conditionalFormatting>
  <conditionalFormatting sqref="D200">
    <cfRule type="cellIs" dxfId="870" priority="805" operator="equal">
      <formula>"eps"</formula>
    </cfRule>
  </conditionalFormatting>
  <conditionalFormatting sqref="D201">
    <cfRule type="cellIs" dxfId="869" priority="804" operator="equal">
      <formula>"eps"</formula>
    </cfRule>
  </conditionalFormatting>
  <conditionalFormatting sqref="D173:D174">
    <cfRule type="cellIs" dxfId="868" priority="803" operator="equal">
      <formula>"eps"</formula>
    </cfRule>
  </conditionalFormatting>
  <conditionalFormatting sqref="D176:D177">
    <cfRule type="cellIs" dxfId="867" priority="802" operator="equal">
      <formula>"eps"</formula>
    </cfRule>
  </conditionalFormatting>
  <conditionalFormatting sqref="D178:D179">
    <cfRule type="cellIs" dxfId="866" priority="801" operator="equal">
      <formula>"eps"</formula>
    </cfRule>
  </conditionalFormatting>
  <conditionalFormatting sqref="D180:D181">
    <cfRule type="cellIs" dxfId="865" priority="800" operator="equal">
      <formula>"eps"</formula>
    </cfRule>
  </conditionalFormatting>
  <conditionalFormatting sqref="D182:D183">
    <cfRule type="cellIs" dxfId="864" priority="799" operator="equal">
      <formula>"eps"</formula>
    </cfRule>
  </conditionalFormatting>
  <conditionalFormatting sqref="D184:D191">
    <cfRule type="cellIs" dxfId="863" priority="798" operator="equal">
      <formula>"eps"</formula>
    </cfRule>
  </conditionalFormatting>
  <conditionalFormatting sqref="D202">
    <cfRule type="cellIs" dxfId="862" priority="797" operator="equal">
      <formula>"eps"</formula>
    </cfRule>
  </conditionalFormatting>
  <conditionalFormatting sqref="D202">
    <cfRule type="cellIs" dxfId="861" priority="796" operator="equal">
      <formula>"eps"</formula>
    </cfRule>
  </conditionalFormatting>
  <conditionalFormatting sqref="D201">
    <cfRule type="cellIs" dxfId="860" priority="795" operator="equal">
      <formula>"eps"</formula>
    </cfRule>
  </conditionalFormatting>
  <conditionalFormatting sqref="D204:D206">
    <cfRule type="cellIs" dxfId="859" priority="794" operator="equal">
      <formula>"eps"</formula>
    </cfRule>
  </conditionalFormatting>
  <conditionalFormatting sqref="D160">
    <cfRule type="cellIs" dxfId="858" priority="793" operator="equal">
      <formula>"eps"</formula>
    </cfRule>
  </conditionalFormatting>
  <conditionalFormatting sqref="H181:L181 H184:L191 H199:L199 H160:L160 H196:L197 H165:L165 H177:L179 H169:L172">
    <cfRule type="cellIs" dxfId="857" priority="790" operator="equal">
      <formula>"eps"</formula>
    </cfRule>
  </conditionalFormatting>
  <conditionalFormatting sqref="H207:L207">
    <cfRule type="cellIs" dxfId="856" priority="789" operator="equal">
      <formula>"eps"</formula>
    </cfRule>
  </conditionalFormatting>
  <conditionalFormatting sqref="H160:L160">
    <cfRule type="cellIs" dxfId="855" priority="788" operator="equal">
      <formula>"eps"</formula>
    </cfRule>
  </conditionalFormatting>
  <conditionalFormatting sqref="H183:L183">
    <cfRule type="cellIs" dxfId="854" priority="787" operator="equal">
      <formula>"eps"</formula>
    </cfRule>
  </conditionalFormatting>
  <conditionalFormatting sqref="H192:L192">
    <cfRule type="cellIs" dxfId="853" priority="786" operator="equal">
      <formula>"eps"</formula>
    </cfRule>
  </conditionalFormatting>
  <conditionalFormatting sqref="H159:L159">
    <cfRule type="cellIs" dxfId="852" priority="785" operator="equal">
      <formula>"eps"</formula>
    </cfRule>
  </conditionalFormatting>
  <conditionalFormatting sqref="H175:L175">
    <cfRule type="cellIs" dxfId="851" priority="784" operator="equal">
      <formula>"eps"</formula>
    </cfRule>
  </conditionalFormatting>
  <conditionalFormatting sqref="H200:L200">
    <cfRule type="cellIs" dxfId="850" priority="783" operator="equal">
      <formula>"eps"</formula>
    </cfRule>
  </conditionalFormatting>
  <conditionalFormatting sqref="H201:L201">
    <cfRule type="cellIs" dxfId="849" priority="782" operator="equal">
      <formula>"eps"</formula>
    </cfRule>
  </conditionalFormatting>
  <conditionalFormatting sqref="F181 F184:F191 F199 F160 F196:F197 F165 F177:F179 F169:F172">
    <cfRule type="cellIs" dxfId="848" priority="781" operator="equal">
      <formula>"eps"</formula>
    </cfRule>
  </conditionalFormatting>
  <conditionalFormatting sqref="F207">
    <cfRule type="cellIs" dxfId="847" priority="780" operator="equal">
      <formula>"eps"</formula>
    </cfRule>
  </conditionalFormatting>
  <conditionalFormatting sqref="F160">
    <cfRule type="cellIs" dxfId="846" priority="779" operator="equal">
      <formula>"eps"</formula>
    </cfRule>
  </conditionalFormatting>
  <conditionalFormatting sqref="F183">
    <cfRule type="cellIs" dxfId="845" priority="778" operator="equal">
      <formula>"eps"</formula>
    </cfRule>
  </conditionalFormatting>
  <conditionalFormatting sqref="F192">
    <cfRule type="cellIs" dxfId="844" priority="777" operator="equal">
      <formula>"eps"</formula>
    </cfRule>
  </conditionalFormatting>
  <conditionalFormatting sqref="F159">
    <cfRule type="cellIs" dxfId="843" priority="776" operator="equal">
      <formula>"eps"</formula>
    </cfRule>
  </conditionalFormatting>
  <conditionalFormatting sqref="F175">
    <cfRule type="cellIs" dxfId="842" priority="775" operator="equal">
      <formula>"eps"</formula>
    </cfRule>
  </conditionalFormatting>
  <conditionalFormatting sqref="F200">
    <cfRule type="cellIs" dxfId="841" priority="774" operator="equal">
      <formula>"eps"</formula>
    </cfRule>
  </conditionalFormatting>
  <conditionalFormatting sqref="F201">
    <cfRule type="cellIs" dxfId="840" priority="773" operator="equal">
      <formula>"eps"</formula>
    </cfRule>
  </conditionalFormatting>
  <conditionalFormatting sqref="M181 M184:M191 M199 M196:M197 M165 M177:M179 M169:M172">
    <cfRule type="cellIs" dxfId="839" priority="772" operator="equal">
      <formula>"eps"</formula>
    </cfRule>
  </conditionalFormatting>
  <conditionalFormatting sqref="M183">
    <cfRule type="cellIs" dxfId="838" priority="771" operator="equal">
      <formula>"eps"</formula>
    </cfRule>
  </conditionalFormatting>
  <conditionalFormatting sqref="M192">
    <cfRule type="cellIs" dxfId="837" priority="770" operator="equal">
      <formula>"eps"</formula>
    </cfRule>
  </conditionalFormatting>
  <conditionalFormatting sqref="M159">
    <cfRule type="cellIs" dxfId="836" priority="769" operator="equal">
      <formula>"eps"</formula>
    </cfRule>
  </conditionalFormatting>
  <conditionalFormatting sqref="M175">
    <cfRule type="cellIs" dxfId="835" priority="768" operator="equal">
      <formula>"eps"</formula>
    </cfRule>
  </conditionalFormatting>
  <conditionalFormatting sqref="M200">
    <cfRule type="cellIs" dxfId="834" priority="767" operator="equal">
      <formula>"eps"</formula>
    </cfRule>
  </conditionalFormatting>
  <conditionalFormatting sqref="M201">
    <cfRule type="cellIs" dxfId="833" priority="766" operator="equal">
      <formula>"eps"</formula>
    </cfRule>
  </conditionalFormatting>
  <conditionalFormatting sqref="M160">
    <cfRule type="cellIs" dxfId="832" priority="765" operator="equal">
      <formula>"eps"</formula>
    </cfRule>
  </conditionalFormatting>
  <conditionalFormatting sqref="N181 N184:N191 N199 N196:N197 N165 N177:N179 N169:N172">
    <cfRule type="cellIs" dxfId="831" priority="764" operator="equal">
      <formula>"eps"</formula>
    </cfRule>
  </conditionalFormatting>
  <conditionalFormatting sqref="N183">
    <cfRule type="cellIs" dxfId="830" priority="763" operator="equal">
      <formula>"eps"</formula>
    </cfRule>
  </conditionalFormatting>
  <conditionalFormatting sqref="N192">
    <cfRule type="cellIs" dxfId="829" priority="762" operator="equal">
      <formula>"eps"</formula>
    </cfRule>
  </conditionalFormatting>
  <conditionalFormatting sqref="N159">
    <cfRule type="cellIs" dxfId="828" priority="761" operator="equal">
      <formula>"eps"</formula>
    </cfRule>
  </conditionalFormatting>
  <conditionalFormatting sqref="N175">
    <cfRule type="cellIs" dxfId="827" priority="760" operator="equal">
      <formula>"eps"</formula>
    </cfRule>
  </conditionalFormatting>
  <conditionalFormatting sqref="N200">
    <cfRule type="cellIs" dxfId="826" priority="759" operator="equal">
      <formula>"eps"</formula>
    </cfRule>
  </conditionalFormatting>
  <conditionalFormatting sqref="N201">
    <cfRule type="cellIs" dxfId="825" priority="758" operator="equal">
      <formula>"eps"</formula>
    </cfRule>
  </conditionalFormatting>
  <conditionalFormatting sqref="N160">
    <cfRule type="cellIs" dxfId="824" priority="757" operator="equal">
      <formula>"eps"</formula>
    </cfRule>
  </conditionalFormatting>
  <conditionalFormatting sqref="M207:N207">
    <cfRule type="cellIs" dxfId="823" priority="756" operator="equal">
      <formula>"eps"</formula>
    </cfRule>
  </conditionalFormatting>
  <conditionalFormatting sqref="F157:N158">
    <cfRule type="cellIs" dxfId="822" priority="755" operator="equal">
      <formula>"eps"</formula>
    </cfRule>
  </conditionalFormatting>
  <conditionalFormatting sqref="F162:N164">
    <cfRule type="cellIs" dxfId="821" priority="754" operator="equal">
      <formula>"eps"</formula>
    </cfRule>
  </conditionalFormatting>
  <conditionalFormatting sqref="F167:N167">
    <cfRule type="cellIs" dxfId="820" priority="753" operator="equal">
      <formula>"eps"</formula>
    </cfRule>
  </conditionalFormatting>
  <conditionalFormatting sqref="F174:N174">
    <cfRule type="cellIs" dxfId="819" priority="752" operator="equal">
      <formula>"eps"</formula>
    </cfRule>
  </conditionalFormatting>
  <conditionalFormatting sqref="E200:N201">
    <cfRule type="cellIs" dxfId="818" priority="751" operator="equal">
      <formula>"eps"</formula>
    </cfRule>
  </conditionalFormatting>
  <conditionalFormatting sqref="F204:N204">
    <cfRule type="cellIs" dxfId="817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6" priority="749" operator="equal">
      <formula>"eps"</formula>
    </cfRule>
  </conditionalFormatting>
  <conditionalFormatting sqref="AC207 AE207">
    <cfRule type="cellIs" dxfId="815" priority="748" operator="equal">
      <formula>"eps"</formula>
    </cfRule>
  </conditionalFormatting>
  <conditionalFormatting sqref="AC160 AE160">
    <cfRule type="cellIs" dxfId="814" priority="747" operator="equal">
      <formula>"eps"</formula>
    </cfRule>
  </conditionalFormatting>
  <conditionalFormatting sqref="AC183:AL191">
    <cfRule type="cellIs" dxfId="813" priority="746" operator="equal">
      <formula>"eps"</formula>
    </cfRule>
  </conditionalFormatting>
  <conditionalFormatting sqref="AC192 AE192">
    <cfRule type="cellIs" dxfId="812" priority="745" operator="equal">
      <formula>"eps"</formula>
    </cfRule>
  </conditionalFormatting>
  <conditionalFormatting sqref="AC159 AE159">
    <cfRule type="cellIs" dxfId="811" priority="744" operator="equal">
      <formula>"eps"</formula>
    </cfRule>
  </conditionalFormatting>
  <conditionalFormatting sqref="AC175 AE175">
    <cfRule type="cellIs" dxfId="810" priority="743" operator="equal">
      <formula>"eps"</formula>
    </cfRule>
  </conditionalFormatting>
  <conditionalFormatting sqref="AE200">
    <cfRule type="cellIs" dxfId="809" priority="742" operator="equal">
      <formula>"eps"</formula>
    </cfRule>
  </conditionalFormatting>
  <conditionalFormatting sqref="AE201">
    <cfRule type="cellIs" dxfId="808" priority="741" operator="equal">
      <formula>"eps"</formula>
    </cfRule>
  </conditionalFormatting>
  <conditionalFormatting sqref="AF181:AJ181 AF184:AJ191 AF199:AJ199 AF160:AJ160 AF196:AJ197 AF165:AJ165 AF177:AJ179 AF169:AJ172">
    <cfRule type="cellIs" dxfId="807" priority="740" operator="equal">
      <formula>"eps"</formula>
    </cfRule>
  </conditionalFormatting>
  <conditionalFormatting sqref="AF207:AJ207">
    <cfRule type="cellIs" dxfId="806" priority="739" operator="equal">
      <formula>"eps"</formula>
    </cfRule>
  </conditionalFormatting>
  <conditionalFormatting sqref="AF160:AJ160">
    <cfRule type="cellIs" dxfId="805" priority="738" operator="equal">
      <formula>"eps"</formula>
    </cfRule>
  </conditionalFormatting>
  <conditionalFormatting sqref="AF183:AJ183">
    <cfRule type="cellIs" dxfId="804" priority="737" operator="equal">
      <formula>"eps"</formula>
    </cfRule>
  </conditionalFormatting>
  <conditionalFormatting sqref="AF192:AJ192">
    <cfRule type="cellIs" dxfId="803" priority="736" operator="equal">
      <formula>"eps"</formula>
    </cfRule>
  </conditionalFormatting>
  <conditionalFormatting sqref="AF159:AJ159">
    <cfRule type="cellIs" dxfId="802" priority="735" operator="equal">
      <formula>"eps"</formula>
    </cfRule>
  </conditionalFormatting>
  <conditionalFormatting sqref="AF175:AJ175">
    <cfRule type="cellIs" dxfId="801" priority="734" operator="equal">
      <formula>"eps"</formula>
    </cfRule>
  </conditionalFormatting>
  <conditionalFormatting sqref="AF200:AJ200">
    <cfRule type="cellIs" dxfId="800" priority="733" operator="equal">
      <formula>"eps"</formula>
    </cfRule>
  </conditionalFormatting>
  <conditionalFormatting sqref="AF201:AJ201">
    <cfRule type="cellIs" dxfId="799" priority="732" operator="equal">
      <formula>"eps"</formula>
    </cfRule>
  </conditionalFormatting>
  <conditionalFormatting sqref="AD181 AD184:AD191 AD199 AD160 AD196:AD197 AD165 AD177:AD179 AD169:AD172">
    <cfRule type="cellIs" dxfId="798" priority="731" operator="equal">
      <formula>"eps"</formula>
    </cfRule>
  </conditionalFormatting>
  <conditionalFormatting sqref="AD207">
    <cfRule type="cellIs" dxfId="797" priority="730" operator="equal">
      <formula>"eps"</formula>
    </cfRule>
  </conditionalFormatting>
  <conditionalFormatting sqref="AD160">
    <cfRule type="cellIs" dxfId="796" priority="729" operator="equal">
      <formula>"eps"</formula>
    </cfRule>
  </conditionalFormatting>
  <conditionalFormatting sqref="AD183">
    <cfRule type="cellIs" dxfId="795" priority="728" operator="equal">
      <formula>"eps"</formula>
    </cfRule>
  </conditionalFormatting>
  <conditionalFormatting sqref="AD192">
    <cfRule type="cellIs" dxfId="794" priority="727" operator="equal">
      <formula>"eps"</formula>
    </cfRule>
  </conditionalFormatting>
  <conditionalFormatting sqref="AD159">
    <cfRule type="cellIs" dxfId="793" priority="726" operator="equal">
      <formula>"eps"</formula>
    </cfRule>
  </conditionalFormatting>
  <conditionalFormatting sqref="AD175">
    <cfRule type="cellIs" dxfId="792" priority="725" operator="equal">
      <formula>"eps"</formula>
    </cfRule>
  </conditionalFormatting>
  <conditionalFormatting sqref="AD200">
    <cfRule type="cellIs" dxfId="791" priority="724" operator="equal">
      <formula>"eps"</formula>
    </cfRule>
  </conditionalFormatting>
  <conditionalFormatting sqref="AD201">
    <cfRule type="cellIs" dxfId="790" priority="723" operator="equal">
      <formula>"eps"</formula>
    </cfRule>
  </conditionalFormatting>
  <conditionalFormatting sqref="AD166">
    <cfRule type="cellIs" dxfId="789" priority="686" operator="equal">
      <formula>"eps"</formula>
    </cfRule>
  </conditionalFormatting>
  <conditionalFormatting sqref="AF166:AJ166">
    <cfRule type="cellIs" dxfId="788" priority="687" operator="equal">
      <formula>"eps"</formula>
    </cfRule>
  </conditionalFormatting>
  <conditionalFormatting sqref="AL161">
    <cfRule type="cellIs" dxfId="787" priority="689" operator="equal">
      <formula>"eps"</formula>
    </cfRule>
  </conditionalFormatting>
  <conditionalFormatting sqref="AE166">
    <cfRule type="cellIs" dxfId="786" priority="688" operator="equal">
      <formula>"eps"</formula>
    </cfRule>
  </conditionalFormatting>
  <conditionalFormatting sqref="AC161">
    <cfRule type="cellIs" dxfId="785" priority="691" operator="equal">
      <formula>"eps"</formula>
    </cfRule>
  </conditionalFormatting>
  <conditionalFormatting sqref="AK161">
    <cfRule type="cellIs" dxfId="784" priority="690" operator="equal">
      <formula>"eps"</formula>
    </cfRule>
  </conditionalFormatting>
  <conditionalFormatting sqref="AK181 AK184:AK191 AK199 AK196:AK197 AK165 AK177:AK179 AK169:AK172">
    <cfRule type="cellIs" dxfId="783" priority="722" operator="equal">
      <formula>"eps"</formula>
    </cfRule>
  </conditionalFormatting>
  <conditionalFormatting sqref="AK183">
    <cfRule type="cellIs" dxfId="782" priority="721" operator="equal">
      <formula>"eps"</formula>
    </cfRule>
  </conditionalFormatting>
  <conditionalFormatting sqref="AK192">
    <cfRule type="cellIs" dxfId="781" priority="720" operator="equal">
      <formula>"eps"</formula>
    </cfRule>
  </conditionalFormatting>
  <conditionalFormatting sqref="AK159">
    <cfRule type="cellIs" dxfId="780" priority="719" operator="equal">
      <formula>"eps"</formula>
    </cfRule>
  </conditionalFormatting>
  <conditionalFormatting sqref="AK175">
    <cfRule type="cellIs" dxfId="779" priority="718" operator="equal">
      <formula>"eps"</formula>
    </cfRule>
  </conditionalFormatting>
  <conditionalFormatting sqref="AK200">
    <cfRule type="cellIs" dxfId="778" priority="717" operator="equal">
      <formula>"eps"</formula>
    </cfRule>
  </conditionalFormatting>
  <conditionalFormatting sqref="AK201">
    <cfRule type="cellIs" dxfId="777" priority="716" operator="equal">
      <formula>"eps"</formula>
    </cfRule>
  </conditionalFormatting>
  <conditionalFormatting sqref="AE193">
    <cfRule type="cellIs" dxfId="776" priority="652" operator="equal">
      <formula>"eps"</formula>
    </cfRule>
  </conditionalFormatting>
  <conditionalFormatting sqref="AD193">
    <cfRule type="cellIs" dxfId="775" priority="645" operator="equal">
      <formula>"eps"</formula>
    </cfRule>
  </conditionalFormatting>
  <conditionalFormatting sqref="AL182">
    <cfRule type="cellIs" dxfId="774" priority="653" operator="equal">
      <formula>"eps"</formula>
    </cfRule>
  </conditionalFormatting>
  <conditionalFormatting sqref="AK182">
    <cfRule type="cellIs" dxfId="773" priority="654" operator="equal">
      <formula>"eps"</formula>
    </cfRule>
  </conditionalFormatting>
  <conditionalFormatting sqref="AC182">
    <cfRule type="cellIs" dxfId="772" priority="655" operator="equal">
      <formula>"eps"</formula>
    </cfRule>
  </conditionalFormatting>
  <conditionalFormatting sqref="AD182">
    <cfRule type="cellIs" dxfId="771" priority="656" operator="equal">
      <formula>"eps"</formula>
    </cfRule>
  </conditionalFormatting>
  <conditionalFormatting sqref="AF182:AJ182">
    <cfRule type="cellIs" dxfId="770" priority="657" operator="equal">
      <formula>"eps"</formula>
    </cfRule>
  </conditionalFormatting>
  <conditionalFormatting sqref="AE182">
    <cfRule type="cellIs" dxfId="769" priority="658" operator="equal">
      <formula>"eps"</formula>
    </cfRule>
  </conditionalFormatting>
  <conditionalFormatting sqref="AL180">
    <cfRule type="cellIs" dxfId="768" priority="659" operator="equal">
      <formula>"eps"</formula>
    </cfRule>
  </conditionalFormatting>
  <conditionalFormatting sqref="AK180">
    <cfRule type="cellIs" dxfId="767" priority="660" operator="equal">
      <formula>"eps"</formula>
    </cfRule>
  </conditionalFormatting>
  <conditionalFormatting sqref="AC180">
    <cfRule type="cellIs" dxfId="766" priority="661" operator="equal">
      <formula>"eps"</formula>
    </cfRule>
  </conditionalFormatting>
  <conditionalFormatting sqref="AD180">
    <cfRule type="cellIs" dxfId="765" priority="662" operator="equal">
      <formula>"eps"</formula>
    </cfRule>
  </conditionalFormatting>
  <conditionalFormatting sqref="AF180:AJ180">
    <cfRule type="cellIs" dxfId="764" priority="663" operator="equal">
      <formula>"eps"</formula>
    </cfRule>
  </conditionalFormatting>
  <conditionalFormatting sqref="AE180">
    <cfRule type="cellIs" dxfId="763" priority="664" operator="equal">
      <formula>"eps"</formula>
    </cfRule>
  </conditionalFormatting>
  <conditionalFormatting sqref="AL176">
    <cfRule type="cellIs" dxfId="762" priority="665" operator="equal">
      <formula>"eps"</formula>
    </cfRule>
  </conditionalFormatting>
  <conditionalFormatting sqref="AK160">
    <cfRule type="cellIs" dxfId="761" priority="715" operator="equal">
      <formula>"eps"</formula>
    </cfRule>
  </conditionalFormatting>
  <conditionalFormatting sqref="AL181 AL184:AL191 AL199 AL196:AL197 AL165 AL177:AL179 AL169:AL172">
    <cfRule type="cellIs" dxfId="760" priority="714" operator="equal">
      <formula>"eps"</formula>
    </cfRule>
  </conditionalFormatting>
  <conditionalFormatting sqref="AL183">
    <cfRule type="cellIs" dxfId="759" priority="713" operator="equal">
      <formula>"eps"</formula>
    </cfRule>
  </conditionalFormatting>
  <conditionalFormatting sqref="AL192">
    <cfRule type="cellIs" dxfId="758" priority="712" operator="equal">
      <formula>"eps"</formula>
    </cfRule>
  </conditionalFormatting>
  <conditionalFormatting sqref="AL159">
    <cfRule type="cellIs" dxfId="757" priority="711" operator="equal">
      <formula>"eps"</formula>
    </cfRule>
  </conditionalFormatting>
  <conditionalFormatting sqref="AL175">
    <cfRule type="cellIs" dxfId="756" priority="710" operator="equal">
      <formula>"eps"</formula>
    </cfRule>
  </conditionalFormatting>
  <conditionalFormatting sqref="AL200">
    <cfRule type="cellIs" dxfId="755" priority="709" operator="equal">
      <formula>"eps"</formula>
    </cfRule>
  </conditionalFormatting>
  <conditionalFormatting sqref="AL201">
    <cfRule type="cellIs" dxfId="754" priority="708" operator="equal">
      <formula>"eps"</formula>
    </cfRule>
  </conditionalFormatting>
  <conditionalFormatting sqref="AE203">
    <cfRule type="cellIs" dxfId="753" priority="626" operator="equal">
      <formula>"eps"</formula>
    </cfRule>
  </conditionalFormatting>
  <conditionalFormatting sqref="AK203">
    <cfRule type="cellIs" dxfId="752" priority="619" operator="equal">
      <formula>"eps"</formula>
    </cfRule>
  </conditionalFormatting>
  <conditionalFormatting sqref="AF202:AJ202">
    <cfRule type="cellIs" dxfId="751" priority="627" operator="equal">
      <formula>"eps"</formula>
    </cfRule>
  </conditionalFormatting>
  <conditionalFormatting sqref="AE202">
    <cfRule type="cellIs" dxfId="750" priority="628" operator="equal">
      <formula>"eps"</formula>
    </cfRule>
  </conditionalFormatting>
  <conditionalFormatting sqref="AL198">
    <cfRule type="cellIs" dxfId="749" priority="629" operator="equal">
      <formula>"eps"</formula>
    </cfRule>
  </conditionalFormatting>
  <conditionalFormatting sqref="AK198">
    <cfRule type="cellIs" dxfId="748" priority="630" operator="equal">
      <formula>"eps"</formula>
    </cfRule>
  </conditionalFormatting>
  <conditionalFormatting sqref="AC198">
    <cfRule type="cellIs" dxfId="747" priority="631" operator="equal">
      <formula>"eps"</formula>
    </cfRule>
  </conditionalFormatting>
  <conditionalFormatting sqref="AD198">
    <cfRule type="cellIs" dxfId="746" priority="632" operator="equal">
      <formula>"eps"</formula>
    </cfRule>
  </conditionalFormatting>
  <conditionalFormatting sqref="AF198:AJ198">
    <cfRule type="cellIs" dxfId="745" priority="633" operator="equal">
      <formula>"eps"</formula>
    </cfRule>
  </conditionalFormatting>
  <conditionalFormatting sqref="AE198">
    <cfRule type="cellIs" dxfId="744" priority="634" operator="equal">
      <formula>"eps"</formula>
    </cfRule>
  </conditionalFormatting>
  <conditionalFormatting sqref="AL195">
    <cfRule type="cellIs" dxfId="743" priority="635" operator="equal">
      <formula>"eps"</formula>
    </cfRule>
  </conditionalFormatting>
  <conditionalFormatting sqref="AL194">
    <cfRule type="cellIs" dxfId="742" priority="636" operator="equal">
      <formula>"eps"</formula>
    </cfRule>
  </conditionalFormatting>
  <conditionalFormatting sqref="AL193">
    <cfRule type="cellIs" dxfId="741" priority="637" operator="equal">
      <formula>"eps"</formula>
    </cfRule>
  </conditionalFormatting>
  <conditionalFormatting sqref="AK195">
    <cfRule type="cellIs" dxfId="740" priority="638" operator="equal">
      <formula>"eps"</formula>
    </cfRule>
  </conditionalFormatting>
  <conditionalFormatting sqref="AK194">
    <cfRule type="cellIs" dxfId="739" priority="639" operator="equal">
      <formula>"eps"</formula>
    </cfRule>
  </conditionalFormatting>
  <conditionalFormatting sqref="AL160">
    <cfRule type="cellIs" dxfId="738" priority="707" operator="equal">
      <formula>"eps"</formula>
    </cfRule>
  </conditionalFormatting>
  <conditionalFormatting sqref="AK207:AL207">
    <cfRule type="cellIs" dxfId="737" priority="706" operator="equal">
      <formula>"eps"</formula>
    </cfRule>
  </conditionalFormatting>
  <conditionalFormatting sqref="AD157:AL158">
    <cfRule type="cellIs" dxfId="736" priority="705" operator="equal">
      <formula>"eps"</formula>
    </cfRule>
  </conditionalFormatting>
  <conditionalFormatting sqref="AD162:AL164">
    <cfRule type="cellIs" dxfId="735" priority="704" operator="equal">
      <formula>"eps"</formula>
    </cfRule>
  </conditionalFormatting>
  <conditionalFormatting sqref="AD167:AL167">
    <cfRule type="cellIs" dxfId="734" priority="703" operator="equal">
      <formula>"eps"</formula>
    </cfRule>
  </conditionalFormatting>
  <conditionalFormatting sqref="AD174:AL174">
    <cfRule type="cellIs" dxfId="733" priority="702" operator="equal">
      <formula>"eps"</formula>
    </cfRule>
  </conditionalFormatting>
  <conditionalFormatting sqref="AC200:AL201">
    <cfRule type="cellIs" dxfId="732" priority="701" operator="equal">
      <formula>"eps"</formula>
    </cfRule>
  </conditionalFormatting>
  <conditionalFormatting sqref="AD204:AL204">
    <cfRule type="cellIs" dxfId="731" priority="700" operator="equal">
      <formula>"eps"</formula>
    </cfRule>
  </conditionalFormatting>
  <conditionalFormatting sqref="AK193">
    <cfRule type="cellIs" dxfId="730" priority="640" operator="equal">
      <formula>"eps"</formula>
    </cfRule>
  </conditionalFormatting>
  <conditionalFormatting sqref="AD194">
    <cfRule type="cellIs" dxfId="729" priority="644" operator="equal">
      <formula>"eps"</formula>
    </cfRule>
  </conditionalFormatting>
  <conditionalFormatting sqref="AC194">
    <cfRule type="cellIs" dxfId="728" priority="643" operator="equal">
      <formula>"eps"</formula>
    </cfRule>
  </conditionalFormatting>
  <conditionalFormatting sqref="AE195">
    <cfRule type="cellIs" dxfId="727" priority="648" operator="equal">
      <formula>"eps"</formula>
    </cfRule>
  </conditionalFormatting>
  <conditionalFormatting sqref="AF195:AJ195">
    <cfRule type="cellIs" dxfId="726" priority="647" operator="equal">
      <formula>"eps"</formula>
    </cfRule>
  </conditionalFormatting>
  <conditionalFormatting sqref="AF193:AJ193">
    <cfRule type="cellIs" dxfId="725" priority="651" operator="equal">
      <formula>"eps"</formula>
    </cfRule>
  </conditionalFormatting>
  <conditionalFormatting sqref="AE173">
    <cfRule type="cellIs" dxfId="724" priority="676" operator="equal">
      <formula>"eps"</formula>
    </cfRule>
  </conditionalFormatting>
  <conditionalFormatting sqref="AF173:AJ173">
    <cfRule type="cellIs" dxfId="723" priority="675" operator="equal">
      <formula>"eps"</formula>
    </cfRule>
  </conditionalFormatting>
  <conditionalFormatting sqref="AD168">
    <cfRule type="cellIs" dxfId="722" priority="680" operator="equal">
      <formula>"eps"</formula>
    </cfRule>
  </conditionalFormatting>
  <conditionalFormatting sqref="AC168">
    <cfRule type="cellIs" dxfId="721" priority="679" operator="equal">
      <formula>"eps"</formula>
    </cfRule>
  </conditionalFormatting>
  <conditionalFormatting sqref="AK168">
    <cfRule type="cellIs" dxfId="720" priority="678" operator="equal">
      <formula>"eps"</formula>
    </cfRule>
  </conditionalFormatting>
  <conditionalFormatting sqref="AL168">
    <cfRule type="cellIs" dxfId="719" priority="677" operator="equal">
      <formula>"eps"</formula>
    </cfRule>
  </conditionalFormatting>
  <conditionalFormatting sqref="AC166">
    <cfRule type="cellIs" dxfId="718" priority="685" operator="equal">
      <formula>"eps"</formula>
    </cfRule>
  </conditionalFormatting>
  <conditionalFormatting sqref="AC156">
    <cfRule type="cellIs" dxfId="717" priority="699" operator="equal">
      <formula>"eps"</formula>
    </cfRule>
  </conditionalFormatting>
  <conditionalFormatting sqref="AE156:AJ156">
    <cfRule type="cellIs" dxfId="716" priority="698" operator="equal">
      <formula>"eps"</formula>
    </cfRule>
  </conditionalFormatting>
  <conditionalFormatting sqref="AD156">
    <cfRule type="cellIs" dxfId="715" priority="697" operator="equal">
      <formula>"eps"</formula>
    </cfRule>
  </conditionalFormatting>
  <conditionalFormatting sqref="AK156">
    <cfRule type="cellIs" dxfId="714" priority="696" operator="equal">
      <formula>"eps"</formula>
    </cfRule>
  </conditionalFormatting>
  <conditionalFormatting sqref="AL156">
    <cfRule type="cellIs" dxfId="713" priority="695" operator="equal">
      <formula>"eps"</formula>
    </cfRule>
  </conditionalFormatting>
  <conditionalFormatting sqref="AE161">
    <cfRule type="cellIs" dxfId="712" priority="694" operator="equal">
      <formula>"eps"</formula>
    </cfRule>
  </conditionalFormatting>
  <conditionalFormatting sqref="AF161:AJ161">
    <cfRule type="cellIs" dxfId="711" priority="693" operator="equal">
      <formula>"eps"</formula>
    </cfRule>
  </conditionalFormatting>
  <conditionalFormatting sqref="AD161">
    <cfRule type="cellIs" dxfId="710" priority="692" operator="equal">
      <formula>"eps"</formula>
    </cfRule>
  </conditionalFormatting>
  <conditionalFormatting sqref="AK166">
    <cfRule type="cellIs" dxfId="709" priority="684" operator="equal">
      <formula>"eps"</formula>
    </cfRule>
  </conditionalFormatting>
  <conditionalFormatting sqref="AL166">
    <cfRule type="cellIs" dxfId="708" priority="683" operator="equal">
      <formula>"eps"</formula>
    </cfRule>
  </conditionalFormatting>
  <conditionalFormatting sqref="AE168">
    <cfRule type="cellIs" dxfId="707" priority="682" operator="equal">
      <formula>"eps"</formula>
    </cfRule>
  </conditionalFormatting>
  <conditionalFormatting sqref="AF168:AJ168">
    <cfRule type="cellIs" dxfId="706" priority="681" operator="equal">
      <formula>"eps"</formula>
    </cfRule>
  </conditionalFormatting>
  <conditionalFormatting sqref="AD173">
    <cfRule type="cellIs" dxfId="705" priority="674" operator="equal">
      <formula>"eps"</formula>
    </cfRule>
  </conditionalFormatting>
  <conditionalFormatting sqref="AC173">
    <cfRule type="cellIs" dxfId="704" priority="673" operator="equal">
      <formula>"eps"</formula>
    </cfRule>
  </conditionalFormatting>
  <conditionalFormatting sqref="AK173">
    <cfRule type="cellIs" dxfId="703" priority="672" operator="equal">
      <formula>"eps"</formula>
    </cfRule>
  </conditionalFormatting>
  <conditionalFormatting sqref="AL173">
    <cfRule type="cellIs" dxfId="702" priority="671" operator="equal">
      <formula>"eps"</formula>
    </cfRule>
  </conditionalFormatting>
  <conditionalFormatting sqref="AE176">
    <cfRule type="cellIs" dxfId="701" priority="670" operator="equal">
      <formula>"eps"</formula>
    </cfRule>
  </conditionalFormatting>
  <conditionalFormatting sqref="AF176:AJ176">
    <cfRule type="cellIs" dxfId="700" priority="669" operator="equal">
      <formula>"eps"</formula>
    </cfRule>
  </conditionalFormatting>
  <conditionalFormatting sqref="AD176">
    <cfRule type="cellIs" dxfId="699" priority="668" operator="equal">
      <formula>"eps"</formula>
    </cfRule>
  </conditionalFormatting>
  <conditionalFormatting sqref="AC176">
    <cfRule type="cellIs" dxfId="698" priority="667" operator="equal">
      <formula>"eps"</formula>
    </cfRule>
  </conditionalFormatting>
  <conditionalFormatting sqref="AK176">
    <cfRule type="cellIs" dxfId="697" priority="666" operator="equal">
      <formula>"eps"</formula>
    </cfRule>
  </conditionalFormatting>
  <conditionalFormatting sqref="AE194">
    <cfRule type="cellIs" dxfId="696" priority="650" operator="equal">
      <formula>"eps"</formula>
    </cfRule>
  </conditionalFormatting>
  <conditionalFormatting sqref="AF194:AJ194">
    <cfRule type="cellIs" dxfId="695" priority="649" operator="equal">
      <formula>"eps"</formula>
    </cfRule>
  </conditionalFormatting>
  <conditionalFormatting sqref="AC193">
    <cfRule type="cellIs" dxfId="694" priority="646" operator="equal">
      <formula>"eps"</formula>
    </cfRule>
  </conditionalFormatting>
  <conditionalFormatting sqref="AD195">
    <cfRule type="cellIs" dxfId="693" priority="642" operator="equal">
      <formula>"eps"</formula>
    </cfRule>
  </conditionalFormatting>
  <conditionalFormatting sqref="AC195">
    <cfRule type="cellIs" dxfId="692" priority="641" operator="equal">
      <formula>"eps"</formula>
    </cfRule>
  </conditionalFormatting>
  <conditionalFormatting sqref="AF203:AJ203">
    <cfRule type="cellIs" dxfId="691" priority="625" operator="equal">
      <formula>"eps"</formula>
    </cfRule>
  </conditionalFormatting>
  <conditionalFormatting sqref="AC203">
    <cfRule type="cellIs" dxfId="690" priority="624" operator="equal">
      <formula>"eps"</formula>
    </cfRule>
  </conditionalFormatting>
  <conditionalFormatting sqref="AD203">
    <cfRule type="cellIs" dxfId="689" priority="623" operator="equal">
      <formula>"eps"</formula>
    </cfRule>
  </conditionalFormatting>
  <conditionalFormatting sqref="AD202">
    <cfRule type="cellIs" dxfId="688" priority="622" operator="equal">
      <formula>"eps"</formula>
    </cfRule>
  </conditionalFormatting>
  <conditionalFormatting sqref="AC202">
    <cfRule type="cellIs" dxfId="687" priority="621" operator="equal">
      <formula>"eps"</formula>
    </cfRule>
  </conditionalFormatting>
  <conditionalFormatting sqref="AK202">
    <cfRule type="cellIs" dxfId="686" priority="620" operator="equal">
      <formula>"eps"</formula>
    </cfRule>
  </conditionalFormatting>
  <conditionalFormatting sqref="AL202">
    <cfRule type="cellIs" dxfId="685" priority="618" operator="equal">
      <formula>"eps"</formula>
    </cfRule>
  </conditionalFormatting>
  <conditionalFormatting sqref="AL203">
    <cfRule type="cellIs" dxfId="684" priority="617" operator="equal">
      <formula>"eps"</formula>
    </cfRule>
  </conditionalFormatting>
  <conditionalFormatting sqref="AE205">
    <cfRule type="cellIs" dxfId="683" priority="616" operator="equal">
      <formula>"eps"</formula>
    </cfRule>
  </conditionalFormatting>
  <conditionalFormatting sqref="AF205:AJ205">
    <cfRule type="cellIs" dxfId="682" priority="615" operator="equal">
      <formula>"eps"</formula>
    </cfRule>
  </conditionalFormatting>
  <conditionalFormatting sqref="AE206">
    <cfRule type="cellIs" dxfId="681" priority="614" operator="equal">
      <formula>"eps"</formula>
    </cfRule>
  </conditionalFormatting>
  <conditionalFormatting sqref="AF206:AJ206">
    <cfRule type="cellIs" dxfId="680" priority="613" operator="equal">
      <formula>"eps"</formula>
    </cfRule>
  </conditionalFormatting>
  <conditionalFormatting sqref="AE205:AJ205">
    <cfRule type="cellIs" dxfId="679" priority="612" operator="equal">
      <formula>"eps"</formula>
    </cfRule>
  </conditionalFormatting>
  <conditionalFormatting sqref="AD205">
    <cfRule type="cellIs" dxfId="678" priority="611" operator="equal">
      <formula>"eps"</formula>
    </cfRule>
  </conditionalFormatting>
  <conditionalFormatting sqref="AC205">
    <cfRule type="cellIs" dxfId="677" priority="610" operator="equal">
      <formula>"eps"</formula>
    </cfRule>
  </conditionalFormatting>
  <conditionalFormatting sqref="AD206">
    <cfRule type="cellIs" dxfId="676" priority="609" operator="equal">
      <formula>"eps"</formula>
    </cfRule>
  </conditionalFormatting>
  <conditionalFormatting sqref="AC206">
    <cfRule type="cellIs" dxfId="675" priority="608" operator="equal">
      <formula>"eps"</formula>
    </cfRule>
  </conditionalFormatting>
  <conditionalFormatting sqref="AK205">
    <cfRule type="cellIs" dxfId="674" priority="607" operator="equal">
      <formula>"eps"</formula>
    </cfRule>
  </conditionalFormatting>
  <conditionalFormatting sqref="AK206">
    <cfRule type="cellIs" dxfId="673" priority="606" operator="equal">
      <formula>"eps"</formula>
    </cfRule>
  </conditionalFormatting>
  <conditionalFormatting sqref="AK205">
    <cfRule type="cellIs" dxfId="672" priority="605" operator="equal">
      <formula>"eps"</formula>
    </cfRule>
  </conditionalFormatting>
  <conditionalFormatting sqref="AL205">
    <cfRule type="cellIs" dxfId="671" priority="604" operator="equal">
      <formula>"eps"</formula>
    </cfRule>
  </conditionalFormatting>
  <conditionalFormatting sqref="AL206">
    <cfRule type="cellIs" dxfId="670" priority="603" operator="equal">
      <formula>"eps"</formula>
    </cfRule>
  </conditionalFormatting>
  <conditionalFormatting sqref="AL205">
    <cfRule type="cellIs" dxfId="669" priority="602" operator="equal">
      <formula>"eps"</formula>
    </cfRule>
  </conditionalFormatting>
  <conditionalFormatting sqref="E161:N161">
    <cfRule type="cellIs" dxfId="668" priority="601" operator="equal">
      <formula>"eps"</formula>
    </cfRule>
  </conditionalFormatting>
  <conditionalFormatting sqref="G161:L161">
    <cfRule type="cellIs" dxfId="667" priority="600" operator="equal">
      <formula>"eps"</formula>
    </cfRule>
  </conditionalFormatting>
  <conditionalFormatting sqref="F161">
    <cfRule type="cellIs" dxfId="666" priority="599" operator="equal">
      <formula>"eps"</formula>
    </cfRule>
  </conditionalFormatting>
  <conditionalFormatting sqref="M161">
    <cfRule type="cellIs" dxfId="665" priority="598" operator="equal">
      <formula>"eps"</formula>
    </cfRule>
  </conditionalFormatting>
  <conditionalFormatting sqref="N161">
    <cfRule type="cellIs" dxfId="664" priority="597" operator="equal">
      <formula>"eps"</formula>
    </cfRule>
  </conditionalFormatting>
  <conditionalFormatting sqref="E168:N168">
    <cfRule type="cellIs" dxfId="663" priority="596" operator="equal">
      <formula>"eps"</formula>
    </cfRule>
  </conditionalFormatting>
  <conditionalFormatting sqref="G168:L168">
    <cfRule type="cellIs" dxfId="662" priority="595" operator="equal">
      <formula>"eps"</formula>
    </cfRule>
  </conditionalFormatting>
  <conditionalFormatting sqref="F168">
    <cfRule type="cellIs" dxfId="661" priority="594" operator="equal">
      <formula>"eps"</formula>
    </cfRule>
  </conditionalFormatting>
  <conditionalFormatting sqref="M168">
    <cfRule type="cellIs" dxfId="660" priority="593" operator="equal">
      <formula>"eps"</formula>
    </cfRule>
  </conditionalFormatting>
  <conditionalFormatting sqref="N168">
    <cfRule type="cellIs" dxfId="659" priority="592" operator="equal">
      <formula>"eps"</formula>
    </cfRule>
  </conditionalFormatting>
  <conditionalFormatting sqref="E173:N173">
    <cfRule type="cellIs" dxfId="658" priority="591" operator="equal">
      <formula>"eps"</formula>
    </cfRule>
  </conditionalFormatting>
  <conditionalFormatting sqref="G173:L173">
    <cfRule type="cellIs" dxfId="657" priority="590" operator="equal">
      <formula>"eps"</formula>
    </cfRule>
  </conditionalFormatting>
  <conditionalFormatting sqref="F173">
    <cfRule type="cellIs" dxfId="656" priority="589" operator="equal">
      <formula>"eps"</formula>
    </cfRule>
  </conditionalFormatting>
  <conditionalFormatting sqref="M173">
    <cfRule type="cellIs" dxfId="655" priority="588" operator="equal">
      <formula>"eps"</formula>
    </cfRule>
  </conditionalFormatting>
  <conditionalFormatting sqref="N173">
    <cfRule type="cellIs" dxfId="654" priority="587" operator="equal">
      <formula>"eps"</formula>
    </cfRule>
  </conditionalFormatting>
  <conditionalFormatting sqref="E176:N176">
    <cfRule type="cellIs" dxfId="653" priority="586" operator="equal">
      <formula>"eps"</formula>
    </cfRule>
  </conditionalFormatting>
  <conditionalFormatting sqref="G176:L176">
    <cfRule type="cellIs" dxfId="652" priority="585" operator="equal">
      <formula>"eps"</formula>
    </cfRule>
  </conditionalFormatting>
  <conditionalFormatting sqref="F176">
    <cfRule type="cellIs" dxfId="651" priority="584" operator="equal">
      <formula>"eps"</formula>
    </cfRule>
  </conditionalFormatting>
  <conditionalFormatting sqref="M176">
    <cfRule type="cellIs" dxfId="650" priority="583" operator="equal">
      <formula>"eps"</formula>
    </cfRule>
  </conditionalFormatting>
  <conditionalFormatting sqref="N176">
    <cfRule type="cellIs" dxfId="649" priority="582" operator="equal">
      <formula>"eps"</formula>
    </cfRule>
  </conditionalFormatting>
  <conditionalFormatting sqref="E180:N180">
    <cfRule type="cellIs" dxfId="648" priority="581" operator="equal">
      <formula>"eps"</formula>
    </cfRule>
  </conditionalFormatting>
  <conditionalFormatting sqref="G180:L180">
    <cfRule type="cellIs" dxfId="647" priority="580" operator="equal">
      <formula>"eps"</formula>
    </cfRule>
  </conditionalFormatting>
  <conditionalFormatting sqref="F180">
    <cfRule type="cellIs" dxfId="646" priority="579" operator="equal">
      <formula>"eps"</formula>
    </cfRule>
  </conditionalFormatting>
  <conditionalFormatting sqref="M180">
    <cfRule type="cellIs" dxfId="645" priority="578" operator="equal">
      <formula>"eps"</formula>
    </cfRule>
  </conditionalFormatting>
  <conditionalFormatting sqref="N180">
    <cfRule type="cellIs" dxfId="644" priority="577" operator="equal">
      <formula>"eps"</formula>
    </cfRule>
  </conditionalFormatting>
  <conditionalFormatting sqref="E182:N182">
    <cfRule type="cellIs" dxfId="643" priority="576" operator="equal">
      <formula>"eps"</formula>
    </cfRule>
  </conditionalFormatting>
  <conditionalFormatting sqref="G182:L182">
    <cfRule type="cellIs" dxfId="642" priority="575" operator="equal">
      <formula>"eps"</formula>
    </cfRule>
  </conditionalFormatting>
  <conditionalFormatting sqref="F182">
    <cfRule type="cellIs" dxfId="641" priority="574" operator="equal">
      <formula>"eps"</formula>
    </cfRule>
  </conditionalFormatting>
  <conditionalFormatting sqref="M182">
    <cfRule type="cellIs" dxfId="640" priority="573" operator="equal">
      <formula>"eps"</formula>
    </cfRule>
  </conditionalFormatting>
  <conditionalFormatting sqref="N182">
    <cfRule type="cellIs" dxfId="639" priority="572" operator="equal">
      <formula>"eps"</formula>
    </cfRule>
  </conditionalFormatting>
  <conditionalFormatting sqref="E193:N195">
    <cfRule type="cellIs" dxfId="638" priority="571" operator="equal">
      <formula>"eps"</formula>
    </cfRule>
  </conditionalFormatting>
  <conditionalFormatting sqref="G193:L195">
    <cfRule type="cellIs" dxfId="637" priority="570" operator="equal">
      <formula>"eps"</formula>
    </cfRule>
  </conditionalFormatting>
  <conditionalFormatting sqref="F193:F195">
    <cfRule type="cellIs" dxfId="636" priority="569" operator="equal">
      <formula>"eps"</formula>
    </cfRule>
  </conditionalFormatting>
  <conditionalFormatting sqref="M193:M195">
    <cfRule type="cellIs" dxfId="635" priority="568" operator="equal">
      <formula>"eps"</formula>
    </cfRule>
  </conditionalFormatting>
  <conditionalFormatting sqref="N193:N195">
    <cfRule type="cellIs" dxfId="634" priority="567" operator="equal">
      <formula>"eps"</formula>
    </cfRule>
  </conditionalFormatting>
  <conditionalFormatting sqref="E198:N198">
    <cfRule type="cellIs" dxfId="633" priority="566" operator="equal">
      <formula>"eps"</formula>
    </cfRule>
  </conditionalFormatting>
  <conditionalFormatting sqref="G198:L198">
    <cfRule type="cellIs" dxfId="632" priority="565" operator="equal">
      <formula>"eps"</formula>
    </cfRule>
  </conditionalFormatting>
  <conditionalFormatting sqref="F198">
    <cfRule type="cellIs" dxfId="631" priority="564" operator="equal">
      <formula>"eps"</formula>
    </cfRule>
  </conditionalFormatting>
  <conditionalFormatting sqref="M198">
    <cfRule type="cellIs" dxfId="630" priority="563" operator="equal">
      <formula>"eps"</formula>
    </cfRule>
  </conditionalFormatting>
  <conditionalFormatting sqref="N198">
    <cfRule type="cellIs" dxfId="629" priority="562" operator="equal">
      <formula>"eps"</formula>
    </cfRule>
  </conditionalFormatting>
  <conditionalFormatting sqref="E203:N203">
    <cfRule type="cellIs" dxfId="628" priority="561" operator="equal">
      <formula>"eps"</formula>
    </cfRule>
  </conditionalFormatting>
  <conditionalFormatting sqref="G203:L203">
    <cfRule type="cellIs" dxfId="627" priority="560" operator="equal">
      <formula>"eps"</formula>
    </cfRule>
  </conditionalFormatting>
  <conditionalFormatting sqref="F203">
    <cfRule type="cellIs" dxfId="626" priority="559" operator="equal">
      <formula>"eps"</formula>
    </cfRule>
  </conditionalFormatting>
  <conditionalFormatting sqref="M203">
    <cfRule type="cellIs" dxfId="625" priority="558" operator="equal">
      <formula>"eps"</formula>
    </cfRule>
  </conditionalFormatting>
  <conditionalFormatting sqref="N203">
    <cfRule type="cellIs" dxfId="624" priority="557" operator="equal">
      <formula>"eps"</formula>
    </cfRule>
  </conditionalFormatting>
  <conditionalFormatting sqref="E205:N206">
    <cfRule type="cellIs" dxfId="623" priority="556" operator="equal">
      <formula>"eps"</formula>
    </cfRule>
  </conditionalFormatting>
  <conditionalFormatting sqref="G205:L206">
    <cfRule type="cellIs" dxfId="622" priority="555" operator="equal">
      <formula>"eps"</formula>
    </cfRule>
  </conditionalFormatting>
  <conditionalFormatting sqref="F205:F206">
    <cfRule type="cellIs" dxfId="621" priority="554" operator="equal">
      <formula>"eps"</formula>
    </cfRule>
  </conditionalFormatting>
  <conditionalFormatting sqref="M205:M206">
    <cfRule type="cellIs" dxfId="620" priority="553" operator="equal">
      <formula>"eps"</formula>
    </cfRule>
  </conditionalFormatting>
  <conditionalFormatting sqref="N205:N206">
    <cfRule type="cellIs" dxfId="619" priority="552" operator="equal">
      <formula>"eps"</formula>
    </cfRule>
  </conditionalFormatting>
  <conditionalFormatting sqref="E202:N202">
    <cfRule type="cellIs" dxfId="618" priority="551" operator="equal">
      <formula>"eps"</formula>
    </cfRule>
  </conditionalFormatting>
  <conditionalFormatting sqref="G202:L202">
    <cfRule type="cellIs" dxfId="617" priority="550" operator="equal">
      <formula>"eps"</formula>
    </cfRule>
  </conditionalFormatting>
  <conditionalFormatting sqref="F202">
    <cfRule type="cellIs" dxfId="616" priority="549" operator="equal">
      <formula>"eps"</formula>
    </cfRule>
  </conditionalFormatting>
  <conditionalFormatting sqref="M202">
    <cfRule type="cellIs" dxfId="615" priority="548" operator="equal">
      <formula>"eps"</formula>
    </cfRule>
  </conditionalFormatting>
  <conditionalFormatting sqref="N202">
    <cfRule type="cellIs" dxfId="614" priority="547" operator="equal">
      <formula>"eps"</formula>
    </cfRule>
  </conditionalFormatting>
  <conditionalFormatting sqref="E156:N156">
    <cfRule type="cellIs" dxfId="613" priority="546" operator="equal">
      <formula>"eps"</formula>
    </cfRule>
  </conditionalFormatting>
  <conditionalFormatting sqref="G156:L156">
    <cfRule type="cellIs" dxfId="612" priority="545" operator="equal">
      <formula>"eps"</formula>
    </cfRule>
  </conditionalFormatting>
  <conditionalFormatting sqref="F156">
    <cfRule type="cellIs" dxfId="611" priority="544" operator="equal">
      <formula>"eps"</formula>
    </cfRule>
  </conditionalFormatting>
  <conditionalFormatting sqref="M156">
    <cfRule type="cellIs" dxfId="610" priority="543" operator="equal">
      <formula>"eps"</formula>
    </cfRule>
  </conditionalFormatting>
  <conditionalFormatting sqref="N156">
    <cfRule type="cellIs" dxfId="609" priority="542" operator="equal">
      <formula>"eps"</formula>
    </cfRule>
  </conditionalFormatting>
  <conditionalFormatting sqref="E166:N166">
    <cfRule type="cellIs" dxfId="608" priority="541" operator="equal">
      <formula>"eps"</formula>
    </cfRule>
  </conditionalFormatting>
  <conditionalFormatting sqref="G166:L166">
    <cfRule type="cellIs" dxfId="607" priority="540" operator="equal">
      <formula>"eps"</formula>
    </cfRule>
  </conditionalFormatting>
  <conditionalFormatting sqref="F166">
    <cfRule type="cellIs" dxfId="606" priority="539" operator="equal">
      <formula>"eps"</formula>
    </cfRule>
  </conditionalFormatting>
  <conditionalFormatting sqref="M166">
    <cfRule type="cellIs" dxfId="605" priority="538" operator="equal">
      <formula>"eps"</formula>
    </cfRule>
  </conditionalFormatting>
  <conditionalFormatting sqref="N166">
    <cfRule type="cellIs" dxfId="604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3" priority="536" operator="equal">
      <formula>"eps"</formula>
    </cfRule>
  </conditionalFormatting>
  <conditionalFormatting sqref="AC81 AE81">
    <cfRule type="cellIs" dxfId="602" priority="535" operator="equal">
      <formula>"eps"</formula>
    </cfRule>
  </conditionalFormatting>
  <conditionalFormatting sqref="AC12 AE12">
    <cfRule type="cellIs" dxfId="601" priority="534" operator="equal">
      <formula>"eps"</formula>
    </cfRule>
  </conditionalFormatting>
  <conditionalFormatting sqref="AC35:AL65">
    <cfRule type="cellIs" dxfId="600" priority="533" operator="equal">
      <formula>"eps"</formula>
    </cfRule>
  </conditionalFormatting>
  <conditionalFormatting sqref="AC66 AE66">
    <cfRule type="cellIs" dxfId="599" priority="532" operator="equal">
      <formula>"eps"</formula>
    </cfRule>
  </conditionalFormatting>
  <conditionalFormatting sqref="AC11 AE11">
    <cfRule type="cellIs" dxfId="598" priority="531" operator="equal">
      <formula>"eps"</formula>
    </cfRule>
  </conditionalFormatting>
  <conditionalFormatting sqref="AC27 AE27">
    <cfRule type="cellIs" dxfId="597" priority="530" operator="equal">
      <formula>"eps"</formula>
    </cfRule>
  </conditionalFormatting>
  <conditionalFormatting sqref="AE74">
    <cfRule type="cellIs" dxfId="596" priority="529" operator="equal">
      <formula>"eps"</formula>
    </cfRule>
  </conditionalFormatting>
  <conditionalFormatting sqref="AE75">
    <cfRule type="cellIs" dxfId="595" priority="528" operator="equal">
      <formula>"eps"</formula>
    </cfRule>
  </conditionalFormatting>
  <conditionalFormatting sqref="AF33:AJ33 AF36:AJ65 AF73:AJ73 AF12:AJ12 AF70:AJ71 AF17:AJ17 AF29:AJ31 AF21:AJ24">
    <cfRule type="cellIs" dxfId="594" priority="527" operator="equal">
      <formula>"eps"</formula>
    </cfRule>
  </conditionalFormatting>
  <conditionalFormatting sqref="AF81:AJ81">
    <cfRule type="cellIs" dxfId="593" priority="526" operator="equal">
      <formula>"eps"</formula>
    </cfRule>
  </conditionalFormatting>
  <conditionalFormatting sqref="AF12:AJ12">
    <cfRule type="cellIs" dxfId="592" priority="525" operator="equal">
      <formula>"eps"</formula>
    </cfRule>
  </conditionalFormatting>
  <conditionalFormatting sqref="AF35:AJ35">
    <cfRule type="cellIs" dxfId="591" priority="524" operator="equal">
      <formula>"eps"</formula>
    </cfRule>
  </conditionalFormatting>
  <conditionalFormatting sqref="AF66:AJ66">
    <cfRule type="cellIs" dxfId="590" priority="523" operator="equal">
      <formula>"eps"</formula>
    </cfRule>
  </conditionalFormatting>
  <conditionalFormatting sqref="AF11:AJ11">
    <cfRule type="cellIs" dxfId="589" priority="522" operator="equal">
      <formula>"eps"</formula>
    </cfRule>
  </conditionalFormatting>
  <conditionalFormatting sqref="AF27:AJ27">
    <cfRule type="cellIs" dxfId="588" priority="521" operator="equal">
      <formula>"eps"</formula>
    </cfRule>
  </conditionalFormatting>
  <conditionalFormatting sqref="AF74:AJ74">
    <cfRule type="cellIs" dxfId="587" priority="520" operator="equal">
      <formula>"eps"</formula>
    </cfRule>
  </conditionalFormatting>
  <conditionalFormatting sqref="AF75:AJ75">
    <cfRule type="cellIs" dxfId="586" priority="519" operator="equal">
      <formula>"eps"</formula>
    </cfRule>
  </conditionalFormatting>
  <conditionalFormatting sqref="AD33 AD36:AD65 AD73 AD12 AD70:AD71 AD17 AD29:AD31 AD21:AD24">
    <cfRule type="cellIs" dxfId="585" priority="518" operator="equal">
      <formula>"eps"</formula>
    </cfRule>
  </conditionalFormatting>
  <conditionalFormatting sqref="AD81">
    <cfRule type="cellIs" dxfId="584" priority="517" operator="equal">
      <formula>"eps"</formula>
    </cfRule>
  </conditionalFormatting>
  <conditionalFormatting sqref="AD12">
    <cfRule type="cellIs" dxfId="583" priority="516" operator="equal">
      <formula>"eps"</formula>
    </cfRule>
  </conditionalFormatting>
  <conditionalFormatting sqref="AD35">
    <cfRule type="cellIs" dxfId="582" priority="515" operator="equal">
      <formula>"eps"</formula>
    </cfRule>
  </conditionalFormatting>
  <conditionalFormatting sqref="AD66">
    <cfRule type="cellIs" dxfId="581" priority="514" operator="equal">
      <formula>"eps"</formula>
    </cfRule>
  </conditionalFormatting>
  <conditionalFormatting sqref="AD11">
    <cfRule type="cellIs" dxfId="580" priority="513" operator="equal">
      <formula>"eps"</formula>
    </cfRule>
  </conditionalFormatting>
  <conditionalFormatting sqref="AD27">
    <cfRule type="cellIs" dxfId="579" priority="512" operator="equal">
      <formula>"eps"</formula>
    </cfRule>
  </conditionalFormatting>
  <conditionalFormatting sqref="AD74">
    <cfRule type="cellIs" dxfId="578" priority="511" operator="equal">
      <formula>"eps"</formula>
    </cfRule>
  </conditionalFormatting>
  <conditionalFormatting sqref="AD75">
    <cfRule type="cellIs" dxfId="577" priority="510" operator="equal">
      <formula>"eps"</formula>
    </cfRule>
  </conditionalFormatting>
  <conditionalFormatting sqref="AD18">
    <cfRule type="cellIs" dxfId="576" priority="473" operator="equal">
      <formula>"eps"</formula>
    </cfRule>
  </conditionalFormatting>
  <conditionalFormatting sqref="AF18:AJ18">
    <cfRule type="cellIs" dxfId="575" priority="474" operator="equal">
      <formula>"eps"</formula>
    </cfRule>
  </conditionalFormatting>
  <conditionalFormatting sqref="AL13">
    <cfRule type="cellIs" dxfId="574" priority="476" operator="equal">
      <formula>"eps"</formula>
    </cfRule>
  </conditionalFormatting>
  <conditionalFormatting sqref="AE18">
    <cfRule type="cellIs" dxfId="573" priority="475" operator="equal">
      <formula>"eps"</formula>
    </cfRule>
  </conditionalFormatting>
  <conditionalFormatting sqref="AC13">
    <cfRule type="cellIs" dxfId="572" priority="478" operator="equal">
      <formula>"eps"</formula>
    </cfRule>
  </conditionalFormatting>
  <conditionalFormatting sqref="AK13">
    <cfRule type="cellIs" dxfId="571" priority="477" operator="equal">
      <formula>"eps"</formula>
    </cfRule>
  </conditionalFormatting>
  <conditionalFormatting sqref="AK33 AK36:AK65 AK73 AK70:AK71 AK17 AK29:AK31 AK21:AK24">
    <cfRule type="cellIs" dxfId="570" priority="509" operator="equal">
      <formula>"eps"</formula>
    </cfRule>
  </conditionalFormatting>
  <conditionalFormatting sqref="AK35">
    <cfRule type="cellIs" dxfId="569" priority="508" operator="equal">
      <formula>"eps"</formula>
    </cfRule>
  </conditionalFormatting>
  <conditionalFormatting sqref="AK66">
    <cfRule type="cellIs" dxfId="568" priority="507" operator="equal">
      <formula>"eps"</formula>
    </cfRule>
  </conditionalFormatting>
  <conditionalFormatting sqref="AK11">
    <cfRule type="cellIs" dxfId="567" priority="506" operator="equal">
      <formula>"eps"</formula>
    </cfRule>
  </conditionalFormatting>
  <conditionalFormatting sqref="AK27">
    <cfRule type="cellIs" dxfId="566" priority="505" operator="equal">
      <formula>"eps"</formula>
    </cfRule>
  </conditionalFormatting>
  <conditionalFormatting sqref="AK74">
    <cfRule type="cellIs" dxfId="565" priority="504" operator="equal">
      <formula>"eps"</formula>
    </cfRule>
  </conditionalFormatting>
  <conditionalFormatting sqref="AK75">
    <cfRule type="cellIs" dxfId="564" priority="503" operator="equal">
      <formula>"eps"</formula>
    </cfRule>
  </conditionalFormatting>
  <conditionalFormatting sqref="AE67">
    <cfRule type="cellIs" dxfId="563" priority="439" operator="equal">
      <formula>"eps"</formula>
    </cfRule>
  </conditionalFormatting>
  <conditionalFormatting sqref="AD67">
    <cfRule type="cellIs" dxfId="562" priority="432" operator="equal">
      <formula>"eps"</formula>
    </cfRule>
  </conditionalFormatting>
  <conditionalFormatting sqref="AL34">
    <cfRule type="cellIs" dxfId="561" priority="440" operator="equal">
      <formula>"eps"</formula>
    </cfRule>
  </conditionalFormatting>
  <conditionalFormatting sqref="AK34">
    <cfRule type="cellIs" dxfId="560" priority="441" operator="equal">
      <formula>"eps"</formula>
    </cfRule>
  </conditionalFormatting>
  <conditionalFormatting sqref="AC34">
    <cfRule type="cellIs" dxfId="559" priority="442" operator="equal">
      <formula>"eps"</formula>
    </cfRule>
  </conditionalFormatting>
  <conditionalFormatting sqref="AD34">
    <cfRule type="cellIs" dxfId="558" priority="443" operator="equal">
      <formula>"eps"</formula>
    </cfRule>
  </conditionalFormatting>
  <conditionalFormatting sqref="AF34:AJ34">
    <cfRule type="cellIs" dxfId="557" priority="444" operator="equal">
      <formula>"eps"</formula>
    </cfRule>
  </conditionalFormatting>
  <conditionalFormatting sqref="AE34">
    <cfRule type="cellIs" dxfId="556" priority="445" operator="equal">
      <formula>"eps"</formula>
    </cfRule>
  </conditionalFormatting>
  <conditionalFormatting sqref="AL32">
    <cfRule type="cellIs" dxfId="555" priority="446" operator="equal">
      <formula>"eps"</formula>
    </cfRule>
  </conditionalFormatting>
  <conditionalFormatting sqref="AK32">
    <cfRule type="cellIs" dxfId="554" priority="447" operator="equal">
      <formula>"eps"</formula>
    </cfRule>
  </conditionalFormatting>
  <conditionalFormatting sqref="AC32">
    <cfRule type="cellIs" dxfId="553" priority="448" operator="equal">
      <formula>"eps"</formula>
    </cfRule>
  </conditionalFormatting>
  <conditionalFormatting sqref="AD32">
    <cfRule type="cellIs" dxfId="552" priority="449" operator="equal">
      <formula>"eps"</formula>
    </cfRule>
  </conditionalFormatting>
  <conditionalFormatting sqref="AF32:AJ32">
    <cfRule type="cellIs" dxfId="551" priority="450" operator="equal">
      <formula>"eps"</formula>
    </cfRule>
  </conditionalFormatting>
  <conditionalFormatting sqref="AE32">
    <cfRule type="cellIs" dxfId="550" priority="451" operator="equal">
      <formula>"eps"</formula>
    </cfRule>
  </conditionalFormatting>
  <conditionalFormatting sqref="AL28">
    <cfRule type="cellIs" dxfId="549" priority="452" operator="equal">
      <formula>"eps"</formula>
    </cfRule>
  </conditionalFormatting>
  <conditionalFormatting sqref="AK12">
    <cfRule type="cellIs" dxfId="548" priority="502" operator="equal">
      <formula>"eps"</formula>
    </cfRule>
  </conditionalFormatting>
  <conditionalFormatting sqref="AL33 AL36:AL65 AL73 AL70:AL71 AL17 AL29:AL31 AL21:AL24">
    <cfRule type="cellIs" dxfId="547" priority="501" operator="equal">
      <formula>"eps"</formula>
    </cfRule>
  </conditionalFormatting>
  <conditionalFormatting sqref="AL35">
    <cfRule type="cellIs" dxfId="546" priority="500" operator="equal">
      <formula>"eps"</formula>
    </cfRule>
  </conditionalFormatting>
  <conditionalFormatting sqref="AL66">
    <cfRule type="cellIs" dxfId="545" priority="499" operator="equal">
      <formula>"eps"</formula>
    </cfRule>
  </conditionalFormatting>
  <conditionalFormatting sqref="AL11">
    <cfRule type="cellIs" dxfId="544" priority="498" operator="equal">
      <formula>"eps"</formula>
    </cfRule>
  </conditionalFormatting>
  <conditionalFormatting sqref="AL27">
    <cfRule type="cellIs" dxfId="543" priority="497" operator="equal">
      <formula>"eps"</formula>
    </cfRule>
  </conditionalFormatting>
  <conditionalFormatting sqref="AL74">
    <cfRule type="cellIs" dxfId="542" priority="496" operator="equal">
      <formula>"eps"</formula>
    </cfRule>
  </conditionalFormatting>
  <conditionalFormatting sqref="AL75">
    <cfRule type="cellIs" dxfId="541" priority="495" operator="equal">
      <formula>"eps"</formula>
    </cfRule>
  </conditionalFormatting>
  <conditionalFormatting sqref="AE77">
    <cfRule type="cellIs" dxfId="540" priority="413" operator="equal">
      <formula>"eps"</formula>
    </cfRule>
  </conditionalFormatting>
  <conditionalFormatting sqref="AK77">
    <cfRule type="cellIs" dxfId="539" priority="406" operator="equal">
      <formula>"eps"</formula>
    </cfRule>
  </conditionalFormatting>
  <conditionalFormatting sqref="AF76:AJ76">
    <cfRule type="cellIs" dxfId="538" priority="414" operator="equal">
      <formula>"eps"</formula>
    </cfRule>
  </conditionalFormatting>
  <conditionalFormatting sqref="AE76">
    <cfRule type="cellIs" dxfId="537" priority="415" operator="equal">
      <formula>"eps"</formula>
    </cfRule>
  </conditionalFormatting>
  <conditionalFormatting sqref="AL72">
    <cfRule type="cellIs" dxfId="536" priority="416" operator="equal">
      <formula>"eps"</formula>
    </cfRule>
  </conditionalFormatting>
  <conditionalFormatting sqref="AK72">
    <cfRule type="cellIs" dxfId="535" priority="417" operator="equal">
      <formula>"eps"</formula>
    </cfRule>
  </conditionalFormatting>
  <conditionalFormatting sqref="AC72">
    <cfRule type="cellIs" dxfId="534" priority="418" operator="equal">
      <formula>"eps"</formula>
    </cfRule>
  </conditionalFormatting>
  <conditionalFormatting sqref="AD72">
    <cfRule type="cellIs" dxfId="533" priority="419" operator="equal">
      <formula>"eps"</formula>
    </cfRule>
  </conditionalFormatting>
  <conditionalFormatting sqref="AF72:AJ72">
    <cfRule type="cellIs" dxfId="532" priority="420" operator="equal">
      <formula>"eps"</formula>
    </cfRule>
  </conditionalFormatting>
  <conditionalFormatting sqref="AE72">
    <cfRule type="cellIs" dxfId="531" priority="421" operator="equal">
      <formula>"eps"</formula>
    </cfRule>
  </conditionalFormatting>
  <conditionalFormatting sqref="AL69">
    <cfRule type="cellIs" dxfId="530" priority="422" operator="equal">
      <formula>"eps"</formula>
    </cfRule>
  </conditionalFormatting>
  <conditionalFormatting sqref="AL68">
    <cfRule type="cellIs" dxfId="529" priority="423" operator="equal">
      <formula>"eps"</formula>
    </cfRule>
  </conditionalFormatting>
  <conditionalFormatting sqref="AL67">
    <cfRule type="cellIs" dxfId="528" priority="424" operator="equal">
      <formula>"eps"</formula>
    </cfRule>
  </conditionalFormatting>
  <conditionalFormatting sqref="AK69">
    <cfRule type="cellIs" dxfId="527" priority="425" operator="equal">
      <formula>"eps"</formula>
    </cfRule>
  </conditionalFormatting>
  <conditionalFormatting sqref="AK68">
    <cfRule type="cellIs" dxfId="526" priority="426" operator="equal">
      <formula>"eps"</formula>
    </cfRule>
  </conditionalFormatting>
  <conditionalFormatting sqref="AL12">
    <cfRule type="cellIs" dxfId="525" priority="494" operator="equal">
      <formula>"eps"</formula>
    </cfRule>
  </conditionalFormatting>
  <conditionalFormatting sqref="AK81:AL81">
    <cfRule type="cellIs" dxfId="524" priority="493" operator="equal">
      <formula>"eps"</formula>
    </cfRule>
  </conditionalFormatting>
  <conditionalFormatting sqref="AD9:AL10">
    <cfRule type="cellIs" dxfId="523" priority="492" operator="equal">
      <formula>"eps"</formula>
    </cfRule>
  </conditionalFormatting>
  <conditionalFormatting sqref="AD14:AL16">
    <cfRule type="cellIs" dxfId="522" priority="491" operator="equal">
      <formula>"eps"</formula>
    </cfRule>
  </conditionalFormatting>
  <conditionalFormatting sqref="AD19:AL19">
    <cfRule type="cellIs" dxfId="521" priority="490" operator="equal">
      <formula>"eps"</formula>
    </cfRule>
  </conditionalFormatting>
  <conditionalFormatting sqref="AD26:AL26">
    <cfRule type="cellIs" dxfId="520" priority="489" operator="equal">
      <formula>"eps"</formula>
    </cfRule>
  </conditionalFormatting>
  <conditionalFormatting sqref="AC74:AL75">
    <cfRule type="cellIs" dxfId="519" priority="488" operator="equal">
      <formula>"eps"</formula>
    </cfRule>
  </conditionalFormatting>
  <conditionalFormatting sqref="AD78:AL78">
    <cfRule type="cellIs" dxfId="518" priority="487" operator="equal">
      <formula>"eps"</formula>
    </cfRule>
  </conditionalFormatting>
  <conditionalFormatting sqref="AK67">
    <cfRule type="cellIs" dxfId="517" priority="427" operator="equal">
      <formula>"eps"</formula>
    </cfRule>
  </conditionalFormatting>
  <conditionalFormatting sqref="AD68">
    <cfRule type="cellIs" dxfId="516" priority="431" operator="equal">
      <formula>"eps"</formula>
    </cfRule>
  </conditionalFormatting>
  <conditionalFormatting sqref="AC68">
    <cfRule type="cellIs" dxfId="515" priority="430" operator="equal">
      <formula>"eps"</formula>
    </cfRule>
  </conditionalFormatting>
  <conditionalFormatting sqref="AE69">
    <cfRule type="cellIs" dxfId="514" priority="435" operator="equal">
      <formula>"eps"</formula>
    </cfRule>
  </conditionalFormatting>
  <conditionalFormatting sqref="AF69:AJ69">
    <cfRule type="cellIs" dxfId="513" priority="434" operator="equal">
      <formula>"eps"</formula>
    </cfRule>
  </conditionalFormatting>
  <conditionalFormatting sqref="AF67:AJ67">
    <cfRule type="cellIs" dxfId="512" priority="438" operator="equal">
      <formula>"eps"</formula>
    </cfRule>
  </conditionalFormatting>
  <conditionalFormatting sqref="AE25">
    <cfRule type="cellIs" dxfId="511" priority="463" operator="equal">
      <formula>"eps"</formula>
    </cfRule>
  </conditionalFormatting>
  <conditionalFormatting sqref="AF25:AJ25">
    <cfRule type="cellIs" dxfId="510" priority="462" operator="equal">
      <formula>"eps"</formula>
    </cfRule>
  </conditionalFormatting>
  <conditionalFormatting sqref="AD20">
    <cfRule type="cellIs" dxfId="509" priority="467" operator="equal">
      <formula>"eps"</formula>
    </cfRule>
  </conditionalFormatting>
  <conditionalFormatting sqref="AC20">
    <cfRule type="cellIs" dxfId="508" priority="466" operator="equal">
      <formula>"eps"</formula>
    </cfRule>
  </conditionalFormatting>
  <conditionalFormatting sqref="AK20">
    <cfRule type="cellIs" dxfId="507" priority="465" operator="equal">
      <formula>"eps"</formula>
    </cfRule>
  </conditionalFormatting>
  <conditionalFormatting sqref="AL20">
    <cfRule type="cellIs" dxfId="506" priority="464" operator="equal">
      <formula>"eps"</formula>
    </cfRule>
  </conditionalFormatting>
  <conditionalFormatting sqref="AC18">
    <cfRule type="cellIs" dxfId="505" priority="472" operator="equal">
      <formula>"eps"</formula>
    </cfRule>
  </conditionalFormatting>
  <conditionalFormatting sqref="AC8">
    <cfRule type="cellIs" dxfId="504" priority="486" operator="equal">
      <formula>"eps"</formula>
    </cfRule>
  </conditionalFormatting>
  <conditionalFormatting sqref="AE8:AJ8">
    <cfRule type="cellIs" dxfId="503" priority="485" operator="equal">
      <formula>"eps"</formula>
    </cfRule>
  </conditionalFormatting>
  <conditionalFormatting sqref="AD8">
    <cfRule type="cellIs" dxfId="502" priority="484" operator="equal">
      <formula>"eps"</formula>
    </cfRule>
  </conditionalFormatting>
  <conditionalFormatting sqref="AK8">
    <cfRule type="cellIs" dxfId="501" priority="483" operator="equal">
      <formula>"eps"</formula>
    </cfRule>
  </conditionalFormatting>
  <conditionalFormatting sqref="AL8">
    <cfRule type="cellIs" dxfId="500" priority="482" operator="equal">
      <formula>"eps"</formula>
    </cfRule>
  </conditionalFormatting>
  <conditionalFormatting sqref="AE13">
    <cfRule type="cellIs" dxfId="499" priority="481" operator="equal">
      <formula>"eps"</formula>
    </cfRule>
  </conditionalFormatting>
  <conditionalFormatting sqref="AF13:AJ13">
    <cfRule type="cellIs" dxfId="498" priority="480" operator="equal">
      <formula>"eps"</formula>
    </cfRule>
  </conditionalFormatting>
  <conditionalFormatting sqref="AD13">
    <cfRule type="cellIs" dxfId="497" priority="479" operator="equal">
      <formula>"eps"</formula>
    </cfRule>
  </conditionalFormatting>
  <conditionalFormatting sqref="AK18">
    <cfRule type="cellIs" dxfId="496" priority="471" operator="equal">
      <formula>"eps"</formula>
    </cfRule>
  </conditionalFormatting>
  <conditionalFormatting sqref="AL18">
    <cfRule type="cellIs" dxfId="495" priority="470" operator="equal">
      <formula>"eps"</formula>
    </cfRule>
  </conditionalFormatting>
  <conditionalFormatting sqref="AE20">
    <cfRule type="cellIs" dxfId="494" priority="469" operator="equal">
      <formula>"eps"</formula>
    </cfRule>
  </conditionalFormatting>
  <conditionalFormatting sqref="AF20:AJ20">
    <cfRule type="cellIs" dxfId="493" priority="468" operator="equal">
      <formula>"eps"</formula>
    </cfRule>
  </conditionalFormatting>
  <conditionalFormatting sqref="AD25">
    <cfRule type="cellIs" dxfId="492" priority="461" operator="equal">
      <formula>"eps"</formula>
    </cfRule>
  </conditionalFormatting>
  <conditionalFormatting sqref="AC25">
    <cfRule type="cellIs" dxfId="491" priority="460" operator="equal">
      <formula>"eps"</formula>
    </cfRule>
  </conditionalFormatting>
  <conditionalFormatting sqref="AK25">
    <cfRule type="cellIs" dxfId="490" priority="459" operator="equal">
      <formula>"eps"</formula>
    </cfRule>
  </conditionalFormatting>
  <conditionalFormatting sqref="AL25">
    <cfRule type="cellIs" dxfId="489" priority="458" operator="equal">
      <formula>"eps"</formula>
    </cfRule>
  </conditionalFormatting>
  <conditionalFormatting sqref="AE28">
    <cfRule type="cellIs" dxfId="488" priority="457" operator="equal">
      <formula>"eps"</formula>
    </cfRule>
  </conditionalFormatting>
  <conditionalFormatting sqref="AF28:AJ28">
    <cfRule type="cellIs" dxfId="487" priority="456" operator="equal">
      <formula>"eps"</formula>
    </cfRule>
  </conditionalFormatting>
  <conditionalFormatting sqref="AD28">
    <cfRule type="cellIs" dxfId="486" priority="455" operator="equal">
      <formula>"eps"</formula>
    </cfRule>
  </conditionalFormatting>
  <conditionalFormatting sqref="AC28">
    <cfRule type="cellIs" dxfId="485" priority="454" operator="equal">
      <formula>"eps"</formula>
    </cfRule>
  </conditionalFormatting>
  <conditionalFormatting sqref="AK28">
    <cfRule type="cellIs" dxfId="484" priority="453" operator="equal">
      <formula>"eps"</formula>
    </cfRule>
  </conditionalFormatting>
  <conditionalFormatting sqref="AE68">
    <cfRule type="cellIs" dxfId="483" priority="437" operator="equal">
      <formula>"eps"</formula>
    </cfRule>
  </conditionalFormatting>
  <conditionalFormatting sqref="AF68:AJ68">
    <cfRule type="cellIs" dxfId="482" priority="436" operator="equal">
      <formula>"eps"</formula>
    </cfRule>
  </conditionalFormatting>
  <conditionalFormatting sqref="AC67">
    <cfRule type="cellIs" dxfId="481" priority="433" operator="equal">
      <formula>"eps"</formula>
    </cfRule>
  </conditionalFormatting>
  <conditionalFormatting sqref="AD69">
    <cfRule type="cellIs" dxfId="480" priority="429" operator="equal">
      <formula>"eps"</formula>
    </cfRule>
  </conditionalFormatting>
  <conditionalFormatting sqref="AC69">
    <cfRule type="cellIs" dxfId="479" priority="428" operator="equal">
      <formula>"eps"</formula>
    </cfRule>
  </conditionalFormatting>
  <conditionalFormatting sqref="AF77:AJ77">
    <cfRule type="cellIs" dxfId="478" priority="412" operator="equal">
      <formula>"eps"</formula>
    </cfRule>
  </conditionalFormatting>
  <conditionalFormatting sqref="AC77">
    <cfRule type="cellIs" dxfId="477" priority="411" operator="equal">
      <formula>"eps"</formula>
    </cfRule>
  </conditionalFormatting>
  <conditionalFormatting sqref="AD77">
    <cfRule type="cellIs" dxfId="476" priority="410" operator="equal">
      <formula>"eps"</formula>
    </cfRule>
  </conditionalFormatting>
  <conditionalFormatting sqref="AD76">
    <cfRule type="cellIs" dxfId="475" priority="409" operator="equal">
      <formula>"eps"</formula>
    </cfRule>
  </conditionalFormatting>
  <conditionalFormatting sqref="AC76">
    <cfRule type="cellIs" dxfId="474" priority="408" operator="equal">
      <formula>"eps"</formula>
    </cfRule>
  </conditionalFormatting>
  <conditionalFormatting sqref="AK76">
    <cfRule type="cellIs" dxfId="473" priority="407" operator="equal">
      <formula>"eps"</formula>
    </cfRule>
  </conditionalFormatting>
  <conditionalFormatting sqref="AL76">
    <cfRule type="cellIs" dxfId="472" priority="405" operator="equal">
      <formula>"eps"</formula>
    </cfRule>
  </conditionalFormatting>
  <conditionalFormatting sqref="AL77">
    <cfRule type="cellIs" dxfId="471" priority="404" operator="equal">
      <formula>"eps"</formula>
    </cfRule>
  </conditionalFormatting>
  <conditionalFormatting sqref="AE79">
    <cfRule type="cellIs" dxfId="470" priority="403" operator="equal">
      <formula>"eps"</formula>
    </cfRule>
  </conditionalFormatting>
  <conditionalFormatting sqref="AF79:AJ79">
    <cfRule type="cellIs" dxfId="469" priority="402" operator="equal">
      <formula>"eps"</formula>
    </cfRule>
  </conditionalFormatting>
  <conditionalFormatting sqref="AE80">
    <cfRule type="cellIs" dxfId="468" priority="401" operator="equal">
      <formula>"eps"</formula>
    </cfRule>
  </conditionalFormatting>
  <conditionalFormatting sqref="AF80:AJ80">
    <cfRule type="cellIs" dxfId="467" priority="400" operator="equal">
      <formula>"eps"</formula>
    </cfRule>
  </conditionalFormatting>
  <conditionalFormatting sqref="AE79:AJ79">
    <cfRule type="cellIs" dxfId="466" priority="399" operator="equal">
      <formula>"eps"</formula>
    </cfRule>
  </conditionalFormatting>
  <conditionalFormatting sqref="AD79">
    <cfRule type="cellIs" dxfId="465" priority="398" operator="equal">
      <formula>"eps"</formula>
    </cfRule>
  </conditionalFormatting>
  <conditionalFormatting sqref="AC79">
    <cfRule type="cellIs" dxfId="464" priority="397" operator="equal">
      <formula>"eps"</formula>
    </cfRule>
  </conditionalFormatting>
  <conditionalFormatting sqref="AD80">
    <cfRule type="cellIs" dxfId="463" priority="396" operator="equal">
      <formula>"eps"</formula>
    </cfRule>
  </conditionalFormatting>
  <conditionalFormatting sqref="AC80">
    <cfRule type="cellIs" dxfId="462" priority="395" operator="equal">
      <formula>"eps"</formula>
    </cfRule>
  </conditionalFormatting>
  <conditionalFormatting sqref="AK79">
    <cfRule type="cellIs" dxfId="461" priority="394" operator="equal">
      <formula>"eps"</formula>
    </cfRule>
  </conditionalFormatting>
  <conditionalFormatting sqref="AK80">
    <cfRule type="cellIs" dxfId="460" priority="393" operator="equal">
      <formula>"eps"</formula>
    </cfRule>
  </conditionalFormatting>
  <conditionalFormatting sqref="AK79">
    <cfRule type="cellIs" dxfId="459" priority="392" operator="equal">
      <formula>"eps"</formula>
    </cfRule>
  </conditionalFormatting>
  <conditionalFormatting sqref="AL79">
    <cfRule type="cellIs" dxfId="458" priority="391" operator="equal">
      <formula>"eps"</formula>
    </cfRule>
  </conditionalFormatting>
  <conditionalFormatting sqref="AL80">
    <cfRule type="cellIs" dxfId="457" priority="390" operator="equal">
      <formula>"eps"</formula>
    </cfRule>
  </conditionalFormatting>
  <conditionalFormatting sqref="AL79">
    <cfRule type="cellIs" dxfId="456" priority="389" operator="equal">
      <formula>"eps"</formula>
    </cfRule>
  </conditionalFormatting>
  <conditionalFormatting sqref="E12 E19 E78 E26 E9:E10 G17 G12 E14:E17 E21:N24 E29:N31 E33:N33 E36:N65 E70:N71 E73:N73">
    <cfRule type="cellIs" dxfId="455" priority="388" operator="equal">
      <formula>"eps"</formula>
    </cfRule>
  </conditionalFormatting>
  <conditionalFormatting sqref="E81 G81">
    <cfRule type="cellIs" dxfId="454" priority="387" operator="equal">
      <formula>"eps"</formula>
    </cfRule>
  </conditionalFormatting>
  <conditionalFormatting sqref="E12 G12">
    <cfRule type="cellIs" dxfId="453" priority="386" operator="equal">
      <formula>"eps"</formula>
    </cfRule>
  </conditionalFormatting>
  <conditionalFormatting sqref="E35:N65">
    <cfRule type="cellIs" dxfId="452" priority="385" operator="equal">
      <formula>"eps"</formula>
    </cfRule>
  </conditionalFormatting>
  <conditionalFormatting sqref="E66 G66">
    <cfRule type="cellIs" dxfId="451" priority="384" operator="equal">
      <formula>"eps"</formula>
    </cfRule>
  </conditionalFormatting>
  <conditionalFormatting sqref="E11 G11">
    <cfRule type="cellIs" dxfId="450" priority="383" operator="equal">
      <formula>"eps"</formula>
    </cfRule>
  </conditionalFormatting>
  <conditionalFormatting sqref="E27 G27">
    <cfRule type="cellIs" dxfId="449" priority="382" operator="equal">
      <formula>"eps"</formula>
    </cfRule>
  </conditionalFormatting>
  <conditionalFormatting sqref="G74">
    <cfRule type="cellIs" dxfId="448" priority="381" operator="equal">
      <formula>"eps"</formula>
    </cfRule>
  </conditionalFormatting>
  <conditionalFormatting sqref="G75">
    <cfRule type="cellIs" dxfId="447" priority="380" operator="equal">
      <formula>"eps"</formula>
    </cfRule>
  </conditionalFormatting>
  <conditionalFormatting sqref="H33:L33 H36:L65 H73:L73 H12:L12 H70:L71 H17:L17 H29:L31 H21:L24">
    <cfRule type="cellIs" dxfId="446" priority="379" operator="equal">
      <formula>"eps"</formula>
    </cfRule>
  </conditionalFormatting>
  <conditionalFormatting sqref="H81:L81">
    <cfRule type="cellIs" dxfId="445" priority="378" operator="equal">
      <formula>"eps"</formula>
    </cfRule>
  </conditionalFormatting>
  <conditionalFormatting sqref="H12:L12">
    <cfRule type="cellIs" dxfId="444" priority="377" operator="equal">
      <formula>"eps"</formula>
    </cfRule>
  </conditionalFormatting>
  <conditionalFormatting sqref="H35:L35">
    <cfRule type="cellIs" dxfId="443" priority="376" operator="equal">
      <formula>"eps"</formula>
    </cfRule>
  </conditionalFormatting>
  <conditionalFormatting sqref="H66:L66">
    <cfRule type="cellIs" dxfId="442" priority="375" operator="equal">
      <formula>"eps"</formula>
    </cfRule>
  </conditionalFormatting>
  <conditionalFormatting sqref="H11:L11">
    <cfRule type="cellIs" dxfId="441" priority="374" operator="equal">
      <formula>"eps"</formula>
    </cfRule>
  </conditionalFormatting>
  <conditionalFormatting sqref="H27:L27">
    <cfRule type="cellIs" dxfId="440" priority="373" operator="equal">
      <formula>"eps"</formula>
    </cfRule>
  </conditionalFormatting>
  <conditionalFormatting sqref="H74:L74">
    <cfRule type="cellIs" dxfId="439" priority="372" operator="equal">
      <formula>"eps"</formula>
    </cfRule>
  </conditionalFormatting>
  <conditionalFormatting sqref="H75:L75">
    <cfRule type="cellIs" dxfId="438" priority="371" operator="equal">
      <formula>"eps"</formula>
    </cfRule>
  </conditionalFormatting>
  <conditionalFormatting sqref="F33 F36:F65 F73 F12 F70:F71 F17 F29:F31 F21:F24">
    <cfRule type="cellIs" dxfId="437" priority="370" operator="equal">
      <formula>"eps"</formula>
    </cfRule>
  </conditionalFormatting>
  <conditionalFormatting sqref="F81">
    <cfRule type="cellIs" dxfId="436" priority="369" operator="equal">
      <formula>"eps"</formula>
    </cfRule>
  </conditionalFormatting>
  <conditionalFormatting sqref="F12">
    <cfRule type="cellIs" dxfId="435" priority="368" operator="equal">
      <formula>"eps"</formula>
    </cfRule>
  </conditionalFormatting>
  <conditionalFormatting sqref="F35">
    <cfRule type="cellIs" dxfId="434" priority="367" operator="equal">
      <formula>"eps"</formula>
    </cfRule>
  </conditionalFormatting>
  <conditionalFormatting sqref="F66">
    <cfRule type="cellIs" dxfId="433" priority="366" operator="equal">
      <formula>"eps"</formula>
    </cfRule>
  </conditionalFormatting>
  <conditionalFormatting sqref="F11">
    <cfRule type="cellIs" dxfId="432" priority="365" operator="equal">
      <formula>"eps"</formula>
    </cfRule>
  </conditionalFormatting>
  <conditionalFormatting sqref="F27">
    <cfRule type="cellIs" dxfId="431" priority="364" operator="equal">
      <formula>"eps"</formula>
    </cfRule>
  </conditionalFormatting>
  <conditionalFormatting sqref="F74">
    <cfRule type="cellIs" dxfId="430" priority="363" operator="equal">
      <formula>"eps"</formula>
    </cfRule>
  </conditionalFormatting>
  <conditionalFormatting sqref="F75">
    <cfRule type="cellIs" dxfId="429" priority="362" operator="equal">
      <formula>"eps"</formula>
    </cfRule>
  </conditionalFormatting>
  <conditionalFormatting sqref="M33 M36:M65 M73 M70:M71 M17 M29:M31 M21:M24">
    <cfRule type="cellIs" dxfId="428" priority="361" operator="equal">
      <formula>"eps"</formula>
    </cfRule>
  </conditionalFormatting>
  <conditionalFormatting sqref="M35">
    <cfRule type="cellIs" dxfId="427" priority="360" operator="equal">
      <formula>"eps"</formula>
    </cfRule>
  </conditionalFormatting>
  <conditionalFormatting sqref="M66">
    <cfRule type="cellIs" dxfId="426" priority="359" operator="equal">
      <formula>"eps"</formula>
    </cfRule>
  </conditionalFormatting>
  <conditionalFormatting sqref="M11">
    <cfRule type="cellIs" dxfId="425" priority="358" operator="equal">
      <formula>"eps"</formula>
    </cfRule>
  </conditionalFormatting>
  <conditionalFormatting sqref="M27">
    <cfRule type="cellIs" dxfId="424" priority="357" operator="equal">
      <formula>"eps"</formula>
    </cfRule>
  </conditionalFormatting>
  <conditionalFormatting sqref="M74">
    <cfRule type="cellIs" dxfId="423" priority="356" operator="equal">
      <formula>"eps"</formula>
    </cfRule>
  </conditionalFormatting>
  <conditionalFormatting sqref="M75">
    <cfRule type="cellIs" dxfId="422" priority="355" operator="equal">
      <formula>"eps"</formula>
    </cfRule>
  </conditionalFormatting>
  <conditionalFormatting sqref="M12">
    <cfRule type="cellIs" dxfId="421" priority="354" operator="equal">
      <formula>"eps"</formula>
    </cfRule>
  </conditionalFormatting>
  <conditionalFormatting sqref="N33 N36:N65 N73 N70:N71 N17 N29:N31 N21:N24">
    <cfRule type="cellIs" dxfId="420" priority="353" operator="equal">
      <formula>"eps"</formula>
    </cfRule>
  </conditionalFormatting>
  <conditionalFormatting sqref="N35">
    <cfRule type="cellIs" dxfId="419" priority="352" operator="equal">
      <formula>"eps"</formula>
    </cfRule>
  </conditionalFormatting>
  <conditionalFormatting sqref="N66">
    <cfRule type="cellIs" dxfId="418" priority="351" operator="equal">
      <formula>"eps"</formula>
    </cfRule>
  </conditionalFormatting>
  <conditionalFormatting sqref="N11">
    <cfRule type="cellIs" dxfId="417" priority="350" operator="equal">
      <formula>"eps"</formula>
    </cfRule>
  </conditionalFormatting>
  <conditionalFormatting sqref="N27">
    <cfRule type="cellIs" dxfId="416" priority="349" operator="equal">
      <formula>"eps"</formula>
    </cfRule>
  </conditionalFormatting>
  <conditionalFormatting sqref="N74">
    <cfRule type="cellIs" dxfId="415" priority="348" operator="equal">
      <formula>"eps"</formula>
    </cfRule>
  </conditionalFormatting>
  <conditionalFormatting sqref="N75">
    <cfRule type="cellIs" dxfId="414" priority="347" operator="equal">
      <formula>"eps"</formula>
    </cfRule>
  </conditionalFormatting>
  <conditionalFormatting sqref="N12">
    <cfRule type="cellIs" dxfId="413" priority="346" operator="equal">
      <formula>"eps"</formula>
    </cfRule>
  </conditionalFormatting>
  <conditionalFormatting sqref="M81:N81">
    <cfRule type="cellIs" dxfId="412" priority="345" operator="equal">
      <formula>"eps"</formula>
    </cfRule>
  </conditionalFormatting>
  <conditionalFormatting sqref="F9:N10">
    <cfRule type="cellIs" dxfId="411" priority="344" operator="equal">
      <formula>"eps"</formula>
    </cfRule>
  </conditionalFormatting>
  <conditionalFormatting sqref="F14:N16">
    <cfRule type="cellIs" dxfId="410" priority="343" operator="equal">
      <formula>"eps"</formula>
    </cfRule>
  </conditionalFormatting>
  <conditionalFormatting sqref="F19:N19">
    <cfRule type="cellIs" dxfId="409" priority="342" operator="equal">
      <formula>"eps"</formula>
    </cfRule>
  </conditionalFormatting>
  <conditionalFormatting sqref="F26:N26">
    <cfRule type="cellIs" dxfId="408" priority="341" operator="equal">
      <formula>"eps"</formula>
    </cfRule>
  </conditionalFormatting>
  <conditionalFormatting sqref="E74:N75">
    <cfRule type="cellIs" dxfId="407" priority="340" operator="equal">
      <formula>"eps"</formula>
    </cfRule>
  </conditionalFormatting>
  <conditionalFormatting sqref="F78:N78">
    <cfRule type="cellIs" dxfId="406" priority="339" operator="equal">
      <formula>"eps"</formula>
    </cfRule>
  </conditionalFormatting>
  <conditionalFormatting sqref="E20:N20">
    <cfRule type="cellIs" dxfId="405" priority="263" operator="equal">
      <formula>"eps"</formula>
    </cfRule>
  </conditionalFormatting>
  <conditionalFormatting sqref="G20:L20">
    <cfRule type="cellIs" dxfId="404" priority="262" operator="equal">
      <formula>"eps"</formula>
    </cfRule>
  </conditionalFormatting>
  <conditionalFormatting sqref="F20">
    <cfRule type="cellIs" dxfId="403" priority="261" operator="equal">
      <formula>"eps"</formula>
    </cfRule>
  </conditionalFormatting>
  <conditionalFormatting sqref="M20">
    <cfRule type="cellIs" dxfId="402" priority="260" operator="equal">
      <formula>"eps"</formula>
    </cfRule>
  </conditionalFormatting>
  <conditionalFormatting sqref="N20">
    <cfRule type="cellIs" dxfId="401" priority="259" operator="equal">
      <formula>"eps"</formula>
    </cfRule>
  </conditionalFormatting>
  <conditionalFormatting sqref="E18:N18">
    <cfRule type="cellIs" dxfId="400" priority="268" operator="equal">
      <formula>"eps"</formula>
    </cfRule>
  </conditionalFormatting>
  <conditionalFormatting sqref="G18:L18">
    <cfRule type="cellIs" dxfId="399" priority="267" operator="equal">
      <formula>"eps"</formula>
    </cfRule>
  </conditionalFormatting>
  <conditionalFormatting sqref="F18">
    <cfRule type="cellIs" dxfId="398" priority="266" operator="equal">
      <formula>"eps"</formula>
    </cfRule>
  </conditionalFormatting>
  <conditionalFormatting sqref="M18">
    <cfRule type="cellIs" dxfId="397" priority="265" operator="equal">
      <formula>"eps"</formula>
    </cfRule>
  </conditionalFormatting>
  <conditionalFormatting sqref="N18">
    <cfRule type="cellIs" dxfId="396" priority="264" operator="equal">
      <formula>"eps"</formula>
    </cfRule>
  </conditionalFormatting>
  <conditionalFormatting sqref="E8:N8">
    <cfRule type="cellIs" dxfId="395" priority="283" operator="equal">
      <formula>"eps"</formula>
    </cfRule>
  </conditionalFormatting>
  <conditionalFormatting sqref="G8:L8">
    <cfRule type="cellIs" dxfId="394" priority="282" operator="equal">
      <formula>"eps"</formula>
    </cfRule>
  </conditionalFormatting>
  <conditionalFormatting sqref="F8">
    <cfRule type="cellIs" dxfId="393" priority="281" operator="equal">
      <formula>"eps"</formula>
    </cfRule>
  </conditionalFormatting>
  <conditionalFormatting sqref="M8">
    <cfRule type="cellIs" dxfId="392" priority="280" operator="equal">
      <formula>"eps"</formula>
    </cfRule>
  </conditionalFormatting>
  <conditionalFormatting sqref="N8">
    <cfRule type="cellIs" dxfId="391" priority="279" operator="equal">
      <formula>"eps"</formula>
    </cfRule>
  </conditionalFormatting>
  <conditionalFormatting sqref="E79:N79">
    <cfRule type="cellIs" dxfId="390" priority="208" operator="equal">
      <formula>"eps"</formula>
    </cfRule>
  </conditionalFormatting>
  <conditionalFormatting sqref="G79:L79">
    <cfRule type="cellIs" dxfId="389" priority="207" operator="equal">
      <formula>"eps"</formula>
    </cfRule>
  </conditionalFormatting>
  <conditionalFormatting sqref="F79">
    <cfRule type="cellIs" dxfId="388" priority="206" operator="equal">
      <formula>"eps"</formula>
    </cfRule>
  </conditionalFormatting>
  <conditionalFormatting sqref="M79">
    <cfRule type="cellIs" dxfId="387" priority="205" operator="equal">
      <formula>"eps"</formula>
    </cfRule>
  </conditionalFormatting>
  <conditionalFormatting sqref="N79">
    <cfRule type="cellIs" dxfId="386" priority="204" operator="equal">
      <formula>"eps"</formula>
    </cfRule>
  </conditionalFormatting>
  <conditionalFormatting sqref="E13:N13">
    <cfRule type="cellIs" dxfId="385" priority="273" operator="equal">
      <formula>"eps"</formula>
    </cfRule>
  </conditionalFormatting>
  <conditionalFormatting sqref="G13:L13">
    <cfRule type="cellIs" dxfId="384" priority="272" operator="equal">
      <formula>"eps"</formula>
    </cfRule>
  </conditionalFormatting>
  <conditionalFormatting sqref="F13">
    <cfRule type="cellIs" dxfId="383" priority="271" operator="equal">
      <formula>"eps"</formula>
    </cfRule>
  </conditionalFormatting>
  <conditionalFormatting sqref="M13">
    <cfRule type="cellIs" dxfId="382" priority="270" operator="equal">
      <formula>"eps"</formula>
    </cfRule>
  </conditionalFormatting>
  <conditionalFormatting sqref="N13">
    <cfRule type="cellIs" dxfId="381" priority="269" operator="equal">
      <formula>"eps"</formula>
    </cfRule>
  </conditionalFormatting>
  <conditionalFormatting sqref="E25:N25">
    <cfRule type="cellIs" dxfId="380" priority="258" operator="equal">
      <formula>"eps"</formula>
    </cfRule>
  </conditionalFormatting>
  <conditionalFormatting sqref="G25:L25">
    <cfRule type="cellIs" dxfId="379" priority="257" operator="equal">
      <formula>"eps"</formula>
    </cfRule>
  </conditionalFormatting>
  <conditionalFormatting sqref="F25">
    <cfRule type="cellIs" dxfId="378" priority="256" operator="equal">
      <formula>"eps"</formula>
    </cfRule>
  </conditionalFormatting>
  <conditionalFormatting sqref="M25">
    <cfRule type="cellIs" dxfId="377" priority="255" operator="equal">
      <formula>"eps"</formula>
    </cfRule>
  </conditionalFormatting>
  <conditionalFormatting sqref="N25">
    <cfRule type="cellIs" dxfId="376" priority="254" operator="equal">
      <formula>"eps"</formula>
    </cfRule>
  </conditionalFormatting>
  <conditionalFormatting sqref="E28:N28">
    <cfRule type="cellIs" dxfId="375" priority="253" operator="equal">
      <formula>"eps"</formula>
    </cfRule>
  </conditionalFormatting>
  <conditionalFormatting sqref="G28:L28">
    <cfRule type="cellIs" dxfId="374" priority="252" operator="equal">
      <formula>"eps"</formula>
    </cfRule>
  </conditionalFormatting>
  <conditionalFormatting sqref="F28">
    <cfRule type="cellIs" dxfId="373" priority="251" operator="equal">
      <formula>"eps"</formula>
    </cfRule>
  </conditionalFormatting>
  <conditionalFormatting sqref="M28">
    <cfRule type="cellIs" dxfId="372" priority="250" operator="equal">
      <formula>"eps"</formula>
    </cfRule>
  </conditionalFormatting>
  <conditionalFormatting sqref="N28">
    <cfRule type="cellIs" dxfId="371" priority="249" operator="equal">
      <formula>"eps"</formula>
    </cfRule>
  </conditionalFormatting>
  <conditionalFormatting sqref="E32:N32">
    <cfRule type="cellIs" dxfId="370" priority="248" operator="equal">
      <formula>"eps"</formula>
    </cfRule>
  </conditionalFormatting>
  <conditionalFormatting sqref="G32:L32">
    <cfRule type="cellIs" dxfId="369" priority="247" operator="equal">
      <formula>"eps"</formula>
    </cfRule>
  </conditionalFormatting>
  <conditionalFormatting sqref="F32">
    <cfRule type="cellIs" dxfId="368" priority="246" operator="equal">
      <formula>"eps"</formula>
    </cfRule>
  </conditionalFormatting>
  <conditionalFormatting sqref="M32">
    <cfRule type="cellIs" dxfId="367" priority="245" operator="equal">
      <formula>"eps"</formula>
    </cfRule>
  </conditionalFormatting>
  <conditionalFormatting sqref="N32">
    <cfRule type="cellIs" dxfId="366" priority="244" operator="equal">
      <formula>"eps"</formula>
    </cfRule>
  </conditionalFormatting>
  <conditionalFormatting sqref="E34:N34">
    <cfRule type="cellIs" dxfId="365" priority="243" operator="equal">
      <formula>"eps"</formula>
    </cfRule>
  </conditionalFormatting>
  <conditionalFormatting sqref="G34:L34">
    <cfRule type="cellIs" dxfId="364" priority="242" operator="equal">
      <formula>"eps"</formula>
    </cfRule>
  </conditionalFormatting>
  <conditionalFormatting sqref="F34">
    <cfRule type="cellIs" dxfId="363" priority="241" operator="equal">
      <formula>"eps"</formula>
    </cfRule>
  </conditionalFormatting>
  <conditionalFormatting sqref="M34">
    <cfRule type="cellIs" dxfId="362" priority="240" operator="equal">
      <formula>"eps"</formula>
    </cfRule>
  </conditionalFormatting>
  <conditionalFormatting sqref="N34">
    <cfRule type="cellIs" dxfId="361" priority="239" operator="equal">
      <formula>"eps"</formula>
    </cfRule>
  </conditionalFormatting>
  <conditionalFormatting sqref="E67:N67">
    <cfRule type="cellIs" dxfId="360" priority="238" operator="equal">
      <formula>"eps"</formula>
    </cfRule>
  </conditionalFormatting>
  <conditionalFormatting sqref="G67:L67">
    <cfRule type="cellIs" dxfId="359" priority="237" operator="equal">
      <formula>"eps"</formula>
    </cfRule>
  </conditionalFormatting>
  <conditionalFormatting sqref="F67">
    <cfRule type="cellIs" dxfId="358" priority="236" operator="equal">
      <formula>"eps"</formula>
    </cfRule>
  </conditionalFormatting>
  <conditionalFormatting sqref="M67">
    <cfRule type="cellIs" dxfId="357" priority="235" operator="equal">
      <formula>"eps"</formula>
    </cfRule>
  </conditionalFormatting>
  <conditionalFormatting sqref="N67">
    <cfRule type="cellIs" dxfId="356" priority="234" operator="equal">
      <formula>"eps"</formula>
    </cfRule>
  </conditionalFormatting>
  <conditionalFormatting sqref="E68:N68">
    <cfRule type="cellIs" dxfId="355" priority="233" operator="equal">
      <formula>"eps"</formula>
    </cfRule>
  </conditionalFormatting>
  <conditionalFormatting sqref="G68:L68">
    <cfRule type="cellIs" dxfId="354" priority="232" operator="equal">
      <formula>"eps"</formula>
    </cfRule>
  </conditionalFormatting>
  <conditionalFormatting sqref="F68">
    <cfRule type="cellIs" dxfId="353" priority="231" operator="equal">
      <formula>"eps"</formula>
    </cfRule>
  </conditionalFormatting>
  <conditionalFormatting sqref="M68">
    <cfRule type="cellIs" dxfId="352" priority="230" operator="equal">
      <formula>"eps"</formula>
    </cfRule>
  </conditionalFormatting>
  <conditionalFormatting sqref="N68">
    <cfRule type="cellIs" dxfId="351" priority="229" operator="equal">
      <formula>"eps"</formula>
    </cfRule>
  </conditionalFormatting>
  <conditionalFormatting sqref="E69:N69">
    <cfRule type="cellIs" dxfId="350" priority="228" operator="equal">
      <formula>"eps"</formula>
    </cfRule>
  </conditionalFormatting>
  <conditionalFormatting sqref="G69:L69">
    <cfRule type="cellIs" dxfId="349" priority="227" operator="equal">
      <formula>"eps"</formula>
    </cfRule>
  </conditionalFormatting>
  <conditionalFormatting sqref="F69">
    <cfRule type="cellIs" dxfId="348" priority="226" operator="equal">
      <formula>"eps"</formula>
    </cfRule>
  </conditionalFormatting>
  <conditionalFormatting sqref="M69">
    <cfRule type="cellIs" dxfId="347" priority="225" operator="equal">
      <formula>"eps"</formula>
    </cfRule>
  </conditionalFormatting>
  <conditionalFormatting sqref="N69">
    <cfRule type="cellIs" dxfId="346" priority="224" operator="equal">
      <formula>"eps"</formula>
    </cfRule>
  </conditionalFormatting>
  <conditionalFormatting sqref="E72:N72">
    <cfRule type="cellIs" dxfId="345" priority="223" operator="equal">
      <formula>"eps"</formula>
    </cfRule>
  </conditionalFormatting>
  <conditionalFormatting sqref="G72:L72">
    <cfRule type="cellIs" dxfId="344" priority="222" operator="equal">
      <formula>"eps"</formula>
    </cfRule>
  </conditionalFormatting>
  <conditionalFormatting sqref="F72">
    <cfRule type="cellIs" dxfId="343" priority="221" operator="equal">
      <formula>"eps"</formula>
    </cfRule>
  </conditionalFormatting>
  <conditionalFormatting sqref="M72">
    <cfRule type="cellIs" dxfId="342" priority="220" operator="equal">
      <formula>"eps"</formula>
    </cfRule>
  </conditionalFormatting>
  <conditionalFormatting sqref="N72">
    <cfRule type="cellIs" dxfId="341" priority="219" operator="equal">
      <formula>"eps"</formula>
    </cfRule>
  </conditionalFormatting>
  <conditionalFormatting sqref="E76:N76">
    <cfRule type="cellIs" dxfId="340" priority="218" operator="equal">
      <formula>"eps"</formula>
    </cfRule>
  </conditionalFormatting>
  <conditionalFormatting sqref="G76:L76">
    <cfRule type="cellIs" dxfId="339" priority="217" operator="equal">
      <formula>"eps"</formula>
    </cfRule>
  </conditionalFormatting>
  <conditionalFormatting sqref="F76">
    <cfRule type="cellIs" dxfId="338" priority="216" operator="equal">
      <formula>"eps"</formula>
    </cfRule>
  </conditionalFormatting>
  <conditionalFormatting sqref="M76">
    <cfRule type="cellIs" dxfId="337" priority="215" operator="equal">
      <formula>"eps"</formula>
    </cfRule>
  </conditionalFormatting>
  <conditionalFormatting sqref="N76">
    <cfRule type="cellIs" dxfId="336" priority="214" operator="equal">
      <formula>"eps"</formula>
    </cfRule>
  </conditionalFormatting>
  <conditionalFormatting sqref="E77:N77">
    <cfRule type="cellIs" dxfId="335" priority="213" operator="equal">
      <formula>"eps"</formula>
    </cfRule>
  </conditionalFormatting>
  <conditionalFormatting sqref="G77:L77">
    <cfRule type="cellIs" dxfId="334" priority="212" operator="equal">
      <formula>"eps"</formula>
    </cfRule>
  </conditionalFormatting>
  <conditionalFormatting sqref="F77">
    <cfRule type="cellIs" dxfId="333" priority="211" operator="equal">
      <formula>"eps"</formula>
    </cfRule>
  </conditionalFormatting>
  <conditionalFormatting sqref="M77">
    <cfRule type="cellIs" dxfId="332" priority="210" operator="equal">
      <formula>"eps"</formula>
    </cfRule>
  </conditionalFormatting>
  <conditionalFormatting sqref="N77">
    <cfRule type="cellIs" dxfId="331" priority="209" operator="equal">
      <formula>"eps"</formula>
    </cfRule>
  </conditionalFormatting>
  <conditionalFormatting sqref="E80:N80">
    <cfRule type="cellIs" dxfId="330" priority="203" operator="equal">
      <formula>"eps"</formula>
    </cfRule>
  </conditionalFormatting>
  <conditionalFormatting sqref="G80:L80">
    <cfRule type="cellIs" dxfId="329" priority="202" operator="equal">
      <formula>"eps"</formula>
    </cfRule>
  </conditionalFormatting>
  <conditionalFormatting sqref="F80">
    <cfRule type="cellIs" dxfId="328" priority="201" operator="equal">
      <formula>"eps"</formula>
    </cfRule>
  </conditionalFormatting>
  <conditionalFormatting sqref="M80">
    <cfRule type="cellIs" dxfId="327" priority="200" operator="equal">
      <formula>"eps"</formula>
    </cfRule>
  </conditionalFormatting>
  <conditionalFormatting sqref="N80">
    <cfRule type="cellIs" dxfId="326" priority="199" operator="equal">
      <formula>"eps"</formula>
    </cfRule>
  </conditionalFormatting>
  <conditionalFormatting sqref="S1:T1">
    <cfRule type="cellIs" dxfId="325" priority="198" operator="equal">
      <formula>"eps"</formula>
    </cfRule>
  </conditionalFormatting>
  <conditionalFormatting sqref="G91 G86 F95:N98 F103:N105 F107:N107 F110:N117 F122:N123 F125:N125">
    <cfRule type="cellIs" dxfId="324" priority="169" operator="equal">
      <formula>"eps"</formula>
    </cfRule>
  </conditionalFormatting>
  <conditionalFormatting sqref="G133:G155">
    <cfRule type="cellIs" dxfId="323" priority="168" operator="equal">
      <formula>"eps"</formula>
    </cfRule>
  </conditionalFormatting>
  <conditionalFormatting sqref="G86">
    <cfRule type="cellIs" dxfId="322" priority="167" operator="equal">
      <formula>"eps"</formula>
    </cfRule>
  </conditionalFormatting>
  <conditionalFormatting sqref="F109:N117">
    <cfRule type="cellIs" dxfId="321" priority="166" operator="equal">
      <formula>"eps"</formula>
    </cfRule>
  </conditionalFormatting>
  <conditionalFormatting sqref="G118">
    <cfRule type="cellIs" dxfId="320" priority="165" operator="equal">
      <formula>"eps"</formula>
    </cfRule>
  </conditionalFormatting>
  <conditionalFormatting sqref="G85">
    <cfRule type="cellIs" dxfId="319" priority="164" operator="equal">
      <formula>"eps"</formula>
    </cfRule>
  </conditionalFormatting>
  <conditionalFormatting sqref="G101">
    <cfRule type="cellIs" dxfId="318" priority="163" operator="equal">
      <formula>"eps"</formula>
    </cfRule>
  </conditionalFormatting>
  <conditionalFormatting sqref="G126">
    <cfRule type="cellIs" dxfId="317" priority="162" operator="equal">
      <formula>"eps"</formula>
    </cfRule>
  </conditionalFormatting>
  <conditionalFormatting sqref="G127">
    <cfRule type="cellIs" dxfId="316" priority="161" operator="equal">
      <formula>"eps"</formula>
    </cfRule>
  </conditionalFormatting>
  <conditionalFormatting sqref="H107:L107 H110:L117 H125:L125 H86:L86 H122:L123 H91:L91 H103:L105 H95:L98">
    <cfRule type="cellIs" dxfId="315" priority="160" operator="equal">
      <formula>"eps"</formula>
    </cfRule>
  </conditionalFormatting>
  <conditionalFormatting sqref="H133:L155">
    <cfRule type="cellIs" dxfId="314" priority="159" operator="equal">
      <formula>"eps"</formula>
    </cfRule>
  </conditionalFormatting>
  <conditionalFormatting sqref="H86:L86">
    <cfRule type="cellIs" dxfId="313" priority="158" operator="equal">
      <formula>"eps"</formula>
    </cfRule>
  </conditionalFormatting>
  <conditionalFormatting sqref="H109:L109">
    <cfRule type="cellIs" dxfId="312" priority="157" operator="equal">
      <formula>"eps"</formula>
    </cfRule>
  </conditionalFormatting>
  <conditionalFormatting sqref="H118:L118">
    <cfRule type="cellIs" dxfId="311" priority="156" operator="equal">
      <formula>"eps"</formula>
    </cfRule>
  </conditionalFormatting>
  <conditionalFormatting sqref="H85:L85">
    <cfRule type="cellIs" dxfId="310" priority="155" operator="equal">
      <formula>"eps"</formula>
    </cfRule>
  </conditionalFormatting>
  <conditionalFormatting sqref="H101:L101">
    <cfRule type="cellIs" dxfId="309" priority="154" operator="equal">
      <formula>"eps"</formula>
    </cfRule>
  </conditionalFormatting>
  <conditionalFormatting sqref="H126:L126">
    <cfRule type="cellIs" dxfId="308" priority="153" operator="equal">
      <formula>"eps"</formula>
    </cfRule>
  </conditionalFormatting>
  <conditionalFormatting sqref="H127:L127">
    <cfRule type="cellIs" dxfId="307" priority="152" operator="equal">
      <formula>"eps"</formula>
    </cfRule>
  </conditionalFormatting>
  <conditionalFormatting sqref="F107 F110:F117 F125 F86 F122:F123 F91 F103:F105 F95:F98">
    <cfRule type="cellIs" dxfId="306" priority="151" operator="equal">
      <formula>"eps"</formula>
    </cfRule>
  </conditionalFormatting>
  <conditionalFormatting sqref="F133:F155">
    <cfRule type="cellIs" dxfId="305" priority="150" operator="equal">
      <formula>"eps"</formula>
    </cfRule>
  </conditionalFormatting>
  <conditionalFormatting sqref="F86">
    <cfRule type="cellIs" dxfId="304" priority="149" operator="equal">
      <formula>"eps"</formula>
    </cfRule>
  </conditionalFormatting>
  <conditionalFormatting sqref="F109">
    <cfRule type="cellIs" dxfId="303" priority="148" operator="equal">
      <formula>"eps"</formula>
    </cfRule>
  </conditionalFormatting>
  <conditionalFormatting sqref="F118">
    <cfRule type="cellIs" dxfId="302" priority="147" operator="equal">
      <formula>"eps"</formula>
    </cfRule>
  </conditionalFormatting>
  <conditionalFormatting sqref="F85">
    <cfRule type="cellIs" dxfId="301" priority="146" operator="equal">
      <formula>"eps"</formula>
    </cfRule>
  </conditionalFormatting>
  <conditionalFormatting sqref="F101">
    <cfRule type="cellIs" dxfId="300" priority="145" operator="equal">
      <formula>"eps"</formula>
    </cfRule>
  </conditionalFormatting>
  <conditionalFormatting sqref="F126">
    <cfRule type="cellIs" dxfId="299" priority="144" operator="equal">
      <formula>"eps"</formula>
    </cfRule>
  </conditionalFormatting>
  <conditionalFormatting sqref="F127">
    <cfRule type="cellIs" dxfId="298" priority="143" operator="equal">
      <formula>"eps"</formula>
    </cfRule>
  </conditionalFormatting>
  <conditionalFormatting sqref="M107 M110:M117 M125 M122:M123 M91 M103:M105 M95:M98">
    <cfRule type="cellIs" dxfId="297" priority="142" operator="equal">
      <formula>"eps"</formula>
    </cfRule>
  </conditionalFormatting>
  <conditionalFormatting sqref="M109">
    <cfRule type="cellIs" dxfId="296" priority="141" operator="equal">
      <formula>"eps"</formula>
    </cfRule>
  </conditionalFormatting>
  <conditionalFormatting sqref="M118">
    <cfRule type="cellIs" dxfId="295" priority="140" operator="equal">
      <formula>"eps"</formula>
    </cfRule>
  </conditionalFormatting>
  <conditionalFormatting sqref="M85">
    <cfRule type="cellIs" dxfId="294" priority="139" operator="equal">
      <formula>"eps"</formula>
    </cfRule>
  </conditionalFormatting>
  <conditionalFormatting sqref="M101">
    <cfRule type="cellIs" dxfId="293" priority="138" operator="equal">
      <formula>"eps"</formula>
    </cfRule>
  </conditionalFormatting>
  <conditionalFormatting sqref="M126">
    <cfRule type="cellIs" dxfId="292" priority="137" operator="equal">
      <formula>"eps"</formula>
    </cfRule>
  </conditionalFormatting>
  <conditionalFormatting sqref="M127">
    <cfRule type="cellIs" dxfId="291" priority="136" operator="equal">
      <formula>"eps"</formula>
    </cfRule>
  </conditionalFormatting>
  <conditionalFormatting sqref="M86">
    <cfRule type="cellIs" dxfId="290" priority="135" operator="equal">
      <formula>"eps"</formula>
    </cfRule>
  </conditionalFormatting>
  <conditionalFormatting sqref="N107 N110:N117 N125 N122:N123 N91 N103:N105 N95:N98">
    <cfRule type="cellIs" dxfId="289" priority="134" operator="equal">
      <formula>"eps"</formula>
    </cfRule>
  </conditionalFormatting>
  <conditionalFormatting sqref="N109">
    <cfRule type="cellIs" dxfId="288" priority="133" operator="equal">
      <formula>"eps"</formula>
    </cfRule>
  </conditionalFormatting>
  <conditionalFormatting sqref="N118">
    <cfRule type="cellIs" dxfId="287" priority="132" operator="equal">
      <formula>"eps"</formula>
    </cfRule>
  </conditionalFormatting>
  <conditionalFormatting sqref="N85">
    <cfRule type="cellIs" dxfId="286" priority="131" operator="equal">
      <formula>"eps"</formula>
    </cfRule>
  </conditionalFormatting>
  <conditionalFormatting sqref="N101">
    <cfRule type="cellIs" dxfId="285" priority="130" operator="equal">
      <formula>"eps"</formula>
    </cfRule>
  </conditionalFormatting>
  <conditionalFormatting sqref="N126">
    <cfRule type="cellIs" dxfId="284" priority="129" operator="equal">
      <formula>"eps"</formula>
    </cfRule>
  </conditionalFormatting>
  <conditionalFormatting sqref="N127">
    <cfRule type="cellIs" dxfId="283" priority="128" operator="equal">
      <formula>"eps"</formula>
    </cfRule>
  </conditionalFormatting>
  <conditionalFormatting sqref="N86">
    <cfRule type="cellIs" dxfId="282" priority="127" operator="equal">
      <formula>"eps"</formula>
    </cfRule>
  </conditionalFormatting>
  <conditionalFormatting sqref="M133:N155">
    <cfRule type="cellIs" dxfId="281" priority="126" operator="equal">
      <formula>"eps"</formula>
    </cfRule>
  </conditionalFormatting>
  <conditionalFormatting sqref="F83:N84">
    <cfRule type="cellIs" dxfId="280" priority="125" operator="equal">
      <formula>"eps"</formula>
    </cfRule>
  </conditionalFormatting>
  <conditionalFormatting sqref="F88:N90">
    <cfRule type="cellIs" dxfId="279" priority="124" operator="equal">
      <formula>"eps"</formula>
    </cfRule>
  </conditionalFormatting>
  <conditionalFormatting sqref="F93:N93">
    <cfRule type="cellIs" dxfId="278" priority="123" operator="equal">
      <formula>"eps"</formula>
    </cfRule>
  </conditionalFormatting>
  <conditionalFormatting sqref="F100:N100">
    <cfRule type="cellIs" dxfId="277" priority="122" operator="equal">
      <formula>"eps"</formula>
    </cfRule>
  </conditionalFormatting>
  <conditionalFormatting sqref="F126:N127">
    <cfRule type="cellIs" dxfId="276" priority="121" operator="equal">
      <formula>"eps"</formula>
    </cfRule>
  </conditionalFormatting>
  <conditionalFormatting sqref="F130:N130">
    <cfRule type="cellIs" dxfId="275" priority="120" operator="equal">
      <formula>"eps"</formula>
    </cfRule>
  </conditionalFormatting>
  <conditionalFormatting sqref="F87:N87">
    <cfRule type="cellIs" dxfId="274" priority="119" operator="equal">
      <formula>"eps"</formula>
    </cfRule>
  </conditionalFormatting>
  <conditionalFormatting sqref="G87:L87">
    <cfRule type="cellIs" dxfId="273" priority="118" operator="equal">
      <formula>"eps"</formula>
    </cfRule>
  </conditionalFormatting>
  <conditionalFormatting sqref="F87">
    <cfRule type="cellIs" dxfId="272" priority="117" operator="equal">
      <formula>"eps"</formula>
    </cfRule>
  </conditionalFormatting>
  <conditionalFormatting sqref="M87">
    <cfRule type="cellIs" dxfId="271" priority="116" operator="equal">
      <formula>"eps"</formula>
    </cfRule>
  </conditionalFormatting>
  <conditionalFormatting sqref="N87">
    <cfRule type="cellIs" dxfId="270" priority="115" operator="equal">
      <formula>"eps"</formula>
    </cfRule>
  </conditionalFormatting>
  <conditionalFormatting sqref="F121:N121">
    <cfRule type="cellIs" dxfId="269" priority="89" operator="equal">
      <formula>"eps"</formula>
    </cfRule>
  </conditionalFormatting>
  <conditionalFormatting sqref="G121:L121">
    <cfRule type="cellIs" dxfId="268" priority="88" operator="equal">
      <formula>"eps"</formula>
    </cfRule>
  </conditionalFormatting>
  <conditionalFormatting sqref="F121">
    <cfRule type="cellIs" dxfId="267" priority="87" operator="equal">
      <formula>"eps"</formula>
    </cfRule>
  </conditionalFormatting>
  <conditionalFormatting sqref="M121">
    <cfRule type="cellIs" dxfId="266" priority="86" operator="equal">
      <formula>"eps"</formula>
    </cfRule>
  </conditionalFormatting>
  <conditionalFormatting sqref="N121">
    <cfRule type="cellIs" dxfId="265" priority="85" operator="equal">
      <formula>"eps"</formula>
    </cfRule>
  </conditionalFormatting>
  <conditionalFormatting sqref="F124:N124">
    <cfRule type="cellIs" dxfId="264" priority="84" operator="equal">
      <formula>"eps"</formula>
    </cfRule>
  </conditionalFormatting>
  <conditionalFormatting sqref="G124:L124">
    <cfRule type="cellIs" dxfId="263" priority="83" operator="equal">
      <formula>"eps"</formula>
    </cfRule>
  </conditionalFormatting>
  <conditionalFormatting sqref="F124">
    <cfRule type="cellIs" dxfId="262" priority="82" operator="equal">
      <formula>"eps"</formula>
    </cfRule>
  </conditionalFormatting>
  <conditionalFormatting sqref="M124">
    <cfRule type="cellIs" dxfId="261" priority="81" operator="equal">
      <formula>"eps"</formula>
    </cfRule>
  </conditionalFormatting>
  <conditionalFormatting sqref="N124">
    <cfRule type="cellIs" dxfId="260" priority="80" operator="equal">
      <formula>"eps"</formula>
    </cfRule>
  </conditionalFormatting>
  <conditionalFormatting sqref="F129:N129">
    <cfRule type="cellIs" dxfId="259" priority="79" operator="equal">
      <formula>"eps"</formula>
    </cfRule>
  </conditionalFormatting>
  <conditionalFormatting sqref="G129:L129">
    <cfRule type="cellIs" dxfId="258" priority="78" operator="equal">
      <formula>"eps"</formula>
    </cfRule>
  </conditionalFormatting>
  <conditionalFormatting sqref="F129">
    <cfRule type="cellIs" dxfId="257" priority="77" operator="equal">
      <formula>"eps"</formula>
    </cfRule>
  </conditionalFormatting>
  <conditionalFormatting sqref="M129">
    <cfRule type="cellIs" dxfId="256" priority="76" operator="equal">
      <formula>"eps"</formula>
    </cfRule>
  </conditionalFormatting>
  <conditionalFormatting sqref="N129">
    <cfRule type="cellIs" dxfId="255" priority="75" operator="equal">
      <formula>"eps"</formula>
    </cfRule>
  </conditionalFormatting>
  <conditionalFormatting sqref="F131:N132">
    <cfRule type="cellIs" dxfId="254" priority="74" operator="equal">
      <formula>"eps"</formula>
    </cfRule>
  </conditionalFormatting>
  <conditionalFormatting sqref="G131:L132">
    <cfRule type="cellIs" dxfId="253" priority="73" operator="equal">
      <formula>"eps"</formula>
    </cfRule>
  </conditionalFormatting>
  <conditionalFormatting sqref="F131:F132">
    <cfRule type="cellIs" dxfId="252" priority="72" operator="equal">
      <formula>"eps"</formula>
    </cfRule>
  </conditionalFormatting>
  <conditionalFormatting sqref="M131:M132">
    <cfRule type="cellIs" dxfId="251" priority="71" operator="equal">
      <formula>"eps"</formula>
    </cfRule>
  </conditionalFormatting>
  <conditionalFormatting sqref="N131:N132">
    <cfRule type="cellIs" dxfId="250" priority="70" operator="equal">
      <formula>"eps"</formula>
    </cfRule>
  </conditionalFormatting>
  <conditionalFormatting sqref="F128:N128">
    <cfRule type="cellIs" dxfId="249" priority="69" operator="equal">
      <formula>"eps"</formula>
    </cfRule>
  </conditionalFormatting>
  <conditionalFormatting sqref="G128:L128">
    <cfRule type="cellIs" dxfId="248" priority="68" operator="equal">
      <formula>"eps"</formula>
    </cfRule>
  </conditionalFormatting>
  <conditionalFormatting sqref="F128">
    <cfRule type="cellIs" dxfId="247" priority="67" operator="equal">
      <formula>"eps"</formula>
    </cfRule>
  </conditionalFormatting>
  <conditionalFormatting sqref="M128">
    <cfRule type="cellIs" dxfId="246" priority="66" operator="equal">
      <formula>"eps"</formula>
    </cfRule>
  </conditionalFormatting>
  <conditionalFormatting sqref="N128">
    <cfRule type="cellIs" dxfId="245" priority="65" operator="equal">
      <formula>"eps"</formula>
    </cfRule>
  </conditionalFormatting>
  <conditionalFormatting sqref="F82:N82">
    <cfRule type="cellIs" dxfId="244" priority="64" operator="equal">
      <formula>"eps"</formula>
    </cfRule>
  </conditionalFormatting>
  <conditionalFormatting sqref="G82:L82">
    <cfRule type="cellIs" dxfId="243" priority="63" operator="equal">
      <formula>"eps"</formula>
    </cfRule>
  </conditionalFormatting>
  <conditionalFormatting sqref="F82">
    <cfRule type="cellIs" dxfId="242" priority="62" operator="equal">
      <formula>"eps"</formula>
    </cfRule>
  </conditionalFormatting>
  <conditionalFormatting sqref="M82">
    <cfRule type="cellIs" dxfId="241" priority="61" operator="equal">
      <formula>"eps"</formula>
    </cfRule>
  </conditionalFormatting>
  <conditionalFormatting sqref="N82">
    <cfRule type="cellIs" dxfId="240" priority="60" operator="equal">
      <formula>"eps"</formula>
    </cfRule>
  </conditionalFormatting>
  <conditionalFormatting sqref="E92">
    <cfRule type="cellIs" dxfId="239" priority="54" operator="equal">
      <formula>"eps"</formula>
    </cfRule>
  </conditionalFormatting>
  <conditionalFormatting sqref="F92:N92">
    <cfRule type="cellIs" dxfId="238" priority="53" operator="equal">
      <formula>"eps"</formula>
    </cfRule>
  </conditionalFormatting>
  <conditionalFormatting sqref="G92:L92">
    <cfRule type="cellIs" dxfId="237" priority="52" operator="equal">
      <formula>"eps"</formula>
    </cfRule>
  </conditionalFormatting>
  <conditionalFormatting sqref="F92">
    <cfRule type="cellIs" dxfId="236" priority="51" operator="equal">
      <formula>"eps"</formula>
    </cfRule>
  </conditionalFormatting>
  <conditionalFormatting sqref="M92">
    <cfRule type="cellIs" dxfId="235" priority="50" operator="equal">
      <formula>"eps"</formula>
    </cfRule>
  </conditionalFormatting>
  <conditionalFormatting sqref="N92">
    <cfRule type="cellIs" dxfId="234" priority="49" operator="equal">
      <formula>"eps"</formula>
    </cfRule>
  </conditionalFormatting>
  <conditionalFormatting sqref="E94">
    <cfRule type="cellIs" dxfId="233" priority="48" operator="equal">
      <formula>"eps"</formula>
    </cfRule>
  </conditionalFormatting>
  <conditionalFormatting sqref="F94:N94">
    <cfRule type="cellIs" dxfId="232" priority="47" operator="equal">
      <formula>"eps"</formula>
    </cfRule>
  </conditionalFormatting>
  <conditionalFormatting sqref="G94:L94">
    <cfRule type="cellIs" dxfId="231" priority="46" operator="equal">
      <formula>"eps"</formula>
    </cfRule>
  </conditionalFormatting>
  <conditionalFormatting sqref="F94">
    <cfRule type="cellIs" dxfId="230" priority="45" operator="equal">
      <formula>"eps"</formula>
    </cfRule>
  </conditionalFormatting>
  <conditionalFormatting sqref="M94">
    <cfRule type="cellIs" dxfId="229" priority="44" operator="equal">
      <formula>"eps"</formula>
    </cfRule>
  </conditionalFormatting>
  <conditionalFormatting sqref="N94">
    <cfRule type="cellIs" dxfId="228" priority="43" operator="equal">
      <formula>"eps"</formula>
    </cfRule>
  </conditionalFormatting>
  <conditionalFormatting sqref="E99">
    <cfRule type="cellIs" dxfId="227" priority="42" operator="equal">
      <formula>"eps"</formula>
    </cfRule>
  </conditionalFormatting>
  <conditionalFormatting sqref="F99:N99">
    <cfRule type="cellIs" dxfId="226" priority="41" operator="equal">
      <formula>"eps"</formula>
    </cfRule>
  </conditionalFormatting>
  <conditionalFormatting sqref="G99:L99">
    <cfRule type="cellIs" dxfId="225" priority="40" operator="equal">
      <formula>"eps"</formula>
    </cfRule>
  </conditionalFormatting>
  <conditionalFormatting sqref="F99">
    <cfRule type="cellIs" dxfId="224" priority="39" operator="equal">
      <formula>"eps"</formula>
    </cfRule>
  </conditionalFormatting>
  <conditionalFormatting sqref="M99">
    <cfRule type="cellIs" dxfId="223" priority="38" operator="equal">
      <formula>"eps"</formula>
    </cfRule>
  </conditionalFormatting>
  <conditionalFormatting sqref="N99">
    <cfRule type="cellIs" dxfId="222" priority="37" operator="equal">
      <formula>"eps"</formula>
    </cfRule>
  </conditionalFormatting>
  <conditionalFormatting sqref="E102">
    <cfRule type="cellIs" dxfId="221" priority="36" operator="equal">
      <formula>"eps"</formula>
    </cfRule>
  </conditionalFormatting>
  <conditionalFormatting sqref="F102:N102">
    <cfRule type="cellIs" dxfId="220" priority="35" operator="equal">
      <formula>"eps"</formula>
    </cfRule>
  </conditionalFormatting>
  <conditionalFormatting sqref="G102:L102">
    <cfRule type="cellIs" dxfId="219" priority="34" operator="equal">
      <formula>"eps"</formula>
    </cfRule>
  </conditionalFormatting>
  <conditionalFormatting sqref="F102">
    <cfRule type="cellIs" dxfId="218" priority="33" operator="equal">
      <formula>"eps"</formula>
    </cfRule>
  </conditionalFormatting>
  <conditionalFormatting sqref="M102">
    <cfRule type="cellIs" dxfId="217" priority="32" operator="equal">
      <formula>"eps"</formula>
    </cfRule>
  </conditionalFormatting>
  <conditionalFormatting sqref="N102">
    <cfRule type="cellIs" dxfId="216" priority="31" operator="equal">
      <formula>"eps"</formula>
    </cfRule>
  </conditionalFormatting>
  <conditionalFormatting sqref="E106">
    <cfRule type="cellIs" dxfId="215" priority="24" operator="equal">
      <formula>"eps"</formula>
    </cfRule>
  </conditionalFormatting>
  <conditionalFormatting sqref="F106:N106">
    <cfRule type="cellIs" dxfId="214" priority="23" operator="equal">
      <formula>"eps"</formula>
    </cfRule>
  </conditionalFormatting>
  <conditionalFormatting sqref="G106:L106">
    <cfRule type="cellIs" dxfId="213" priority="22" operator="equal">
      <formula>"eps"</formula>
    </cfRule>
  </conditionalFormatting>
  <conditionalFormatting sqref="F106">
    <cfRule type="cellIs" dxfId="212" priority="21" operator="equal">
      <formula>"eps"</formula>
    </cfRule>
  </conditionalFormatting>
  <conditionalFormatting sqref="M106">
    <cfRule type="cellIs" dxfId="211" priority="20" operator="equal">
      <formula>"eps"</formula>
    </cfRule>
  </conditionalFormatting>
  <conditionalFormatting sqref="N106">
    <cfRule type="cellIs" dxfId="210" priority="19" operator="equal">
      <formula>"eps"</formula>
    </cfRule>
  </conditionalFormatting>
  <conditionalFormatting sqref="E108">
    <cfRule type="cellIs" dxfId="209" priority="18" operator="equal">
      <formula>"eps"</formula>
    </cfRule>
  </conditionalFormatting>
  <conditionalFormatting sqref="F108:N108">
    <cfRule type="cellIs" dxfId="208" priority="17" operator="equal">
      <formula>"eps"</formula>
    </cfRule>
  </conditionalFormatting>
  <conditionalFormatting sqref="G108:L108">
    <cfRule type="cellIs" dxfId="207" priority="16" operator="equal">
      <formula>"eps"</formula>
    </cfRule>
  </conditionalFormatting>
  <conditionalFormatting sqref="F108">
    <cfRule type="cellIs" dxfId="206" priority="15" operator="equal">
      <formula>"eps"</formula>
    </cfRule>
  </conditionalFormatting>
  <conditionalFormatting sqref="M108">
    <cfRule type="cellIs" dxfId="205" priority="14" operator="equal">
      <formula>"eps"</formula>
    </cfRule>
  </conditionalFormatting>
  <conditionalFormatting sqref="N108">
    <cfRule type="cellIs" dxfId="204" priority="13" operator="equal">
      <formula>"eps"</formula>
    </cfRule>
  </conditionalFormatting>
  <conditionalFormatting sqref="E119">
    <cfRule type="cellIs" dxfId="203" priority="12" operator="equal">
      <formula>"eps"</formula>
    </cfRule>
  </conditionalFormatting>
  <conditionalFormatting sqref="F119:N119">
    <cfRule type="cellIs" dxfId="202" priority="11" operator="equal">
      <formula>"eps"</formula>
    </cfRule>
  </conditionalFormatting>
  <conditionalFormatting sqref="G119:L119">
    <cfRule type="cellIs" dxfId="201" priority="10" operator="equal">
      <formula>"eps"</formula>
    </cfRule>
  </conditionalFormatting>
  <conditionalFormatting sqref="F119">
    <cfRule type="cellIs" dxfId="200" priority="9" operator="equal">
      <formula>"eps"</formula>
    </cfRule>
  </conditionalFormatting>
  <conditionalFormatting sqref="M119">
    <cfRule type="cellIs" dxfId="199" priority="8" operator="equal">
      <formula>"eps"</formula>
    </cfRule>
  </conditionalFormatting>
  <conditionalFormatting sqref="N119">
    <cfRule type="cellIs" dxfId="198" priority="7" operator="equal">
      <formula>"eps"</formula>
    </cfRule>
  </conditionalFormatting>
  <conditionalFormatting sqref="E120">
    <cfRule type="cellIs" dxfId="197" priority="6" operator="equal">
      <formula>"eps"</formula>
    </cfRule>
  </conditionalFormatting>
  <conditionalFormatting sqref="F120:N120">
    <cfRule type="cellIs" dxfId="196" priority="5" operator="equal">
      <formula>"eps"</formula>
    </cfRule>
  </conditionalFormatting>
  <conditionalFormatting sqref="G120:L120">
    <cfRule type="cellIs" dxfId="195" priority="4" operator="equal">
      <formula>"eps"</formula>
    </cfRule>
  </conditionalFormatting>
  <conditionalFormatting sqref="F120">
    <cfRule type="cellIs" dxfId="194" priority="3" operator="equal">
      <formula>"eps"</formula>
    </cfRule>
  </conditionalFormatting>
  <conditionalFormatting sqref="M120">
    <cfRule type="cellIs" dxfId="193" priority="2" operator="equal">
      <formula>"eps"</formula>
    </cfRule>
  </conditionalFormatting>
  <conditionalFormatting sqref="N120">
    <cfRule type="cellIs" dxfId="192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305" t="s">
        <v>302</v>
      </c>
      <c r="E6" s="305"/>
      <c r="F6" s="305"/>
      <c r="G6" s="305"/>
      <c r="H6" s="304" t="s">
        <v>303</v>
      </c>
      <c r="I6" s="304"/>
      <c r="J6" s="304"/>
      <c r="K6" s="304"/>
      <c r="L6" s="304"/>
      <c r="M6" s="304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1" priority="183" operator="equal">
      <formula>"eps"</formula>
    </cfRule>
  </conditionalFormatting>
  <conditionalFormatting sqref="H9:K10 H8 H14:K17 H19:K26 H29:K31 H33:K33 H36:K43 H46:K46 H52:K52 H56:K58 H48:K49">
    <cfRule type="cellIs" dxfId="190" priority="180" operator="equal">
      <formula>"eps"</formula>
    </cfRule>
  </conditionalFormatting>
  <conditionalFormatting sqref="L8">
    <cfRule type="cellIs" dxfId="189" priority="173" operator="equal">
      <formula>"eps"</formula>
    </cfRule>
  </conditionalFormatting>
  <conditionalFormatting sqref="L9:L10 L14:L17 L19:L26 L29:L31 L33 L36:L43 L46 L52 L56:L58 L48:L49">
    <cfRule type="cellIs" dxfId="188" priority="172" operator="equal">
      <formula>"eps"</formula>
    </cfRule>
  </conditionalFormatting>
  <conditionalFormatting sqref="M8">
    <cfRule type="cellIs" dxfId="187" priority="171" operator="equal">
      <formula>"eps"</formula>
    </cfRule>
  </conditionalFormatting>
  <conditionalFormatting sqref="M9:M10 M14:M17 M19:M26 M29:M31 M33 M36:M43 M46 M52 M56:M58 M48:M49">
    <cfRule type="cellIs" dxfId="186" priority="170" operator="equal">
      <formula>"eps"</formula>
    </cfRule>
  </conditionalFormatting>
  <conditionalFormatting sqref="D60:G60">
    <cfRule type="cellIs" dxfId="185" priority="169" operator="equal">
      <formula>"eps"</formula>
    </cfRule>
  </conditionalFormatting>
  <conditionalFormatting sqref="H60:K60">
    <cfRule type="cellIs" dxfId="184" priority="168" operator="equal">
      <formula>"eps"</formula>
    </cfRule>
  </conditionalFormatting>
  <conditionalFormatting sqref="L60">
    <cfRule type="cellIs" dxfId="183" priority="167" operator="equal">
      <formula>"eps"</formula>
    </cfRule>
  </conditionalFormatting>
  <conditionalFormatting sqref="M60">
    <cfRule type="cellIs" dxfId="182" priority="166" operator="equal">
      <formula>"eps"</formula>
    </cfRule>
  </conditionalFormatting>
  <conditionalFormatting sqref="D12:M12">
    <cfRule type="cellIs" dxfId="181" priority="162" operator="equal">
      <formula>"eps"</formula>
    </cfRule>
  </conditionalFormatting>
  <conditionalFormatting sqref="D18:M18">
    <cfRule type="cellIs" dxfId="180" priority="159" operator="equal">
      <formula>"eps"</formula>
    </cfRule>
  </conditionalFormatting>
  <conditionalFormatting sqref="D28:M28">
    <cfRule type="cellIs" dxfId="179" priority="158" operator="equal">
      <formula>"eps"</formula>
    </cfRule>
  </conditionalFormatting>
  <conditionalFormatting sqref="H28:K28">
    <cfRule type="cellIs" dxfId="178" priority="157" operator="equal">
      <formula>"eps"</formula>
    </cfRule>
  </conditionalFormatting>
  <conditionalFormatting sqref="L28">
    <cfRule type="cellIs" dxfId="177" priority="156" operator="equal">
      <formula>"eps"</formula>
    </cfRule>
  </conditionalFormatting>
  <conditionalFormatting sqref="M28">
    <cfRule type="cellIs" dxfId="176" priority="155" operator="equal">
      <formula>"eps"</formula>
    </cfRule>
  </conditionalFormatting>
  <conditionalFormatting sqref="D32:M32">
    <cfRule type="cellIs" dxfId="175" priority="153" operator="equal">
      <formula>"eps"</formula>
    </cfRule>
  </conditionalFormatting>
  <conditionalFormatting sqref="H32:K32">
    <cfRule type="cellIs" dxfId="174" priority="152" operator="equal">
      <formula>"eps"</formula>
    </cfRule>
  </conditionalFormatting>
  <conditionalFormatting sqref="L32">
    <cfRule type="cellIs" dxfId="173" priority="151" operator="equal">
      <formula>"eps"</formula>
    </cfRule>
  </conditionalFormatting>
  <conditionalFormatting sqref="M32">
    <cfRule type="cellIs" dxfId="172" priority="150" operator="equal">
      <formula>"eps"</formula>
    </cfRule>
  </conditionalFormatting>
  <conditionalFormatting sqref="D34:M34">
    <cfRule type="cellIs" dxfId="171" priority="148" operator="equal">
      <formula>"eps"</formula>
    </cfRule>
  </conditionalFormatting>
  <conditionalFormatting sqref="H34:K34">
    <cfRule type="cellIs" dxfId="170" priority="147" operator="equal">
      <formula>"eps"</formula>
    </cfRule>
  </conditionalFormatting>
  <conditionalFormatting sqref="L34">
    <cfRule type="cellIs" dxfId="169" priority="146" operator="equal">
      <formula>"eps"</formula>
    </cfRule>
  </conditionalFormatting>
  <conditionalFormatting sqref="M34">
    <cfRule type="cellIs" dxfId="168" priority="145" operator="equal">
      <formula>"eps"</formula>
    </cfRule>
  </conditionalFormatting>
  <conditionalFormatting sqref="D35:M35">
    <cfRule type="cellIs" dxfId="167" priority="143" operator="equal">
      <formula>"eps"</formula>
    </cfRule>
  </conditionalFormatting>
  <conditionalFormatting sqref="H35:K35">
    <cfRule type="cellIs" dxfId="166" priority="142" operator="equal">
      <formula>"eps"</formula>
    </cfRule>
  </conditionalFormatting>
  <conditionalFormatting sqref="L35">
    <cfRule type="cellIs" dxfId="165" priority="141" operator="equal">
      <formula>"eps"</formula>
    </cfRule>
  </conditionalFormatting>
  <conditionalFormatting sqref="M35">
    <cfRule type="cellIs" dxfId="164" priority="140" operator="equal">
      <formula>"eps"</formula>
    </cfRule>
  </conditionalFormatting>
  <conditionalFormatting sqref="D44:M44">
    <cfRule type="cellIs" dxfId="163" priority="137" operator="equal">
      <formula>"eps"</formula>
    </cfRule>
  </conditionalFormatting>
  <conditionalFormatting sqref="H44:K44">
    <cfRule type="cellIs" dxfId="162" priority="136" operator="equal">
      <formula>"eps"</formula>
    </cfRule>
  </conditionalFormatting>
  <conditionalFormatting sqref="L44">
    <cfRule type="cellIs" dxfId="161" priority="135" operator="equal">
      <formula>"eps"</formula>
    </cfRule>
  </conditionalFormatting>
  <conditionalFormatting sqref="M44">
    <cfRule type="cellIs" dxfId="160" priority="134" operator="equal">
      <formula>"eps"</formula>
    </cfRule>
  </conditionalFormatting>
  <conditionalFormatting sqref="D45:M45">
    <cfRule type="cellIs" dxfId="159" priority="131" operator="equal">
      <formula>"eps"</formula>
    </cfRule>
  </conditionalFormatting>
  <conditionalFormatting sqref="H45:K45">
    <cfRule type="cellIs" dxfId="158" priority="130" operator="equal">
      <formula>"eps"</formula>
    </cfRule>
  </conditionalFormatting>
  <conditionalFormatting sqref="L45">
    <cfRule type="cellIs" dxfId="157" priority="129" operator="equal">
      <formula>"eps"</formula>
    </cfRule>
  </conditionalFormatting>
  <conditionalFormatting sqref="M45">
    <cfRule type="cellIs" dxfId="156" priority="128" operator="equal">
      <formula>"eps"</formula>
    </cfRule>
  </conditionalFormatting>
  <conditionalFormatting sqref="D50:M50">
    <cfRule type="cellIs" dxfId="155" priority="125" operator="equal">
      <formula>"eps"</formula>
    </cfRule>
  </conditionalFormatting>
  <conditionalFormatting sqref="H50:K50">
    <cfRule type="cellIs" dxfId="154" priority="124" operator="equal">
      <formula>"eps"</formula>
    </cfRule>
  </conditionalFormatting>
  <conditionalFormatting sqref="L50">
    <cfRule type="cellIs" dxfId="153" priority="123" operator="equal">
      <formula>"eps"</formula>
    </cfRule>
  </conditionalFormatting>
  <conditionalFormatting sqref="M50">
    <cfRule type="cellIs" dxfId="152" priority="122" operator="equal">
      <formula>"eps"</formula>
    </cfRule>
  </conditionalFormatting>
  <conditionalFormatting sqref="D11:M11">
    <cfRule type="cellIs" dxfId="151" priority="109" operator="equal">
      <formula>"eps"</formula>
    </cfRule>
  </conditionalFormatting>
  <conditionalFormatting sqref="H11:K11">
    <cfRule type="cellIs" dxfId="150" priority="108" operator="equal">
      <formula>"eps"</formula>
    </cfRule>
  </conditionalFormatting>
  <conditionalFormatting sqref="L11">
    <cfRule type="cellIs" dxfId="149" priority="107" operator="equal">
      <formula>"eps"</formula>
    </cfRule>
  </conditionalFormatting>
  <conditionalFormatting sqref="M11">
    <cfRule type="cellIs" dxfId="148" priority="106" operator="equal">
      <formula>"eps"</formula>
    </cfRule>
  </conditionalFormatting>
  <conditionalFormatting sqref="D27:M27">
    <cfRule type="cellIs" dxfId="147" priority="103" operator="equal">
      <formula>"eps"</formula>
    </cfRule>
  </conditionalFormatting>
  <conditionalFormatting sqref="H27:K27">
    <cfRule type="cellIs" dxfId="146" priority="102" operator="equal">
      <formula>"eps"</formula>
    </cfRule>
  </conditionalFormatting>
  <conditionalFormatting sqref="L27">
    <cfRule type="cellIs" dxfId="145" priority="101" operator="equal">
      <formula>"eps"</formula>
    </cfRule>
  </conditionalFormatting>
  <conditionalFormatting sqref="M27">
    <cfRule type="cellIs" dxfId="144" priority="100" operator="equal">
      <formula>"eps"</formula>
    </cfRule>
  </conditionalFormatting>
  <conditionalFormatting sqref="D13:M13">
    <cfRule type="cellIs" dxfId="143" priority="97" operator="equal">
      <formula>"eps"</formula>
    </cfRule>
  </conditionalFormatting>
  <conditionalFormatting sqref="D13:M13">
    <cfRule type="cellIs" dxfId="142" priority="95" operator="equal">
      <formula>"eps"</formula>
    </cfRule>
  </conditionalFormatting>
  <conditionalFormatting sqref="D47:G47">
    <cfRule type="cellIs" dxfId="141" priority="66" operator="equal">
      <formula>"eps"</formula>
    </cfRule>
  </conditionalFormatting>
  <conditionalFormatting sqref="H47:K47">
    <cfRule type="cellIs" dxfId="140" priority="65" operator="equal">
      <formula>"eps"</formula>
    </cfRule>
  </conditionalFormatting>
  <conditionalFormatting sqref="L47">
    <cfRule type="cellIs" dxfId="139" priority="64" operator="equal">
      <formula>"eps"</formula>
    </cfRule>
  </conditionalFormatting>
  <conditionalFormatting sqref="M47">
    <cfRule type="cellIs" dxfId="138" priority="63" operator="equal">
      <formula>"eps"</formula>
    </cfRule>
  </conditionalFormatting>
  <conditionalFormatting sqref="D53:G53">
    <cfRule type="cellIs" dxfId="137" priority="59" operator="equal">
      <formula>"eps"</formula>
    </cfRule>
  </conditionalFormatting>
  <conditionalFormatting sqref="H53:K53">
    <cfRule type="cellIs" dxfId="136" priority="58" operator="equal">
      <formula>"eps"</formula>
    </cfRule>
  </conditionalFormatting>
  <conditionalFormatting sqref="L53">
    <cfRule type="cellIs" dxfId="135" priority="57" operator="equal">
      <formula>"eps"</formula>
    </cfRule>
  </conditionalFormatting>
  <conditionalFormatting sqref="M53">
    <cfRule type="cellIs" dxfId="134" priority="56" operator="equal">
      <formula>"eps"</formula>
    </cfRule>
  </conditionalFormatting>
  <conditionalFormatting sqref="D54:G54">
    <cfRule type="cellIs" dxfId="133" priority="53" operator="equal">
      <formula>"eps"</formula>
    </cfRule>
  </conditionalFormatting>
  <conditionalFormatting sqref="H54:K54">
    <cfRule type="cellIs" dxfId="132" priority="52" operator="equal">
      <formula>"eps"</formula>
    </cfRule>
  </conditionalFormatting>
  <conditionalFormatting sqref="L54">
    <cfRule type="cellIs" dxfId="131" priority="51" operator="equal">
      <formula>"eps"</formula>
    </cfRule>
  </conditionalFormatting>
  <conditionalFormatting sqref="M54">
    <cfRule type="cellIs" dxfId="130" priority="50" operator="equal">
      <formula>"eps"</formula>
    </cfRule>
  </conditionalFormatting>
  <conditionalFormatting sqref="D59:G59">
    <cfRule type="cellIs" dxfId="129" priority="47" operator="equal">
      <formula>"eps"</formula>
    </cfRule>
  </conditionalFormatting>
  <conditionalFormatting sqref="H59:K59">
    <cfRule type="cellIs" dxfId="128" priority="46" operator="equal">
      <formula>"eps"</formula>
    </cfRule>
  </conditionalFormatting>
  <conditionalFormatting sqref="L59">
    <cfRule type="cellIs" dxfId="127" priority="45" operator="equal">
      <formula>"eps"</formula>
    </cfRule>
  </conditionalFormatting>
  <conditionalFormatting sqref="M59">
    <cfRule type="cellIs" dxfId="126" priority="44" operator="equal">
      <formula>"eps"</formula>
    </cfRule>
  </conditionalFormatting>
  <conditionalFormatting sqref="D55:G55">
    <cfRule type="cellIs" dxfId="125" priority="41" operator="equal">
      <formula>"eps"</formula>
    </cfRule>
  </conditionalFormatting>
  <conditionalFormatting sqref="H55:K55">
    <cfRule type="cellIs" dxfId="124" priority="40" operator="equal">
      <formula>"eps"</formula>
    </cfRule>
  </conditionalFormatting>
  <conditionalFormatting sqref="L55">
    <cfRule type="cellIs" dxfId="123" priority="39" operator="equal">
      <formula>"eps"</formula>
    </cfRule>
  </conditionalFormatting>
  <conditionalFormatting sqref="M55">
    <cfRule type="cellIs" dxfId="122" priority="38" operator="equal">
      <formula>"eps"</formula>
    </cfRule>
  </conditionalFormatting>
  <conditionalFormatting sqref="D51:G51">
    <cfRule type="cellIs" dxfId="121" priority="4" operator="equal">
      <formula>"eps"</formula>
    </cfRule>
  </conditionalFormatting>
  <conditionalFormatting sqref="H51:K51">
    <cfRule type="cellIs" dxfId="120" priority="3" operator="equal">
      <formula>"eps"</formula>
    </cfRule>
  </conditionalFormatting>
  <conditionalFormatting sqref="L51">
    <cfRule type="cellIs" dxfId="119" priority="2" operator="equal">
      <formula>"eps"</formula>
    </cfRule>
  </conditionalFormatting>
  <conditionalFormatting sqref="M51">
    <cfRule type="cellIs" dxfId="118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7" priority="63" operator="equal">
      <formula>"eps"</formula>
    </cfRule>
  </conditionalFormatting>
  <conditionalFormatting sqref="C7">
    <cfRule type="cellIs" dxfId="116" priority="59" operator="equal">
      <formula>"eps"</formula>
    </cfRule>
  </conditionalFormatting>
  <conditionalFormatting sqref="C24:L24 R24:Z24">
    <cfRule type="cellIs" dxfId="115" priority="58" operator="equal">
      <formula>"eps"</formula>
    </cfRule>
  </conditionalFormatting>
  <conditionalFormatting sqref="R24:Z24">
    <cfRule type="cellIs" dxfId="114" priority="57" operator="equal">
      <formula>"eps"</formula>
    </cfRule>
  </conditionalFormatting>
  <conditionalFormatting sqref="C45:L45 R45:Z45">
    <cfRule type="cellIs" dxfId="113" priority="56" operator="equal">
      <formula>"eps"</formula>
    </cfRule>
  </conditionalFormatting>
  <conditionalFormatting sqref="R45:Z45">
    <cfRule type="cellIs" dxfId="112" priority="55" operator="equal">
      <formula>"eps"</formula>
    </cfRule>
  </conditionalFormatting>
  <conditionalFormatting sqref="C54">
    <cfRule type="cellIs" dxfId="111" priority="49" operator="equal">
      <formula>"eps"</formula>
    </cfRule>
  </conditionalFormatting>
  <conditionalFormatting sqref="C47">
    <cfRule type="cellIs" dxfId="110" priority="54" operator="equal">
      <formula>"eps"</formula>
    </cfRule>
  </conditionalFormatting>
  <conditionalFormatting sqref="C48">
    <cfRule type="cellIs" dxfId="109" priority="53" operator="equal">
      <formula>"eps"</formula>
    </cfRule>
  </conditionalFormatting>
  <conditionalFormatting sqref="C49">
    <cfRule type="cellIs" dxfId="108" priority="52" operator="equal">
      <formula>"eps"</formula>
    </cfRule>
  </conditionalFormatting>
  <conditionalFormatting sqref="C52">
    <cfRule type="cellIs" dxfId="107" priority="51" operator="equal">
      <formula>"eps"</formula>
    </cfRule>
  </conditionalFormatting>
  <conditionalFormatting sqref="C53">
    <cfRule type="cellIs" dxfId="106" priority="50" operator="equal">
      <formula>"eps"</formula>
    </cfRule>
  </conditionalFormatting>
  <conditionalFormatting sqref="AI8:AI69">
    <cfRule type="cellIs" dxfId="105" priority="46" operator="equal">
      <formula>"eps"</formula>
    </cfRule>
  </conditionalFormatting>
  <conditionalFormatting sqref="AL9">
    <cfRule type="cellIs" dxfId="104" priority="43" operator="equal">
      <formula>"eps"</formula>
    </cfRule>
  </conditionalFormatting>
  <conditionalFormatting sqref="AL9">
    <cfRule type="cellIs" dxfId="103" priority="42" operator="equal">
      <formula>"eps"</formula>
    </cfRule>
  </conditionalFormatting>
  <conditionalFormatting sqref="D54:L54">
    <cfRule type="cellIs" dxfId="102" priority="28" operator="equal">
      <formula>"eps"</formula>
    </cfRule>
  </conditionalFormatting>
  <conditionalFormatting sqref="D47:L47">
    <cfRule type="cellIs" dxfId="101" priority="34" operator="equal">
      <formula>"eps"</formula>
    </cfRule>
  </conditionalFormatting>
  <conditionalFormatting sqref="D48:L48">
    <cfRule type="cellIs" dxfId="100" priority="33" operator="equal">
      <formula>"eps"</formula>
    </cfRule>
  </conditionalFormatting>
  <conditionalFormatting sqref="D49:L49">
    <cfRule type="cellIs" dxfId="99" priority="32" operator="equal">
      <formula>"eps"</formula>
    </cfRule>
  </conditionalFormatting>
  <conditionalFormatting sqref="D50:L50">
    <cfRule type="cellIs" dxfId="98" priority="31" operator="equal">
      <formula>"eps"</formula>
    </cfRule>
  </conditionalFormatting>
  <conditionalFormatting sqref="D52:L52">
    <cfRule type="cellIs" dxfId="97" priority="30" operator="equal">
      <formula>"eps"</formula>
    </cfRule>
  </conditionalFormatting>
  <conditionalFormatting sqref="D53:L53">
    <cfRule type="cellIs" dxfId="96" priority="29" operator="equal">
      <formula>"eps"</formula>
    </cfRule>
  </conditionalFormatting>
  <conditionalFormatting sqref="C11">
    <cfRule type="cellIs" dxfId="95" priority="20" operator="equal">
      <formula>"eps"</formula>
    </cfRule>
  </conditionalFormatting>
  <conditionalFormatting sqref="C11">
    <cfRule type="cellIs" dxfId="94" priority="19" operator="equal">
      <formula>"eps"</formula>
    </cfRule>
  </conditionalFormatting>
  <conditionalFormatting sqref="C11">
    <cfRule type="cellIs" dxfId="93" priority="18" operator="equal">
      <formula>"eps"</formula>
    </cfRule>
  </conditionalFormatting>
  <conditionalFormatting sqref="C11">
    <cfRule type="cellIs" dxfId="92" priority="17" operator="equal">
      <formula>"eps"</formula>
    </cfRule>
  </conditionalFormatting>
  <conditionalFormatting sqref="C25">
    <cfRule type="cellIs" dxfId="91" priority="6" operator="equal">
      <formula>"eps"</formula>
    </cfRule>
  </conditionalFormatting>
  <conditionalFormatting sqref="C51:L51 Q51:Z51">
    <cfRule type="cellIs" dxfId="90" priority="5" operator="equal">
      <formula>"eps"</formula>
    </cfRule>
  </conditionalFormatting>
  <conditionalFormatting sqref="C51">
    <cfRule type="cellIs" dxfId="89" priority="4" operator="equal">
      <formula>"eps"</formula>
    </cfRule>
  </conditionalFormatting>
  <conditionalFormatting sqref="D51:L51">
    <cfRule type="cellIs" dxfId="88" priority="3" operator="equal">
      <formula>"eps"</formula>
    </cfRule>
  </conditionalFormatting>
  <conditionalFormatting sqref="Q61:Z62">
    <cfRule type="cellIs" dxfId="87" priority="2" operator="equal">
      <formula>"eps"</formula>
    </cfRule>
  </conditionalFormatting>
  <conditionalFormatting sqref="C61:L62">
    <cfRule type="cellIs" dxfId="86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5" priority="11" operator="equal">
      <formula>"eps"</formula>
    </cfRule>
  </conditionalFormatting>
  <conditionalFormatting sqref="O8:X13">
    <cfRule type="cellIs" dxfId="84" priority="3" operator="equal">
      <formula>"eps"</formula>
    </cfRule>
  </conditionalFormatting>
  <conditionalFormatting sqref="P8:X13">
    <cfRule type="cellIs" dxfId="83" priority="2" operator="equal">
      <formula>"eps"</formula>
    </cfRule>
  </conditionalFormatting>
  <conditionalFormatting sqref="P8:X13">
    <cfRule type="cellIs" dxfId="8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306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306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306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306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306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306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306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306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306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306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306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306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306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306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1" priority="17" operator="equal">
      <formula>"eps"</formula>
    </cfRule>
  </conditionalFormatting>
  <conditionalFormatting sqref="O8:X12">
    <cfRule type="cellIs" dxfId="80" priority="11" operator="equal">
      <formula>"eps"</formula>
    </cfRule>
  </conditionalFormatting>
  <conditionalFormatting sqref="P8:X12">
    <cfRule type="cellIs" dxfId="79" priority="10" operator="equal">
      <formula>"eps"</formula>
    </cfRule>
  </conditionalFormatting>
  <conditionalFormatting sqref="P8:X12">
    <cfRule type="cellIs" dxfId="78" priority="9" operator="equal">
      <formula>"eps"</formula>
    </cfRule>
  </conditionalFormatting>
  <conditionalFormatting sqref="P8:X12">
    <cfRule type="cellIs" dxfId="77" priority="8" operator="equal">
      <formula>"eps"</formula>
    </cfRule>
  </conditionalFormatting>
  <conditionalFormatting sqref="P8:X12">
    <cfRule type="cellIs" dxfId="76" priority="7" operator="equal">
      <formula>"eps"</formula>
    </cfRule>
  </conditionalFormatting>
  <conditionalFormatting sqref="AB8:AK12">
    <cfRule type="cellIs" dxfId="75" priority="6" operator="equal">
      <formula>"eps"</formula>
    </cfRule>
  </conditionalFormatting>
  <conditionalFormatting sqref="AB8:AK12">
    <cfRule type="cellIs" dxfId="74" priority="5" operator="equal">
      <formula>"eps"</formula>
    </cfRule>
  </conditionalFormatting>
  <conditionalFormatting sqref="AC8:AK12">
    <cfRule type="cellIs" dxfId="73" priority="4" operator="equal">
      <formula>"eps"</formula>
    </cfRule>
  </conditionalFormatting>
  <conditionalFormatting sqref="AC8:AK12">
    <cfRule type="cellIs" dxfId="72" priority="3" operator="equal">
      <formula>"eps"</formula>
    </cfRule>
  </conditionalFormatting>
  <conditionalFormatting sqref="AC8:AK12">
    <cfRule type="cellIs" dxfId="71" priority="2" operator="equal">
      <formula>"eps"</formula>
    </cfRule>
  </conditionalFormatting>
  <conditionalFormatting sqref="AC8:AK12">
    <cfRule type="cellIs" dxfId="7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8" priority="24" operator="equal">
      <formula>"eps"</formula>
    </cfRule>
  </conditionalFormatting>
  <conditionalFormatting sqref="Q25:Z44">
    <cfRule type="cellIs" dxfId="67" priority="18" operator="equal">
      <formula>"eps"</formula>
    </cfRule>
  </conditionalFormatting>
  <conditionalFormatting sqref="R25:Z44">
    <cfRule type="cellIs" dxfId="66" priority="17" operator="equal">
      <formula>"eps"</formula>
    </cfRule>
  </conditionalFormatting>
  <conditionalFormatting sqref="R25:Z44">
    <cfRule type="cellIs" dxfId="65" priority="16" operator="equal">
      <formula>"eps"</formula>
    </cfRule>
  </conditionalFormatting>
  <conditionalFormatting sqref="Q24:Z24 C24:L24">
    <cfRule type="cellIs" dxfId="64" priority="15" operator="equal">
      <formula>"eps"</formula>
    </cfRule>
  </conditionalFormatting>
  <conditionalFormatting sqref="Q24:Z24">
    <cfRule type="cellIs" dxfId="63" priority="14" operator="equal">
      <formula>"eps"</formula>
    </cfRule>
  </conditionalFormatting>
  <conditionalFormatting sqref="R24:Z24">
    <cfRule type="cellIs" dxfId="62" priority="13" operator="equal">
      <formula>"eps"</formula>
    </cfRule>
  </conditionalFormatting>
  <conditionalFormatting sqref="R24:Z24">
    <cfRule type="cellIs" dxfId="61" priority="12" operator="equal">
      <formula>"eps"</formula>
    </cfRule>
  </conditionalFormatting>
  <conditionalFormatting sqref="C45:L45 Q45:Z45">
    <cfRule type="cellIs" dxfId="60" priority="11" operator="equal">
      <formula>"eps"</formula>
    </cfRule>
  </conditionalFormatting>
  <conditionalFormatting sqref="Q45:Z45">
    <cfRule type="cellIs" dxfId="59" priority="10" operator="equal">
      <formula>"eps"</formula>
    </cfRule>
  </conditionalFormatting>
  <conditionalFormatting sqref="R45:Z45">
    <cfRule type="cellIs" dxfId="58" priority="9" operator="equal">
      <formula>"eps"</formula>
    </cfRule>
  </conditionalFormatting>
  <conditionalFormatting sqref="R45:Z45">
    <cfRule type="cellIs" dxfId="57" priority="8" operator="equal">
      <formula>"eps"</formula>
    </cfRule>
  </conditionalFormatting>
  <conditionalFormatting sqref="C51:L51 Q51:Z51">
    <cfRule type="cellIs" dxfId="56" priority="2" operator="equal">
      <formula>"eps"</formula>
    </cfRule>
  </conditionalFormatting>
  <conditionalFormatting sqref="C61:L62 Q61:Z62">
    <cfRule type="cellIs" dxfId="5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4" priority="29" operator="equal">
      <formula>"eps"</formula>
    </cfRule>
  </conditionalFormatting>
  <conditionalFormatting sqref="P8:Y10 P12:Y16 P11:Q11 S11:Y11">
    <cfRule type="cellIs" dxfId="53" priority="23" operator="equal">
      <formula>"eps"</formula>
    </cfRule>
  </conditionalFormatting>
  <conditionalFormatting sqref="Q8:Y10 Q12:Y16 Q11 S11:Y11">
    <cfRule type="cellIs" dxfId="52" priority="22" operator="equal">
      <formula>"eps"</formula>
    </cfRule>
  </conditionalFormatting>
  <conditionalFormatting sqref="Q8:Y10 Q12:Y16 Q11 S11:Y11">
    <cfRule type="cellIs" dxfId="51" priority="21" operator="equal">
      <formula>"eps"</formula>
    </cfRule>
  </conditionalFormatting>
  <conditionalFormatting sqref="Q8:Y10 Q12:Y16 Q11 S11:Y11">
    <cfRule type="cellIs" dxfId="50" priority="20" operator="equal">
      <formula>"eps"</formula>
    </cfRule>
  </conditionalFormatting>
  <conditionalFormatting sqref="Q8:Y10 Q12:Y16 Q11 S11:Y11">
    <cfRule type="cellIs" dxfId="49" priority="19" operator="equal">
      <formula>"eps"</formula>
    </cfRule>
  </conditionalFormatting>
  <conditionalFormatting sqref="D15:L15">
    <cfRule type="cellIs" dxfId="48" priority="18" operator="equal">
      <formula>"eps"</formula>
    </cfRule>
  </conditionalFormatting>
  <conditionalFormatting sqref="D16:L16">
    <cfRule type="cellIs" dxfId="47" priority="17" operator="equal">
      <formula>"eps"</formula>
    </cfRule>
  </conditionalFormatting>
  <conditionalFormatting sqref="D16:L16">
    <cfRule type="cellIs" dxfId="46" priority="16" operator="equal">
      <formula>"eps"</formula>
    </cfRule>
  </conditionalFormatting>
  <conditionalFormatting sqref="C8:C14">
    <cfRule type="cellIs" dxfId="45" priority="14" operator="equal">
      <formula>"eps"</formula>
    </cfRule>
  </conditionalFormatting>
  <conditionalFormatting sqref="C15">
    <cfRule type="cellIs" dxfId="44" priority="13" operator="equal">
      <formula>"eps"</formula>
    </cfRule>
  </conditionalFormatting>
  <conditionalFormatting sqref="C16">
    <cfRule type="cellIs" dxfId="43" priority="12" operator="equal">
      <formula>"eps"</formula>
    </cfRule>
  </conditionalFormatting>
  <conditionalFormatting sqref="C16">
    <cfRule type="cellIs" dxfId="42" priority="11" operator="equal">
      <formula>"eps"</formula>
    </cfRule>
  </conditionalFormatting>
  <conditionalFormatting sqref="P1">
    <cfRule type="cellIs" dxfId="41" priority="10" operator="equal">
      <formula>"eps"</formula>
    </cfRule>
  </conditionalFormatting>
  <conditionalFormatting sqref="P1">
    <cfRule type="cellIs" dxfId="40" priority="9" operator="equal">
      <formula>"eps"</formula>
    </cfRule>
  </conditionalFormatting>
  <conditionalFormatting sqref="R11">
    <cfRule type="cellIs" dxfId="39" priority="8" operator="equal">
      <formula>"eps"</formula>
    </cfRule>
  </conditionalFormatting>
  <conditionalFormatting sqref="R11">
    <cfRule type="cellIs" dxfId="38" priority="7" operator="equal">
      <formula>"eps"</formula>
    </cfRule>
  </conditionalFormatting>
  <conditionalFormatting sqref="AB8:AK16">
    <cfRule type="cellIs" dxfId="37" priority="6" operator="equal">
      <formula>"eps"</formula>
    </cfRule>
  </conditionalFormatting>
  <conditionalFormatting sqref="AB8:AK16">
    <cfRule type="cellIs" dxfId="36" priority="5" operator="equal">
      <formula>"eps"</formula>
    </cfRule>
  </conditionalFormatting>
  <conditionalFormatting sqref="AC8:AK16">
    <cfRule type="cellIs" dxfId="35" priority="4" operator="equal">
      <formula>"eps"</formula>
    </cfRule>
  </conditionalFormatting>
  <conditionalFormatting sqref="AC8:AK16">
    <cfRule type="cellIs" dxfId="34" priority="3" operator="equal">
      <formula>"eps"</formula>
    </cfRule>
  </conditionalFormatting>
  <conditionalFormatting sqref="AC8:AK16">
    <cfRule type="cellIs" dxfId="33" priority="2" operator="equal">
      <formula>"eps"</formula>
    </cfRule>
  </conditionalFormatting>
  <conditionalFormatting sqref="AC8:AK16">
    <cfRule type="cellIs" dxfId="3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1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30" priority="33" operator="equal">
      <formula>"eps"</formula>
    </cfRule>
  </conditionalFormatting>
  <conditionalFormatting sqref="AH30:AL30 AH35:AL35 G31:AL34 G36:AL37">
    <cfRule type="cellIs" dxfId="29" priority="32" operator="equal">
      <formula>"eps"</formula>
    </cfRule>
  </conditionalFormatting>
  <conditionalFormatting sqref="G35:AG35">
    <cfRule type="cellIs" dxfId="28" priority="31" operator="equal">
      <formula>"eps"</formula>
    </cfRule>
  </conditionalFormatting>
  <conditionalFormatting sqref="C48:AL57">
    <cfRule type="cellIs" dxfId="27" priority="22" operator="equal">
      <formula>"eps"</formula>
    </cfRule>
  </conditionalFormatting>
  <conditionalFormatting sqref="C68:AL77">
    <cfRule type="cellIs" dxfId="26" priority="20" operator="equal">
      <formula>"eps"</formula>
    </cfRule>
  </conditionalFormatting>
  <conditionalFormatting sqref="C58:AL67">
    <cfRule type="cellIs" dxfId="25" priority="21" operator="equal">
      <formula>"eps"</formula>
    </cfRule>
  </conditionalFormatting>
  <conditionalFormatting sqref="C108:AL117">
    <cfRule type="cellIs" dxfId="24" priority="16" operator="equal">
      <formula>"eps"</formula>
    </cfRule>
  </conditionalFormatting>
  <conditionalFormatting sqref="C78:AL87">
    <cfRule type="cellIs" dxfId="23" priority="19" operator="equal">
      <formula>"eps"</formula>
    </cfRule>
  </conditionalFormatting>
  <conditionalFormatting sqref="C88:AL97">
    <cfRule type="cellIs" dxfId="22" priority="18" operator="equal">
      <formula>"eps"</formula>
    </cfRule>
  </conditionalFormatting>
  <conditionalFormatting sqref="C138:AL147">
    <cfRule type="cellIs" dxfId="21" priority="13" operator="equal">
      <formula>"eps"</formula>
    </cfRule>
  </conditionalFormatting>
  <conditionalFormatting sqref="C98:AL107">
    <cfRule type="cellIs" dxfId="20" priority="17" operator="equal">
      <formula>"eps"</formula>
    </cfRule>
  </conditionalFormatting>
  <conditionalFormatting sqref="C168:AL177">
    <cfRule type="cellIs" dxfId="19" priority="12" operator="equal">
      <formula>"eps"</formula>
    </cfRule>
  </conditionalFormatting>
  <conditionalFormatting sqref="C118:AL127">
    <cfRule type="cellIs" dxfId="18" priority="15" operator="equal">
      <formula>"eps"</formula>
    </cfRule>
  </conditionalFormatting>
  <conditionalFormatting sqref="C128:AL137">
    <cfRule type="cellIs" dxfId="17" priority="14" operator="equal">
      <formula>"eps"</formula>
    </cfRule>
  </conditionalFormatting>
  <conditionalFormatting sqref="C188:AL197">
    <cfRule type="cellIs" dxfId="16" priority="10" operator="equal">
      <formula>"eps"</formula>
    </cfRule>
  </conditionalFormatting>
  <conditionalFormatting sqref="C178:AL187">
    <cfRule type="cellIs" dxfId="15" priority="11" operator="equal">
      <formula>"eps"</formula>
    </cfRule>
  </conditionalFormatting>
  <conditionalFormatting sqref="C228:AL237">
    <cfRule type="cellIs" dxfId="14" priority="6" operator="equal">
      <formula>"eps"</formula>
    </cfRule>
  </conditionalFormatting>
  <conditionalFormatting sqref="C198:AL207">
    <cfRule type="cellIs" dxfId="13" priority="9" operator="equal">
      <formula>"eps"</formula>
    </cfRule>
  </conditionalFormatting>
  <conditionalFormatting sqref="C208:AL217">
    <cfRule type="cellIs" dxfId="12" priority="8" operator="equal">
      <formula>"eps"</formula>
    </cfRule>
  </conditionalFormatting>
  <conditionalFormatting sqref="C278:AL287">
    <cfRule type="cellIs" dxfId="11" priority="1" operator="equal">
      <formula>"eps"</formula>
    </cfRule>
  </conditionalFormatting>
  <conditionalFormatting sqref="C218:AL227">
    <cfRule type="cellIs" dxfId="10" priority="7" operator="equal">
      <formula>"eps"</formula>
    </cfRule>
  </conditionalFormatting>
  <conditionalFormatting sqref="C238:AL247">
    <cfRule type="cellIs" dxfId="9" priority="5" operator="equal">
      <formula>"eps"</formula>
    </cfRule>
  </conditionalFormatting>
  <conditionalFormatting sqref="C248:AL257">
    <cfRule type="cellIs" dxfId="8" priority="4" operator="equal">
      <formula>"eps"</formula>
    </cfRule>
  </conditionalFormatting>
  <conditionalFormatting sqref="C258:AL267">
    <cfRule type="cellIs" dxfId="7" priority="3" operator="equal">
      <formula>"eps"</formula>
    </cfRule>
  </conditionalFormatting>
  <conditionalFormatting sqref="C268:AL277">
    <cfRule type="cellIs" dxfId="6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5" priority="7"/>
  </conditionalFormatting>
  <conditionalFormatting sqref="C26">
    <cfRule type="duplicateValues" dxfId="4" priority="6"/>
  </conditionalFormatting>
  <conditionalFormatting sqref="C20:C29">
    <cfRule type="duplicateValues" dxfId="3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2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1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2023-02-17T23:02:27Z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