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AF31B13-A188-4F08-9F95-FD05A37B68D9}" xr6:coauthVersionLast="47" xr6:coauthVersionMax="47" xr10:uidLastSave="{00000000-0000-0000-0000-000000000000}"/>
  <bookViews>
    <workbookView xWindow="-108" yWindow="-108" windowWidth="23256" windowHeight="12576" tabRatio="847" activeTab="13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7" i="36" l="1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28" i="36" l="1"/>
  <c r="AP28" i="36" s="1"/>
  <c r="AQ28" i="36" s="1"/>
  <c r="AO35" i="36"/>
  <c r="AP35" i="36" s="1"/>
  <c r="AQ35" i="36" s="1"/>
  <c r="AO34" i="36"/>
  <c r="AP34" i="36" s="1"/>
  <c r="AQ34" i="36" s="1"/>
  <c r="AO31" i="36"/>
  <c r="AP31" i="36" s="1"/>
  <c r="AQ31" i="36" s="1"/>
  <c r="AO32" i="36" l="1"/>
  <c r="AP32" i="36" s="1"/>
  <c r="AQ32" i="36" s="1"/>
  <c r="AO23" i="36"/>
  <c r="AP23" i="36" s="1"/>
  <c r="AQ23" i="36" s="1"/>
  <c r="AO26" i="36"/>
  <c r="AO29" i="36"/>
  <c r="AP29" i="36" s="1"/>
  <c r="AQ29" i="36" s="1"/>
  <c r="AO33" i="36"/>
  <c r="AP33" i="36" s="1"/>
  <c r="AQ33" i="36" s="1"/>
  <c r="AO30" i="36"/>
  <c r="AP30" i="36" s="1"/>
  <c r="AQ30" i="36" s="1"/>
  <c r="AO24" i="36" l="1"/>
  <c r="AP26" i="36"/>
  <c r="AQ26" i="36" s="1"/>
  <c r="AO27" i="36"/>
  <c r="AO25" i="36"/>
  <c r="AP25" i="36" s="1"/>
  <c r="AQ25" i="36" s="1"/>
  <c r="CI71" i="36" l="1"/>
  <c r="AP24" i="36"/>
  <c r="AQ24" i="36" s="1"/>
  <c r="AP27" i="36"/>
  <c r="CK51" i="36"/>
  <c r="CF38" i="36"/>
  <c r="CK70" i="36"/>
  <c r="CL67" i="36"/>
  <c r="CL33" i="36"/>
  <c r="CH58" i="36"/>
  <c r="CL68" i="36"/>
  <c r="CI44" i="36"/>
  <c r="CL31" i="36"/>
  <c r="CI55" i="36"/>
  <c r="CF40" i="36"/>
  <c r="CL63" i="36"/>
  <c r="CD45" i="36"/>
  <c r="CL50" i="36"/>
  <c r="CG37" i="36"/>
  <c r="CK62" i="36"/>
  <c r="CG64" i="36"/>
  <c r="CG69" i="36"/>
  <c r="CH50" i="36"/>
  <c r="CD36" i="36"/>
  <c r="CJ43" i="36"/>
  <c r="CF68" i="36"/>
  <c r="CD52" i="36"/>
  <c r="CF32" i="36"/>
  <c r="CL55" i="36"/>
  <c r="CF66" i="36"/>
  <c r="CD50" i="36"/>
  <c r="CG29" i="36"/>
  <c r="CL61" i="36"/>
  <c r="CG32" i="36"/>
  <c r="CG61" i="36"/>
  <c r="CJ33" i="36"/>
  <c r="CF49" i="36"/>
  <c r="CE49" i="36"/>
  <c r="CI35" i="36"/>
  <c r="CD61" i="36"/>
  <c r="CK28" i="36"/>
  <c r="CI52" i="36"/>
  <c r="CL39" i="36"/>
  <c r="CE28" i="36"/>
  <c r="CG55" i="36"/>
  <c r="CJ34" i="36"/>
  <c r="CE60" i="36"/>
  <c r="CI70" i="36"/>
  <c r="CJ58" i="36"/>
  <c r="CK39" i="36"/>
  <c r="CF65" i="36"/>
  <c r="CF47" i="36"/>
  <c r="CK71" i="36"/>
  <c r="CF42" i="36"/>
  <c r="CD67" i="36"/>
  <c r="CF64" i="36"/>
  <c r="CH47" i="36"/>
  <c r="CK40" i="36"/>
  <c r="CJ59" i="36"/>
  <c r="CJ53" i="36"/>
  <c r="CG66" i="36"/>
  <c r="CH53" i="36"/>
  <c r="CE52" i="36"/>
  <c r="CF50" i="36"/>
  <c r="CI38" i="36"/>
  <c r="CD69" i="36"/>
  <c r="CE30" i="36"/>
  <c r="CD49" i="36"/>
  <c r="CE48" i="36"/>
  <c r="CG52" i="36"/>
  <c r="CG38" i="36"/>
  <c r="CD70" i="36"/>
  <c r="CE59" i="36"/>
  <c r="CE41" i="36"/>
  <c r="CK64" i="36"/>
  <c r="CL45" i="36"/>
  <c r="CJ44" i="36"/>
  <c r="CE31" i="36"/>
  <c r="CJ63" i="36"/>
  <c r="CH39" i="36"/>
  <c r="CF70" i="36"/>
  <c r="CG51" i="36"/>
  <c r="CH40" i="36"/>
  <c r="CH37" i="36"/>
  <c r="CE69" i="36"/>
  <c r="CJ69" i="36"/>
  <c r="CE33" i="36"/>
  <c r="CK56" i="36"/>
  <c r="CL37" i="36"/>
  <c r="CK43" i="36"/>
  <c r="CF30" i="36"/>
  <c r="CJ55" i="36"/>
  <c r="CL35" i="36"/>
  <c r="CF62" i="36"/>
  <c r="CG43" i="36"/>
  <c r="CE50" i="36"/>
  <c r="CI36" i="36"/>
  <c r="CE61" i="36"/>
  <c r="CE66" i="36"/>
  <c r="CI68" i="36"/>
  <c r="CK48" i="36"/>
  <c r="CH65" i="36"/>
  <c r="CH32" i="36"/>
  <c r="CJ35" i="36"/>
  <c r="CG67" i="36"/>
  <c r="CI62" i="36"/>
  <c r="CJ67" i="36"/>
  <c r="CE39" i="36"/>
  <c r="CJ71" i="36"/>
  <c r="CG57" i="36"/>
  <c r="CL41" i="36"/>
  <c r="CH66" i="36"/>
  <c r="CD59" i="36"/>
  <c r="CI31" i="36"/>
  <c r="CK58" i="36"/>
  <c r="CE46" i="36"/>
  <c r="CJ70" i="36"/>
  <c r="CH54" i="36"/>
  <c r="CK33" i="36"/>
  <c r="CF59" i="36"/>
  <c r="CE40" i="36"/>
  <c r="CL29" i="36"/>
  <c r="CG35" i="36"/>
  <c r="CD29" i="36"/>
  <c r="CF35" i="36"/>
  <c r="CG34" i="36"/>
  <c r="CE53" i="36"/>
  <c r="CG47" i="36"/>
  <c r="CI57" i="36"/>
  <c r="CD63" i="36"/>
  <c r="CH68" i="36"/>
  <c r="CG31" i="36"/>
  <c r="CL44" i="36"/>
  <c r="CG41" i="36"/>
  <c r="CD40" i="36"/>
  <c r="CF69" i="36"/>
  <c r="CH57" i="36"/>
  <c r="CD43" i="36"/>
  <c r="CE71" i="36"/>
  <c r="CF52" i="36"/>
  <c r="CD44" i="36"/>
  <c r="CF31" i="36"/>
  <c r="CL62" i="36"/>
  <c r="CJ30" i="36"/>
  <c r="CD34" i="36"/>
  <c r="CJ57" i="36"/>
  <c r="CK38" i="36"/>
  <c r="CI37" i="36"/>
  <c r="CG68" i="36"/>
  <c r="CI56" i="36"/>
  <c r="CH56" i="36"/>
  <c r="CE63" i="36"/>
  <c r="CF44" i="36"/>
  <c r="CI54" i="36"/>
  <c r="CG30" i="36"/>
  <c r="CD62" i="36"/>
  <c r="CF41" i="36"/>
  <c r="CH69" i="36"/>
  <c r="CJ49" i="36"/>
  <c r="CK30" i="36"/>
  <c r="CJ36" i="36"/>
  <c r="CH67" i="36"/>
  <c r="CI48" i="36"/>
  <c r="CL52" i="36"/>
  <c r="CE55" i="36"/>
  <c r="CF36" i="36"/>
  <c r="CK37" i="36"/>
  <c r="CL42" i="36"/>
  <c r="CI66" i="36"/>
  <c r="CK54" i="36"/>
  <c r="CG49" i="36"/>
  <c r="CF54" i="36"/>
  <c r="CL70" i="36"/>
  <c r="CJ62" i="36"/>
  <c r="CD42" i="36"/>
  <c r="CH28" i="36"/>
  <c r="CL53" i="36"/>
  <c r="CK45" i="36"/>
  <c r="CL58" i="36"/>
  <c r="CG45" i="36"/>
  <c r="CI33" i="36"/>
  <c r="CK53" i="36"/>
  <c r="CD41" i="36"/>
  <c r="CI65" i="36"/>
  <c r="CH55" i="36"/>
  <c r="CD51" i="36"/>
  <c r="CJ46" i="36"/>
  <c r="CD35" i="36"/>
  <c r="CF57" i="36"/>
  <c r="CF67" i="36"/>
  <c r="CL40" i="36"/>
  <c r="CI47" i="36"/>
  <c r="CD71" i="36"/>
  <c r="CD33" i="36"/>
  <c r="CG39" i="36"/>
  <c r="CK60" i="36"/>
  <c r="CH48" i="36"/>
  <c r="CF29" i="36"/>
  <c r="CG40" i="36"/>
  <c r="CI40" i="36"/>
  <c r="CJ56" i="36"/>
  <c r="CG48" i="36"/>
  <c r="CF71" i="36"/>
  <c r="CI58" i="36"/>
  <c r="CJ39" i="36"/>
  <c r="CK59" i="36"/>
  <c r="CE62" i="36"/>
  <c r="CG50" i="36"/>
  <c r="CD60" i="36"/>
  <c r="CD64" i="36"/>
  <c r="CE45" i="36"/>
  <c r="CE58" i="36"/>
  <c r="CI67" i="36"/>
  <c r="CK55" i="36"/>
  <c r="CK44" i="36"/>
  <c r="CG70" i="36"/>
  <c r="CI50" i="36"/>
  <c r="CJ31" i="36"/>
  <c r="CH30" i="36"/>
  <c r="CF61" i="36"/>
  <c r="CH49" i="36"/>
  <c r="CD28" i="36"/>
  <c r="CD56" i="36"/>
  <c r="CE37" i="36"/>
  <c r="CD68" i="36"/>
  <c r="CJ66" i="36"/>
  <c r="CL54" i="36"/>
  <c r="CJ54" i="36"/>
  <c r="CG62" i="36"/>
  <c r="CI42" i="36"/>
  <c r="CG56" i="36"/>
  <c r="CE67" i="36"/>
  <c r="CH29" i="36"/>
  <c r="CD54" i="36"/>
  <c r="CJ37" i="36"/>
  <c r="CH61" i="36"/>
  <c r="CJ41" i="36"/>
  <c r="CG58" i="36"/>
  <c r="CI46" i="36"/>
  <c r="CI28" i="36"/>
  <c r="CF60" i="36"/>
  <c r="CE34" i="36"/>
  <c r="CI60" i="36"/>
  <c r="CH45" i="36"/>
  <c r="CK32" i="36"/>
  <c r="CJ45" i="36"/>
  <c r="CF48" i="36"/>
  <c r="CL71" i="36"/>
  <c r="CD53" i="36"/>
  <c r="CL57" i="36"/>
  <c r="CK31" i="36"/>
  <c r="CF37" i="36"/>
  <c r="CF56" i="36"/>
  <c r="CD47" i="36"/>
  <c r="CL65" i="36"/>
  <c r="CI63" i="36"/>
  <c r="CD39" i="36"/>
  <c r="CD58" i="36"/>
  <c r="CK50" i="36"/>
  <c r="CK52" i="36"/>
  <c r="CF28" i="36"/>
  <c r="CH34" i="36"/>
  <c r="CH52" i="36"/>
  <c r="CG65" i="36"/>
  <c r="CE44" i="36"/>
  <c r="CE35" i="36"/>
  <c r="CK57" i="36"/>
  <c r="CD46" i="36"/>
  <c r="CJ61" i="36"/>
  <c r="CG46" i="36"/>
  <c r="CI49" i="36"/>
  <c r="CK61" i="36"/>
  <c r="CE64" i="36"/>
  <c r="CH51" i="36"/>
  <c r="CI32" i="36"/>
  <c r="CJ52" i="36"/>
  <c r="CD55" i="36"/>
  <c r="CF43" i="36"/>
  <c r="CH70" i="36"/>
  <c r="CL56" i="36"/>
  <c r="CD38" i="36"/>
  <c r="CJ29" i="36"/>
  <c r="CH60" i="36"/>
  <c r="CJ48" i="36"/>
  <c r="CF58" i="36"/>
  <c r="CF63" i="36"/>
  <c r="CH43" i="36"/>
  <c r="CL59" i="36"/>
  <c r="CK66" i="36"/>
  <c r="CE54" i="36"/>
  <c r="CG42" i="36"/>
  <c r="CI69" i="36"/>
  <c r="CL48" i="36"/>
  <c r="CD30" i="36"/>
  <c r="CI39" i="36"/>
  <c r="CI29" i="36"/>
  <c r="CG60" i="36"/>
  <c r="CH41" i="36"/>
  <c r="CJ68" i="36"/>
  <c r="CD48" i="36"/>
  <c r="CE29" i="36"/>
  <c r="CL51" i="36"/>
  <c r="CK35" i="36"/>
  <c r="CH59" i="36"/>
  <c r="CJ47" i="36"/>
  <c r="CK67" i="36"/>
  <c r="CE47" i="36"/>
  <c r="CD32" i="36"/>
  <c r="CI64" i="36"/>
  <c r="CL28" i="36"/>
  <c r="CK34" i="36"/>
  <c r="CG59" i="36"/>
  <c r="CI30" i="36"/>
  <c r="CJ65" i="36"/>
  <c r="CL66" i="36"/>
  <c r="CI51" i="36"/>
  <c r="CK36" i="36"/>
  <c r="CE38" i="36"/>
  <c r="CE70" i="36"/>
  <c r="CE32" i="36"/>
  <c r="CH38" i="36"/>
  <c r="CE68" i="36"/>
  <c r="CK41" i="36"/>
  <c r="CI61" i="36"/>
  <c r="CF51" i="36"/>
  <c r="CJ51" i="36"/>
  <c r="CL69" i="36"/>
  <c r="CD31" i="36"/>
  <c r="CH36" i="36"/>
  <c r="CK42" i="36"/>
  <c r="CF46" i="36"/>
  <c r="CD66" i="36"/>
  <c r="CG28" i="36"/>
  <c r="CJ60" i="36"/>
  <c r="CL36" i="36"/>
  <c r="CD65" i="36"/>
  <c r="CF45" i="36"/>
  <c r="CH33" i="36"/>
  <c r="CI53" i="36"/>
  <c r="CL32" i="36"/>
  <c r="CD37" i="36"/>
  <c r="CG71" i="36"/>
  <c r="CJ50" i="36"/>
  <c r="CL38" i="36"/>
  <c r="CF33" i="36"/>
  <c r="CF39" i="36"/>
  <c r="CH42" i="36"/>
  <c r="CG33" i="36"/>
  <c r="CD57" i="36"/>
  <c r="CG44" i="36"/>
  <c r="CH63" i="36"/>
  <c r="CI45" i="36"/>
  <c r="CL47" i="36"/>
  <c r="CE36" i="36"/>
  <c r="CG63" i="36"/>
  <c r="CK49" i="36"/>
  <c r="CL30" i="36"/>
  <c r="CE43" i="36"/>
  <c r="CG53" i="36"/>
  <c r="CI41" i="36"/>
  <c r="CK29" i="36"/>
  <c r="CE56" i="36"/>
  <c r="CG36" i="36"/>
  <c r="CH31" i="36"/>
  <c r="CH71" i="36"/>
  <c r="CI59" i="36"/>
  <c r="CK47" i="36"/>
  <c r="CK68" i="36"/>
  <c r="CF55" i="36"/>
  <c r="CH35" i="36"/>
  <c r="CK69" i="36"/>
  <c r="CJ38" i="36"/>
  <c r="CK65" i="36"/>
  <c r="CL46" i="36"/>
  <c r="CE51" i="36"/>
  <c r="CG54" i="36"/>
  <c r="CI34" i="36"/>
  <c r="CK63" i="36"/>
  <c r="CF34" i="36"/>
  <c r="CL34" i="36"/>
  <c r="CK46" i="36"/>
  <c r="CE65" i="36"/>
  <c r="CJ32" i="36"/>
  <c r="CJ64" i="36"/>
  <c r="CH46" i="36"/>
  <c r="CI43" i="36"/>
  <c r="CL49" i="36"/>
  <c r="CJ42" i="36"/>
  <c r="CH62" i="36"/>
  <c r="CF53" i="36"/>
  <c r="CL64" i="36"/>
  <c r="CE42" i="36"/>
  <c r="CH44" i="36"/>
  <c r="CH64" i="36"/>
  <c r="CE57" i="36"/>
  <c r="CL60" i="36"/>
  <c r="CL43" i="36"/>
  <c r="CJ40" i="36"/>
  <c r="CJ28" i="36"/>
  <c r="AQ27" i="36" l="1"/>
  <c r="CF12" i="36"/>
  <c r="CG24" i="36"/>
  <c r="CH8" i="36"/>
  <c r="CG11" i="36"/>
  <c r="CK21" i="36"/>
  <c r="CG9" i="36"/>
  <c r="CI17" i="36"/>
  <c r="CH22" i="36"/>
  <c r="CF17" i="36"/>
  <c r="CJ16" i="36"/>
  <c r="CL19" i="36"/>
  <c r="CL20" i="36"/>
  <c r="CL22" i="36"/>
  <c r="CD9" i="36"/>
  <c r="CJ9" i="36"/>
  <c r="CL14" i="36"/>
  <c r="CD13" i="36"/>
  <c r="CL11" i="36"/>
  <c r="CH19" i="36"/>
  <c r="CG16" i="36"/>
  <c r="CE17" i="36"/>
  <c r="CJ25" i="36"/>
  <c r="CL9" i="36"/>
  <c r="CL23" i="36"/>
  <c r="CJ12" i="36"/>
  <c r="CJ22" i="36"/>
  <c r="CJ26" i="36"/>
  <c r="CJ24" i="36"/>
  <c r="CD20" i="36"/>
  <c r="CF8" i="36"/>
  <c r="CF23" i="36"/>
  <c r="CJ23" i="36"/>
  <c r="CK10" i="36"/>
  <c r="CG22" i="36"/>
  <c r="CK22" i="36"/>
  <c r="CK9" i="36"/>
  <c r="CK11" i="36"/>
  <c r="CH10" i="36"/>
  <c r="CK19" i="36"/>
  <c r="CJ27" i="36"/>
  <c r="CI9" i="36"/>
  <c r="CJ17" i="36"/>
  <c r="CJ21" i="36"/>
  <c r="CK15" i="36"/>
  <c r="CD18" i="36"/>
  <c r="CL25" i="36"/>
  <c r="CG26" i="36"/>
  <c r="CE14" i="36"/>
  <c r="CE13" i="36"/>
  <c r="CE21" i="36"/>
  <c r="CH14" i="36"/>
  <c r="CI24" i="36"/>
  <c r="CG27" i="36"/>
  <c r="CI14" i="36"/>
  <c r="CL10" i="36"/>
  <c r="CD16" i="36"/>
  <c r="CI11" i="36"/>
  <c r="CH27" i="36"/>
  <c r="CJ10" i="36"/>
  <c r="CH16" i="36"/>
  <c r="CF21" i="36"/>
  <c r="CI26" i="36"/>
  <c r="CE16" i="36"/>
  <c r="CI16" i="36"/>
  <c r="CE19" i="36"/>
  <c r="CF15" i="36"/>
  <c r="CJ15" i="36"/>
  <c r="CG17" i="36"/>
  <c r="CH21" i="36"/>
  <c r="CL21" i="36"/>
  <c r="CK8" i="36"/>
  <c r="CI20" i="36"/>
  <c r="CD21" i="36"/>
  <c r="CK16" i="36"/>
  <c r="CK26" i="36"/>
  <c r="CF27" i="36"/>
  <c r="CL15" i="36"/>
  <c r="CK18" i="36"/>
  <c r="CF19" i="36"/>
  <c r="CF26" i="36"/>
  <c r="CL26" i="36"/>
  <c r="CD14" i="36"/>
  <c r="CD8" i="36"/>
  <c r="CF20" i="36"/>
  <c r="CH17" i="36"/>
  <c r="CF11" i="36"/>
  <c r="CE12" i="36"/>
  <c r="CG21" i="36"/>
  <c r="CH9" i="36"/>
  <c r="CD11" i="36"/>
  <c r="CF16" i="36"/>
  <c r="CI8" i="36"/>
  <c r="CL24" i="36"/>
  <c r="CI13" i="36"/>
  <c r="CJ8" i="36"/>
  <c r="CD24" i="36"/>
  <c r="CG8" i="36"/>
  <c r="CD15" i="36"/>
  <c r="CG14" i="36"/>
  <c r="CK14" i="36"/>
  <c r="CI15" i="36"/>
  <c r="CH13" i="36"/>
  <c r="CL27" i="36"/>
  <c r="CL13" i="36"/>
  <c r="CJ19" i="36"/>
  <c r="CE20" i="36"/>
  <c r="CF10" i="36"/>
  <c r="CI27" i="36"/>
  <c r="CG23" i="36"/>
  <c r="CJ11" i="36"/>
  <c r="CD25" i="36"/>
  <c r="CH25" i="36"/>
  <c r="CL12" i="36"/>
  <c r="CG15" i="36"/>
  <c r="CE24" i="36"/>
  <c r="CE27" i="36"/>
  <c r="CE15" i="36"/>
  <c r="CI23" i="36"/>
  <c r="CK20" i="36"/>
  <c r="CK23" i="36"/>
  <c r="CD22" i="36"/>
  <c r="CJ18" i="36"/>
  <c r="CK17" i="36"/>
  <c r="CJ14" i="36"/>
  <c r="CH15" i="36"/>
  <c r="CL16" i="36"/>
  <c r="CG13" i="36"/>
  <c r="CK13" i="36"/>
  <c r="CE23" i="36"/>
  <c r="CK27" i="36"/>
  <c r="CF9" i="36"/>
  <c r="CF22" i="36"/>
  <c r="CF25" i="36"/>
  <c r="CE26" i="36"/>
  <c r="CI12" i="36"/>
  <c r="CG25" i="36"/>
  <c r="CK12" i="36"/>
  <c r="CH20" i="36"/>
  <c r="CJ20" i="36"/>
  <c r="CI21" i="36"/>
  <c r="CL17" i="36"/>
  <c r="CG18" i="36"/>
  <c r="CF24" i="36"/>
  <c r="CK24" i="36"/>
  <c r="CL8" i="36"/>
  <c r="CE11" i="36"/>
  <c r="CE9" i="36"/>
  <c r="CD17" i="36"/>
  <c r="CD10" i="36"/>
  <c r="CE8" i="36"/>
  <c r="CH26" i="36"/>
  <c r="CF13" i="36"/>
  <c r="CJ13" i="36"/>
  <c r="CI25" i="36"/>
  <c r="CD12" i="36"/>
  <c r="CH12" i="36"/>
  <c r="CD23" i="36"/>
  <c r="CE25" i="36"/>
  <c r="CD26" i="36"/>
  <c r="CE22" i="36"/>
  <c r="CI22" i="36"/>
  <c r="CH23" i="36"/>
  <c r="CF14" i="36"/>
  <c r="CE10" i="36"/>
  <c r="CI10" i="36"/>
  <c r="CG20" i="36"/>
  <c r="CE18" i="36"/>
  <c r="CL18" i="36"/>
  <c r="CI19" i="36"/>
  <c r="CF18" i="36"/>
  <c r="CD19" i="36"/>
  <c r="CK25" i="36"/>
  <c r="CG19" i="36"/>
  <c r="CD27" i="36"/>
  <c r="CI18" i="36"/>
  <c r="CH18" i="36"/>
  <c r="CH24" i="36"/>
  <c r="CH11" i="36"/>
  <c r="CG10" i="36"/>
  <c r="CG12" i="36"/>
  <c r="CF81" i="36" l="1"/>
  <c r="CF77" i="36"/>
  <c r="CG80" i="36"/>
  <c r="CG76" i="36"/>
  <c r="CK78" i="36"/>
  <c r="CJ81" i="36"/>
  <c r="CI73" i="36"/>
  <c r="CJ74" i="36"/>
  <c r="CG72" i="36"/>
  <c r="CL80" i="36"/>
  <c r="CG73" i="36"/>
  <c r="CD81" i="36"/>
  <c r="CF75" i="36"/>
  <c r="CD74" i="36"/>
  <c r="CH81" i="36"/>
  <c r="CF82" i="36"/>
  <c r="CK82" i="36"/>
  <c r="CF84" i="36"/>
  <c r="CK81" i="36"/>
  <c r="CE81" i="36"/>
  <c r="CE74" i="36"/>
  <c r="CH82" i="36"/>
  <c r="CF73" i="36"/>
  <c r="CI81" i="36"/>
  <c r="CI78" i="36"/>
  <c r="CI74" i="36"/>
  <c r="CK84" i="36"/>
  <c r="CK80" i="36"/>
  <c r="CI82" i="36"/>
  <c r="CK73" i="36"/>
  <c r="CI84" i="36"/>
  <c r="CL73" i="36"/>
  <c r="CE83" i="36"/>
  <c r="CE80" i="36"/>
  <c r="CG74" i="36"/>
  <c r="CD76" i="36"/>
  <c r="CE75" i="36"/>
  <c r="CF83" i="36"/>
  <c r="CI75" i="36"/>
  <c r="CL74" i="36"/>
  <c r="CF80" i="36"/>
  <c r="CG75" i="36"/>
  <c r="CG79" i="36"/>
  <c r="CH74" i="36"/>
  <c r="CJ84" i="36"/>
  <c r="CK79" i="36"/>
  <c r="CJ77" i="36"/>
  <c r="CJ73" i="36"/>
  <c r="CL83" i="36"/>
  <c r="CL79" i="36"/>
  <c r="CI83" i="36"/>
  <c r="CD80" i="36"/>
  <c r="CI79" i="36"/>
  <c r="CD73" i="36"/>
  <c r="CH84" i="36"/>
  <c r="CK75" i="36"/>
  <c r="CE78" i="36"/>
  <c r="CL76" i="36"/>
  <c r="CE73" i="36"/>
  <c r="CI80" i="36"/>
  <c r="CF72" i="36"/>
  <c r="CJ79" i="36"/>
  <c r="CI77" i="36"/>
  <c r="CJ72" i="36"/>
  <c r="CK83" i="36"/>
  <c r="CL78" i="36"/>
  <c r="CK76" i="36"/>
  <c r="CK72" i="36"/>
  <c r="CG81" i="36"/>
  <c r="CL72" i="36"/>
  <c r="CH78" i="36"/>
  <c r="CE79" i="36"/>
  <c r="CH72" i="36"/>
  <c r="CE72" i="36"/>
  <c r="CK77" i="36"/>
  <c r="CL75" i="36"/>
  <c r="CH77" i="36"/>
  <c r="CG82" i="36"/>
  <c r="CF79" i="36"/>
  <c r="CH73" i="36"/>
  <c r="CG78" i="36"/>
  <c r="CI72" i="36"/>
  <c r="CJ83" i="36"/>
  <c r="CL77" i="36"/>
  <c r="CJ76" i="36"/>
  <c r="CE84" i="36"/>
  <c r="CL82" i="36"/>
  <c r="CD78" i="36"/>
  <c r="CD83" i="36"/>
  <c r="CD79" i="36"/>
  <c r="CH75" i="36"/>
  <c r="CD72" i="36"/>
  <c r="CJ80" i="36"/>
  <c r="CI76" i="36"/>
  <c r="CD77" i="36"/>
  <c r="CE82" i="36"/>
  <c r="CH80" i="36"/>
  <c r="CF76" i="36"/>
  <c r="CF78" i="36"/>
  <c r="CJ78" i="36"/>
  <c r="CG77" i="36"/>
  <c r="CH76" i="36"/>
  <c r="CJ82" i="36"/>
  <c r="CF74" i="36"/>
  <c r="CJ75" i="36"/>
  <c r="CD84" i="36"/>
  <c r="CL81" i="36"/>
  <c r="CE76" i="36"/>
  <c r="CD82" i="36"/>
  <c r="CE77" i="36"/>
  <c r="CD75" i="36"/>
  <c r="CG83" i="36"/>
  <c r="CG84" i="36"/>
  <c r="CL84" i="36"/>
  <c r="CH83" i="36"/>
  <c r="CH79" i="36"/>
  <c r="CK74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<sst xmlns="http://schemas.openxmlformats.org/spreadsheetml/2006/main" count="3468" uniqueCount="520">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</sst>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2" fontId="48" fillId="0" borderId="14" xfId="0" applyNumberFormat="1" applyFont="1" applyBorder="1" applyAlignment="1">
      <alignment horizontal="right"/>
    </xf>
    <xf numFmtId="2" fontId="48" fillId="0" borderId="18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OLD_Explainer"/>
      <sheetName val="MovedFile_FundingNeeds"/>
      <sheetName val="OLD_Funding_Toussaint"/>
      <sheetName val="DTAXDYN generator"/>
      <sheetName val="IADJX generator"/>
      <sheetName val="Keep_OLD_Funding_Finance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11">
          <cell r="I11">
            <v>2.4277457598209651E-4</v>
          </cell>
        </row>
        <row r="12">
          <cell r="I12">
            <v>1.5064240587590039E-3</v>
          </cell>
        </row>
        <row r="13">
          <cell r="I13">
            <v>8.903347441524545E-6</v>
          </cell>
        </row>
        <row r="18">
          <cell r="I18">
            <v>0</v>
          </cell>
        </row>
        <row r="19">
          <cell r="I19">
            <v>7.0387991065889999E-3</v>
          </cell>
        </row>
        <row r="20">
          <cell r="I20">
            <v>1.8294257888797016E-2</v>
          </cell>
        </row>
        <row r="21">
          <cell r="I21">
            <v>2.1358524910653598E-2</v>
          </cell>
        </row>
        <row r="22">
          <cell r="I22">
            <v>5.9607454679997396E-3</v>
          </cell>
        </row>
        <row r="23">
          <cell r="I23">
            <v>4.1453115225948967E-3</v>
          </cell>
        </row>
        <row r="24">
          <cell r="I24">
            <v>5.9595130369436422E-3</v>
          </cell>
        </row>
        <row r="25">
          <cell r="I25">
            <v>4.1411615595619011E-3</v>
          </cell>
        </row>
      </sheetData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5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5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6">
        <v>3</v>
      </c>
      <c r="C12" s="5" t="s">
        <v>43</v>
      </c>
    </row>
    <row r="13" spans="1:3" x14ac:dyDescent="0.3">
      <c r="A13" s="255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6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5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5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5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7" t="s">
        <v>488</v>
      </c>
      <c r="F25" s="23"/>
      <c r="G25" s="23"/>
    </row>
    <row r="26" spans="4:17" x14ac:dyDescent="0.3">
      <c r="E26" s="254" t="s">
        <v>489</v>
      </c>
      <c r="F26" s="254" t="s">
        <v>490</v>
      </c>
      <c r="G26" s="254">
        <v>2</v>
      </c>
      <c r="H26" s="267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8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8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8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:N84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69"/>
      <c r="E6" s="269"/>
      <c r="F6" s="269"/>
      <c r="G6" s="269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0" t="s">
        <v>303</v>
      </c>
      <c r="AE6" s="270"/>
      <c r="AF6" s="270"/>
      <c r="AG6" s="270"/>
      <c r="AH6" s="270"/>
      <c r="AI6" s="270"/>
      <c r="AJ6" s="270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6" t="s">
        <v>513</v>
      </c>
      <c r="BY6" s="243" t="s">
        <v>497</v>
      </c>
      <c r="BZ6" s="244"/>
      <c r="CA6" s="245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9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-0.875</v>
      </c>
      <c r="G8" s="189">
        <v>-0.75</v>
      </c>
      <c r="H8" s="189">
        <v>-0.75</v>
      </c>
      <c r="I8" s="189">
        <v>-0.66</v>
      </c>
      <c r="J8" s="194">
        <v>-0.46625000000000005</v>
      </c>
      <c r="K8" s="194">
        <v>-0.27250000000000008</v>
      </c>
      <c r="L8" s="194">
        <v>-7.875000000000007E-2</v>
      </c>
      <c r="M8" s="189">
        <v>0.11499999999999999</v>
      </c>
      <c r="N8" s="194">
        <v>0.11499999999999999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4">
        <f t="shared" ref="CH8:CH71" si="16">IFERROR(BM8+100*INDEX($AO$23:$AQ$35,MATCH($BY$6,$AN$23:$AN$35,0),MATCH($BX8,$AO$22:$AQ$22,0)),"eps")</f>
        <v>-0.40988422600233143</v>
      </c>
      <c r="CI8" s="194">
        <f t="shared" ref="CI8:CI71" si="17">IFERROR(BN8+100*INDEX($AO$23:$AQ$35,MATCH($BY$6,$AN$23:$AN$35,0),MATCH($BX8,$AO$22:$AQ$22,0)),"eps")</f>
        <v>-0.21613422600233145</v>
      </c>
      <c r="CJ8" s="194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4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-0.875</v>
      </c>
      <c r="G9" s="189">
        <v>-0.75</v>
      </c>
      <c r="H9" s="189">
        <v>-0.75</v>
      </c>
      <c r="I9" s="189">
        <v>-0.66</v>
      </c>
      <c r="J9" s="194">
        <v>-0.46625000000000005</v>
      </c>
      <c r="K9" s="194">
        <v>-0.27250000000000008</v>
      </c>
      <c r="L9" s="194">
        <v>-7.875000000000007E-2</v>
      </c>
      <c r="M9" s="189">
        <v>0.11499999999999999</v>
      </c>
      <c r="N9" s="194">
        <v>0.11499999999999999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4">
        <f t="shared" si="16"/>
        <v>-0.40988422600233143</v>
      </c>
      <c r="CI9" s="194">
        <f t="shared" si="17"/>
        <v>-0.21613422600233145</v>
      </c>
      <c r="CJ9" s="194">
        <f t="shared" si="18"/>
        <v>-2.2384226002331448E-2</v>
      </c>
      <c r="CK9" s="189">
        <f t="shared" si="19"/>
        <v>0.17136577399766861</v>
      </c>
      <c r="CL9" s="194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-0.875</v>
      </c>
      <c r="G10" s="189">
        <v>-0.75</v>
      </c>
      <c r="H10" s="189">
        <v>-0.75</v>
      </c>
      <c r="I10" s="189">
        <v>-0.66</v>
      </c>
      <c r="J10" s="194">
        <v>-0.46625000000000005</v>
      </c>
      <c r="K10" s="194">
        <v>-0.27250000000000008</v>
      </c>
      <c r="L10" s="194">
        <v>-7.875000000000007E-2</v>
      </c>
      <c r="M10" s="189">
        <v>0.11499999999999999</v>
      </c>
      <c r="N10" s="194">
        <v>0.11499999999999999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6" t="s">
        <v>469</v>
      </c>
      <c r="BA10" s="257" t="s">
        <v>463</v>
      </c>
      <c r="BB10" s="257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4">
        <f t="shared" si="16"/>
        <v>-0.40988422600233143</v>
      </c>
      <c r="CI10" s="194">
        <f t="shared" si="17"/>
        <v>-0.21613422600233145</v>
      </c>
      <c r="CJ10" s="194">
        <f t="shared" si="18"/>
        <v>-2.2384226002331448E-2</v>
      </c>
      <c r="CK10" s="189">
        <f t="shared" si="19"/>
        <v>0.17136577399766861</v>
      </c>
      <c r="CL10" s="194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-0.875</v>
      </c>
      <c r="G11" s="189">
        <v>-0.75</v>
      </c>
      <c r="H11" s="189">
        <v>-0.75</v>
      </c>
      <c r="I11" s="189">
        <v>-0.66</v>
      </c>
      <c r="J11" s="194">
        <v>-0.46625000000000005</v>
      </c>
      <c r="K11" s="194">
        <v>-0.27250000000000008</v>
      </c>
      <c r="L11" s="194">
        <v>-7.875000000000007E-2</v>
      </c>
      <c r="M11" s="189">
        <v>0.11499999999999999</v>
      </c>
      <c r="N11" s="194">
        <v>0.11499999999999999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4">
        <f t="shared" si="16"/>
        <v>-0.40988422600233143</v>
      </c>
      <c r="CI11" s="194">
        <f t="shared" si="17"/>
        <v>-0.21613422600233145</v>
      </c>
      <c r="CJ11" s="194">
        <f t="shared" si="18"/>
        <v>-2.2384226002331448E-2</v>
      </c>
      <c r="CK11" s="189">
        <f t="shared" si="19"/>
        <v>0.17136577399766861</v>
      </c>
      <c r="CL11" s="194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-0.875</v>
      </c>
      <c r="G12" s="189">
        <v>-0.75</v>
      </c>
      <c r="H12" s="189">
        <v>-0.75</v>
      </c>
      <c r="I12" s="189">
        <v>-0.66</v>
      </c>
      <c r="J12" s="194">
        <v>-0.46625000000000005</v>
      </c>
      <c r="K12" s="194">
        <v>-0.27250000000000008</v>
      </c>
      <c r="L12" s="194">
        <v>-7.875000000000007E-2</v>
      </c>
      <c r="M12" s="189">
        <v>0.11499999999999999</v>
      </c>
      <c r="N12" s="194">
        <v>0.11499999999999999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8">
        <v>-6.95959181249894E-2</v>
      </c>
      <c r="AP12" s="258">
        <v>3.1784314555266098E-2</v>
      </c>
      <c r="AQ12" s="258">
        <v>1.8043925010146199E-2</v>
      </c>
      <c r="AR12" s="258">
        <v>1.54419932673586E-2</v>
      </c>
      <c r="AS12" s="258">
        <v>1.6794816868024299E-2</v>
      </c>
      <c r="AT12" s="258">
        <v>1.91990897015883E-2</v>
      </c>
      <c r="AU12" s="258">
        <v>2.0933220248660702E-2</v>
      </c>
      <c r="AV12" s="258">
        <v>2.2442813330990598E-2</v>
      </c>
      <c r="AW12" s="258">
        <v>2.4338915111500499E-2</v>
      </c>
      <c r="AX12" s="258">
        <v>2.5528641541894E-2</v>
      </c>
      <c r="AY12" s="258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4" t="s">
        <v>343</v>
      </c>
      <c r="BE12" s="264" t="s">
        <v>72</v>
      </c>
      <c r="BF12" s="264" t="s">
        <v>16</v>
      </c>
      <c r="BG12" s="265">
        <f t="shared" si="4"/>
        <v>-0.80499999999999994</v>
      </c>
      <c r="BH12" s="265">
        <f t="shared" si="5"/>
        <v>-0.17</v>
      </c>
      <c r="BI12" s="262">
        <f t="shared" si="6"/>
        <v>-0.875</v>
      </c>
      <c r="BJ12" s="262">
        <f t="shared" si="7"/>
        <v>-0.75</v>
      </c>
      <c r="BK12" s="262">
        <f t="shared" si="8"/>
        <v>-0.75</v>
      </c>
      <c r="BL12" s="262">
        <f t="shared" si="9"/>
        <v>-0.66</v>
      </c>
      <c r="BM12" s="263">
        <f t="shared" ref="BM12:BO12" si="32">IFERROR(($BP12-$BL12)/($BP$7-$BL$7)+BL12,"eps")</f>
        <v>-0.46625000000000005</v>
      </c>
      <c r="BN12" s="263">
        <f t="shared" si="32"/>
        <v>-0.27250000000000008</v>
      </c>
      <c r="BO12" s="263">
        <f t="shared" si="32"/>
        <v>-7.875000000000007E-2</v>
      </c>
      <c r="BP12" s="262">
        <f t="shared" si="11"/>
        <v>0.11499999999999999</v>
      </c>
      <c r="BQ12" s="263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4">
        <f t="shared" si="16"/>
        <v>-0.40988422600233143</v>
      </c>
      <c r="CI12" s="194">
        <f t="shared" si="17"/>
        <v>-0.21613422600233145</v>
      </c>
      <c r="CJ12" s="194">
        <f t="shared" si="18"/>
        <v>-2.2384226002331448E-2</v>
      </c>
      <c r="CK12" s="189">
        <f t="shared" si="19"/>
        <v>0.17136577399766861</v>
      </c>
      <c r="CL12" s="194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-0.875</v>
      </c>
      <c r="G13" s="189">
        <v>-0.75</v>
      </c>
      <c r="H13" s="189">
        <v>-0.75</v>
      </c>
      <c r="I13" s="189">
        <v>-0.66</v>
      </c>
      <c r="J13" s="194">
        <v>-0.46625000000000005</v>
      </c>
      <c r="K13" s="194">
        <v>-0.27250000000000008</v>
      </c>
      <c r="L13" s="194">
        <v>-7.875000000000007E-2</v>
      </c>
      <c r="M13" s="189">
        <v>0.11499999999999999</v>
      </c>
      <c r="N13" s="194">
        <v>0.11499999999999999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4">
        <f t="shared" si="16"/>
        <v>-0.40988422600233143</v>
      </c>
      <c r="CI13" s="194">
        <f t="shared" si="17"/>
        <v>-0.21613422600233145</v>
      </c>
      <c r="CJ13" s="194">
        <f t="shared" si="18"/>
        <v>-2.2384226002331448E-2</v>
      </c>
      <c r="CK13" s="189">
        <f t="shared" si="19"/>
        <v>0.17136577399766861</v>
      </c>
      <c r="CL13" s="194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-0.875</v>
      </c>
      <c r="G14" s="189">
        <v>-0.75</v>
      </c>
      <c r="H14" s="189">
        <v>-0.75</v>
      </c>
      <c r="I14" s="189">
        <v>-0.66</v>
      </c>
      <c r="J14" s="194">
        <v>-0.46625000000000005</v>
      </c>
      <c r="K14" s="194">
        <v>-0.27250000000000008</v>
      </c>
      <c r="L14" s="194">
        <v>-7.875000000000007E-2</v>
      </c>
      <c r="M14" s="189">
        <v>0.11499999999999999</v>
      </c>
      <c r="N14" s="194">
        <v>0.11499999999999999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4">
        <f t="shared" si="16"/>
        <v>-0.40988422600233143</v>
      </c>
      <c r="CI14" s="194">
        <f t="shared" si="17"/>
        <v>-0.21613422600233145</v>
      </c>
      <c r="CJ14" s="194">
        <f t="shared" si="18"/>
        <v>-2.2384226002331448E-2</v>
      </c>
      <c r="CK14" s="189">
        <f t="shared" si="19"/>
        <v>0.17136577399766861</v>
      </c>
      <c r="CL14" s="194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-0.875</v>
      </c>
      <c r="G15" s="189">
        <v>-0.75</v>
      </c>
      <c r="H15" s="189">
        <v>-0.75</v>
      </c>
      <c r="I15" s="189">
        <v>-0.66</v>
      </c>
      <c r="J15" s="194">
        <v>-0.46625000000000005</v>
      </c>
      <c r="K15" s="194">
        <v>-0.27250000000000008</v>
      </c>
      <c r="L15" s="194">
        <v>-7.875000000000007E-2</v>
      </c>
      <c r="M15" s="189">
        <v>0.11499999999999999</v>
      </c>
      <c r="N15" s="194">
        <v>0.11499999999999999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4">
        <f t="shared" si="16"/>
        <v>-0.40988422600233143</v>
      </c>
      <c r="CI15" s="194">
        <f t="shared" si="17"/>
        <v>-0.21613422600233145</v>
      </c>
      <c r="CJ15" s="194">
        <f t="shared" si="18"/>
        <v>-2.2384226002331448E-2</v>
      </c>
      <c r="CK15" s="189">
        <f t="shared" si="19"/>
        <v>0.17136577399766861</v>
      </c>
      <c r="CL15" s="194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-0.875</v>
      </c>
      <c r="G16" s="189">
        <v>-0.75</v>
      </c>
      <c r="H16" s="189">
        <v>-0.75</v>
      </c>
      <c r="I16" s="189">
        <v>-0.66</v>
      </c>
      <c r="J16" s="194">
        <v>-0.46625000000000005</v>
      </c>
      <c r="K16" s="194">
        <v>-0.27250000000000008</v>
      </c>
      <c r="L16" s="194">
        <v>-7.875000000000007E-2</v>
      </c>
      <c r="M16" s="189">
        <v>0.11499999999999999</v>
      </c>
      <c r="N16" s="194">
        <v>0.11499999999999999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4">
        <f t="shared" si="16"/>
        <v>-0.40988422600233143</v>
      </c>
      <c r="CI16" s="194">
        <f t="shared" si="17"/>
        <v>-0.21613422600233145</v>
      </c>
      <c r="CJ16" s="194">
        <f t="shared" si="18"/>
        <v>-2.2384226002331448E-2</v>
      </c>
      <c r="CK16" s="189">
        <f t="shared" si="19"/>
        <v>0.17136577399766861</v>
      </c>
      <c r="CL16" s="194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-0.875</v>
      </c>
      <c r="G17" s="189">
        <v>-0.75</v>
      </c>
      <c r="H17" s="189">
        <v>-0.75</v>
      </c>
      <c r="I17" s="189">
        <v>-0.66</v>
      </c>
      <c r="J17" s="194">
        <v>-0.46625000000000005</v>
      </c>
      <c r="K17" s="194">
        <v>-0.27250000000000008</v>
      </c>
      <c r="L17" s="194">
        <v>-7.875000000000007E-2</v>
      </c>
      <c r="M17" s="189">
        <v>0.11499999999999999</v>
      </c>
      <c r="N17" s="194">
        <v>0.11499999999999999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4">
        <f t="shared" si="16"/>
        <v>-0.40988422600233143</v>
      </c>
      <c r="CI17" s="194">
        <f t="shared" si="17"/>
        <v>-0.21613422600233145</v>
      </c>
      <c r="CJ17" s="194">
        <f t="shared" si="18"/>
        <v>-2.2384226002331448E-2</v>
      </c>
      <c r="CK17" s="189">
        <f t="shared" si="19"/>
        <v>0.17136577399766861</v>
      </c>
      <c r="CL17" s="194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-0.875</v>
      </c>
      <c r="G18" s="189">
        <v>-0.75</v>
      </c>
      <c r="H18" s="189">
        <v>-0.75</v>
      </c>
      <c r="I18" s="189">
        <v>-0.66</v>
      </c>
      <c r="J18" s="194">
        <v>-0.46625000000000005</v>
      </c>
      <c r="K18" s="194">
        <v>-0.27250000000000008</v>
      </c>
      <c r="L18" s="194">
        <v>-7.875000000000007E-2</v>
      </c>
      <c r="M18" s="189">
        <v>0.11499999999999999</v>
      </c>
      <c r="N18" s="194">
        <v>0.11499999999999999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4">
        <f t="shared" si="16"/>
        <v>-0.40988422600233143</v>
      </c>
      <c r="CI18" s="194">
        <f t="shared" si="17"/>
        <v>-0.21613422600233145</v>
      </c>
      <c r="CJ18" s="194">
        <f t="shared" si="18"/>
        <v>-2.2384226002331448E-2</v>
      </c>
      <c r="CK18" s="189">
        <f t="shared" si="19"/>
        <v>0.17136577399766861</v>
      </c>
      <c r="CL18" s="194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-0.875</v>
      </c>
      <c r="G19" s="189">
        <v>-0.75</v>
      </c>
      <c r="H19" s="189">
        <v>-0.75</v>
      </c>
      <c r="I19" s="189">
        <v>-0.66</v>
      </c>
      <c r="J19" s="194">
        <v>-0.46625000000000005</v>
      </c>
      <c r="K19" s="194">
        <v>-0.27250000000000008</v>
      </c>
      <c r="L19" s="194">
        <v>-7.875000000000007E-2</v>
      </c>
      <c r="M19" s="189">
        <v>0.11499999999999999</v>
      </c>
      <c r="N19" s="194">
        <v>0.11499999999999999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4">
        <f t="shared" si="16"/>
        <v>-0.40988422600233143</v>
      </c>
      <c r="CI19" s="194">
        <f t="shared" si="17"/>
        <v>-0.21613422600233145</v>
      </c>
      <c r="CJ19" s="194">
        <f t="shared" si="18"/>
        <v>-2.2384226002331448E-2</v>
      </c>
      <c r="CK19" s="189">
        <f t="shared" si="19"/>
        <v>0.17136577399766861</v>
      </c>
      <c r="CL19" s="194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-0.875</v>
      </c>
      <c r="G20" s="189">
        <v>-0.75</v>
      </c>
      <c r="H20" s="189">
        <v>-0.75</v>
      </c>
      <c r="I20" s="189">
        <v>-0.66</v>
      </c>
      <c r="J20" s="194">
        <v>-0.46625000000000005</v>
      </c>
      <c r="K20" s="194">
        <v>-0.27250000000000008</v>
      </c>
      <c r="L20" s="194">
        <v>-7.875000000000007E-2</v>
      </c>
      <c r="M20" s="189">
        <v>0.11499999999999999</v>
      </c>
      <c r="N20" s="194">
        <v>0.11499999999999999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2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4">
        <f t="shared" si="16"/>
        <v>-0.40988422600233143</v>
      </c>
      <c r="CI20" s="194">
        <f t="shared" si="17"/>
        <v>-0.21613422600233145</v>
      </c>
      <c r="CJ20" s="194">
        <f t="shared" si="18"/>
        <v>-2.2384226002331448E-2</v>
      </c>
      <c r="CK20" s="189">
        <f t="shared" si="19"/>
        <v>0.17136577399766861</v>
      </c>
      <c r="CL20" s="194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-0.875</v>
      </c>
      <c r="G21" s="189">
        <v>-0.75</v>
      </c>
      <c r="H21" s="189">
        <v>-0.75</v>
      </c>
      <c r="I21" s="189">
        <v>-0.66</v>
      </c>
      <c r="J21" s="194">
        <v>-0.46625000000000005</v>
      </c>
      <c r="K21" s="194">
        <v>-0.27250000000000008</v>
      </c>
      <c r="L21" s="194">
        <v>-7.875000000000007E-2</v>
      </c>
      <c r="M21" s="189">
        <v>0.11499999999999999</v>
      </c>
      <c r="N21" s="194">
        <v>0.11499999999999999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4">
        <f t="shared" si="16"/>
        <v>-0.40988422600233143</v>
      </c>
      <c r="CI21" s="194">
        <f t="shared" si="17"/>
        <v>-0.21613422600233145</v>
      </c>
      <c r="CJ21" s="194">
        <f t="shared" si="18"/>
        <v>-2.2384226002331448E-2</v>
      </c>
      <c r="CK21" s="189">
        <f t="shared" si="19"/>
        <v>0.17136577399766861</v>
      </c>
      <c r="CL21" s="194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39" t="s">
        <v>496</v>
      </c>
      <c r="AO23" s="248">
        <f>(1+[2]Transport!I5)-1</f>
        <v>2.4277457598209651E-4</v>
      </c>
      <c r="AP23" s="248">
        <f>AO23/2</f>
        <v>1.2138728799104825E-4</v>
      </c>
      <c r="AQ23" s="249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60" t="s">
        <v>214</v>
      </c>
      <c r="BE23" s="260" t="s">
        <v>72</v>
      </c>
      <c r="BF23" s="260" t="s">
        <v>16</v>
      </c>
      <c r="BG23" s="261" t="str">
        <f t="shared" si="4"/>
        <v>eps</v>
      </c>
      <c r="BH23" s="261" t="str">
        <f t="shared" si="5"/>
        <v>eps</v>
      </c>
      <c r="BI23" s="261" t="str">
        <f t="shared" si="6"/>
        <v>eps</v>
      </c>
      <c r="BJ23" s="261" t="str">
        <f t="shared" si="7"/>
        <v>eps</v>
      </c>
      <c r="BK23" s="261" t="str">
        <f t="shared" si="8"/>
        <v>eps</v>
      </c>
      <c r="BL23" s="261" t="str">
        <f t="shared" si="9"/>
        <v>eps</v>
      </c>
      <c r="BM23" s="263" t="str">
        <f t="shared" ref="BM23:BO23" si="65">IFERROR(($BP23-$BL23)/($BP$7-$BL$7)+BL23,"eps")</f>
        <v>eps</v>
      </c>
      <c r="BN23" s="263" t="str">
        <f t="shared" si="65"/>
        <v>eps</v>
      </c>
      <c r="BO23" s="263" t="str">
        <f t="shared" si="65"/>
        <v>eps</v>
      </c>
      <c r="BP23" s="261" t="str">
        <f t="shared" si="11"/>
        <v>eps</v>
      </c>
      <c r="BQ23" s="263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-0.875</v>
      </c>
      <c r="G24" s="189">
        <v>-0.75</v>
      </c>
      <c r="H24" s="189">
        <v>-0.75</v>
      </c>
      <c r="I24" s="189">
        <v>-0.66</v>
      </c>
      <c r="J24" s="194">
        <v>-0.46625000000000005</v>
      </c>
      <c r="K24" s="194">
        <v>-0.27250000000000008</v>
      </c>
      <c r="L24" s="194">
        <v>-7.875000000000007E-2</v>
      </c>
      <c r="M24" s="189">
        <v>0.11499999999999999</v>
      </c>
      <c r="N24" s="194">
        <v>0.11499999999999999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39" t="s">
        <v>497</v>
      </c>
      <c r="AO24" s="248">
        <f>(1+[2]Transport!I6)*(1+[2]Transport!I7)-1</f>
        <v>1.1273154799533724E-3</v>
      </c>
      <c r="AP24" s="248">
        <f t="shared" ref="AP24:AP35" si="68">AO24/2</f>
        <v>5.6365773997668622E-4</v>
      </c>
      <c r="AQ24" s="249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4">
        <f t="shared" si="16"/>
        <v>-0.40988422600233143</v>
      </c>
      <c r="CI24" s="194">
        <f t="shared" si="17"/>
        <v>-0.21613422600233145</v>
      </c>
      <c r="CJ24" s="194">
        <f t="shared" si="18"/>
        <v>-2.2384226002331448E-2</v>
      </c>
      <c r="CK24" s="189">
        <f t="shared" si="19"/>
        <v>0.17136577399766861</v>
      </c>
      <c r="CL24" s="194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-0.875</v>
      </c>
      <c r="G25" s="189">
        <v>-0.75</v>
      </c>
      <c r="H25" s="189">
        <v>-0.75</v>
      </c>
      <c r="I25" s="189">
        <v>-0.66</v>
      </c>
      <c r="J25" s="194">
        <v>-0.46625000000000005</v>
      </c>
      <c r="K25" s="194">
        <v>-0.27250000000000008</v>
      </c>
      <c r="L25" s="194">
        <v>-7.875000000000007E-2</v>
      </c>
      <c r="M25" s="189">
        <v>0.11499999999999999</v>
      </c>
      <c r="N25" s="194">
        <v>0.11499999999999999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39" t="s">
        <v>498</v>
      </c>
      <c r="AO25" s="248">
        <f>(1+[2]Transport!I6)*(1+[2]Transport!I8)-1</f>
        <v>2.4972754251728624E-4</v>
      </c>
      <c r="AP25" s="248">
        <f t="shared" si="68"/>
        <v>1.2486377125864312E-4</v>
      </c>
      <c r="AQ25" s="249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4">
        <f t="shared" si="16"/>
        <v>-0.40988422600233143</v>
      </c>
      <c r="CI25" s="194">
        <f t="shared" si="17"/>
        <v>-0.21613422600233145</v>
      </c>
      <c r="CJ25" s="194">
        <f t="shared" si="18"/>
        <v>-2.2384226002331448E-2</v>
      </c>
      <c r="CK25" s="189">
        <f t="shared" si="19"/>
        <v>0.17136577399766861</v>
      </c>
      <c r="CL25" s="194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-0.875</v>
      </c>
      <c r="G26" s="189">
        <v>-0.75</v>
      </c>
      <c r="H26" s="189">
        <v>-0.75</v>
      </c>
      <c r="I26" s="189">
        <v>-0.66</v>
      </c>
      <c r="J26" s="194">
        <v>-0.46625000000000005</v>
      </c>
      <c r="K26" s="194">
        <v>-0.27250000000000008</v>
      </c>
      <c r="L26" s="194">
        <v>-7.875000000000007E-2</v>
      </c>
      <c r="M26" s="189">
        <v>0.11499999999999999</v>
      </c>
      <c r="N26" s="194">
        <v>0.11499999999999999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39" t="s">
        <v>499</v>
      </c>
      <c r="AO26" s="248">
        <f>(1+[2]Transport!I11)*(1+[2]Transport!I12)-1</f>
        <v>1.7495643562033258E-3</v>
      </c>
      <c r="AP26" s="248">
        <f t="shared" si="68"/>
        <v>8.7478217810166292E-4</v>
      </c>
      <c r="AQ26" s="249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4">
        <f t="shared" si="16"/>
        <v>-0.40988422600233143</v>
      </c>
      <c r="CI26" s="194">
        <f t="shared" si="17"/>
        <v>-0.21613422600233145</v>
      </c>
      <c r="CJ26" s="194">
        <f t="shared" si="18"/>
        <v>-2.2384226002331448E-2</v>
      </c>
      <c r="CK26" s="189">
        <f t="shared" si="19"/>
        <v>0.17136577399766861</v>
      </c>
      <c r="CL26" s="194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-0.875</v>
      </c>
      <c r="G27" s="189">
        <v>-0.75</v>
      </c>
      <c r="H27" s="189">
        <v>-0.75</v>
      </c>
      <c r="I27" s="189">
        <v>-0.66</v>
      </c>
      <c r="J27" s="194">
        <v>-0.46625000000000005</v>
      </c>
      <c r="K27" s="194">
        <v>-0.27250000000000008</v>
      </c>
      <c r="L27" s="194">
        <v>-7.875000000000007E-2</v>
      </c>
      <c r="M27" s="189">
        <v>0.11499999999999999</v>
      </c>
      <c r="N27" s="194">
        <v>0.11499999999999999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39" t="s">
        <v>500</v>
      </c>
      <c r="AO27" s="248">
        <f>(1+[2]Transport!I11)*(1+[2]Transport!I13)-1</f>
        <v>2.5168008492992833E-4</v>
      </c>
      <c r="AP27" s="248">
        <f t="shared" si="68"/>
        <v>1.2584004246496416E-4</v>
      </c>
      <c r="AQ27" s="249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4">
        <f t="shared" si="16"/>
        <v>-0.40988422600233143</v>
      </c>
      <c r="CI27" s="194">
        <f t="shared" si="17"/>
        <v>-0.21613422600233145</v>
      </c>
      <c r="CJ27" s="194">
        <f t="shared" si="18"/>
        <v>-2.2384226002331448E-2</v>
      </c>
      <c r="CK27" s="189">
        <f t="shared" si="19"/>
        <v>0.17136577399766861</v>
      </c>
      <c r="CL27" s="194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-0.875</v>
      </c>
      <c r="G28" s="189">
        <v>-0.75</v>
      </c>
      <c r="H28" s="189">
        <v>-0.75</v>
      </c>
      <c r="I28" s="189">
        <v>-0.66</v>
      </c>
      <c r="J28" s="194">
        <v>-0.46625000000000005</v>
      </c>
      <c r="K28" s="194">
        <v>-0.27250000000000008</v>
      </c>
      <c r="L28" s="194">
        <v>-7.875000000000007E-2</v>
      </c>
      <c r="M28" s="189">
        <v>0.11499999999999999</v>
      </c>
      <c r="N28" s="194">
        <v>0.11499999999999999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0" t="s">
        <v>501</v>
      </c>
      <c r="AO28" s="250">
        <f>(1+[2]Transport!I18)-1</f>
        <v>0</v>
      </c>
      <c r="AP28" s="250">
        <f t="shared" si="68"/>
        <v>0</v>
      </c>
      <c r="AQ28" s="251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4">
        <f t="shared" si="16"/>
        <v>-0.35351845200466281</v>
      </c>
      <c r="CI28" s="194">
        <f t="shared" si="17"/>
        <v>-0.15976845200466283</v>
      </c>
      <c r="CJ28" s="194">
        <f t="shared" si="18"/>
        <v>3.3981547995337175E-2</v>
      </c>
      <c r="CK28" s="189">
        <f t="shared" si="19"/>
        <v>0.22773154799533724</v>
      </c>
      <c r="CL28" s="194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-0.875</v>
      </c>
      <c r="G29" s="189">
        <v>-0.75</v>
      </c>
      <c r="H29" s="189">
        <v>-0.75</v>
      </c>
      <c r="I29" s="189">
        <v>-0.66</v>
      </c>
      <c r="J29" s="194">
        <v>-0.46625000000000005</v>
      </c>
      <c r="K29" s="194">
        <v>-0.27250000000000008</v>
      </c>
      <c r="L29" s="194">
        <v>-7.875000000000007E-2</v>
      </c>
      <c r="M29" s="189">
        <v>0.11499999999999999</v>
      </c>
      <c r="N29" s="194">
        <v>0.11499999999999999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0" t="s">
        <v>502</v>
      </c>
      <c r="AO29" s="250">
        <f>(1+[2]Transport!I19)-1</f>
        <v>7.0387991065889999E-3</v>
      </c>
      <c r="AP29" s="250">
        <f t="shared" si="68"/>
        <v>3.5193995532944999E-3</v>
      </c>
      <c r="AQ29" s="251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4">
        <f t="shared" si="16"/>
        <v>-0.35351845200466281</v>
      </c>
      <c r="CI29" s="194">
        <f t="shared" si="17"/>
        <v>-0.15976845200466283</v>
      </c>
      <c r="CJ29" s="194">
        <f t="shared" si="18"/>
        <v>3.3981547995337175E-2</v>
      </c>
      <c r="CK29" s="189">
        <f t="shared" si="19"/>
        <v>0.22773154799533724</v>
      </c>
      <c r="CL29" s="194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-0.875</v>
      </c>
      <c r="G30" s="189">
        <v>-0.75</v>
      </c>
      <c r="H30" s="189">
        <v>-0.75</v>
      </c>
      <c r="I30" s="189">
        <v>-0.66</v>
      </c>
      <c r="J30" s="194">
        <v>-0.46625000000000005</v>
      </c>
      <c r="K30" s="194">
        <v>-0.27250000000000008</v>
      </c>
      <c r="L30" s="194">
        <v>-7.875000000000007E-2</v>
      </c>
      <c r="M30" s="189">
        <v>0.11499999999999999</v>
      </c>
      <c r="N30" s="194">
        <v>0.11499999999999999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0" t="s">
        <v>503</v>
      </c>
      <c r="AO30" s="250">
        <f>(1+[2]Transport!I20)-1</f>
        <v>1.8294257888797016E-2</v>
      </c>
      <c r="AP30" s="250">
        <f t="shared" si="68"/>
        <v>9.1471289443985082E-3</v>
      </c>
      <c r="AQ30" s="251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4">
        <f t="shared" si="16"/>
        <v>-0.35351845200466281</v>
      </c>
      <c r="CI30" s="194">
        <f t="shared" si="17"/>
        <v>-0.15976845200466283</v>
      </c>
      <c r="CJ30" s="194">
        <f t="shared" si="18"/>
        <v>3.3981547995337175E-2</v>
      </c>
      <c r="CK30" s="189">
        <f t="shared" si="19"/>
        <v>0.22773154799533724</v>
      </c>
      <c r="CL30" s="194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-0.875</v>
      </c>
      <c r="G31" s="189">
        <v>-0.75</v>
      </c>
      <c r="H31" s="189">
        <v>-0.75</v>
      </c>
      <c r="I31" s="189">
        <v>-0.66</v>
      </c>
      <c r="J31" s="194">
        <v>-0.46625000000000005</v>
      </c>
      <c r="K31" s="194">
        <v>-0.27250000000000008</v>
      </c>
      <c r="L31" s="194">
        <v>-7.875000000000007E-2</v>
      </c>
      <c r="M31" s="189">
        <v>0.11499999999999999</v>
      </c>
      <c r="N31" s="194">
        <v>0.11499999999999999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0" t="s">
        <v>504</v>
      </c>
      <c r="AO31" s="250">
        <f>(1+[2]Transport!I21)-1</f>
        <v>2.1358524910653598E-2</v>
      </c>
      <c r="AP31" s="250">
        <f t="shared" si="68"/>
        <v>1.0679262455326799E-2</v>
      </c>
      <c r="AQ31" s="251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4">
        <f t="shared" si="16"/>
        <v>-0.35351845200466281</v>
      </c>
      <c r="CI31" s="194">
        <f t="shared" si="17"/>
        <v>-0.15976845200466283</v>
      </c>
      <c r="CJ31" s="194">
        <f t="shared" si="18"/>
        <v>3.3981547995337175E-2</v>
      </c>
      <c r="CK31" s="189">
        <f t="shared" si="19"/>
        <v>0.22773154799533724</v>
      </c>
      <c r="CL31" s="194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-0.875</v>
      </c>
      <c r="G32" s="189">
        <v>-0.75</v>
      </c>
      <c r="H32" s="189">
        <v>-0.75</v>
      </c>
      <c r="I32" s="189">
        <v>-0.66</v>
      </c>
      <c r="J32" s="194">
        <v>-0.46625000000000005</v>
      </c>
      <c r="K32" s="194">
        <v>-0.27250000000000008</v>
      </c>
      <c r="L32" s="194">
        <v>-7.875000000000007E-2</v>
      </c>
      <c r="M32" s="189">
        <v>0.11499999999999999</v>
      </c>
      <c r="N32" s="194">
        <v>0.11499999999999999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0" t="s">
        <v>505</v>
      </c>
      <c r="AO32" s="250">
        <f>(1+[2]Transport!I22)-1</f>
        <v>5.9607454679997396E-3</v>
      </c>
      <c r="AP32" s="250">
        <f t="shared" si="68"/>
        <v>2.9803727339998698E-3</v>
      </c>
      <c r="AQ32" s="251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4">
        <f t="shared" si="16"/>
        <v>-0.35351845200466281</v>
      </c>
      <c r="CI32" s="194">
        <f t="shared" si="17"/>
        <v>-0.15976845200466283</v>
      </c>
      <c r="CJ32" s="194">
        <f t="shared" si="18"/>
        <v>3.3981547995337175E-2</v>
      </c>
      <c r="CK32" s="189">
        <f t="shared" si="19"/>
        <v>0.22773154799533724</v>
      </c>
      <c r="CL32" s="194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-0.875</v>
      </c>
      <c r="G33" s="189">
        <v>-0.75</v>
      </c>
      <c r="H33" s="189">
        <v>-0.75</v>
      </c>
      <c r="I33" s="189">
        <v>-0.66</v>
      </c>
      <c r="J33" s="194">
        <v>-0.46625000000000005</v>
      </c>
      <c r="K33" s="194">
        <v>-0.27250000000000008</v>
      </c>
      <c r="L33" s="194">
        <v>-7.875000000000007E-2</v>
      </c>
      <c r="M33" s="189">
        <v>0.11499999999999999</v>
      </c>
      <c r="N33" s="194">
        <v>0.11499999999999999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0" t="s">
        <v>506</v>
      </c>
      <c r="AO33" s="250">
        <f>(1+[2]Transport!I23)-1</f>
        <v>4.1453115225948967E-3</v>
      </c>
      <c r="AP33" s="250">
        <f t="shared" si="68"/>
        <v>2.0726557612974483E-3</v>
      </c>
      <c r="AQ33" s="251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4">
        <f t="shared" si="16"/>
        <v>-0.35351845200466281</v>
      </c>
      <c r="CI33" s="194">
        <f t="shared" si="17"/>
        <v>-0.15976845200466283</v>
      </c>
      <c r="CJ33" s="194">
        <f t="shared" si="18"/>
        <v>3.3981547995337175E-2</v>
      </c>
      <c r="CK33" s="189">
        <f t="shared" si="19"/>
        <v>0.22773154799533724</v>
      </c>
      <c r="CL33" s="194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-0.875</v>
      </c>
      <c r="G34" s="189">
        <v>-0.75</v>
      </c>
      <c r="H34" s="189">
        <v>-0.75</v>
      </c>
      <c r="I34" s="189">
        <v>-0.66</v>
      </c>
      <c r="J34" s="194">
        <v>-0.46625000000000005</v>
      </c>
      <c r="K34" s="194">
        <v>-0.27250000000000008</v>
      </c>
      <c r="L34" s="194">
        <v>-7.875000000000007E-2</v>
      </c>
      <c r="M34" s="189">
        <v>0.11499999999999999</v>
      </c>
      <c r="N34" s="194">
        <v>0.11499999999999999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0" t="s">
        <v>507</v>
      </c>
      <c r="AO34" s="250">
        <f>(1+[2]Transport!I24)-1</f>
        <v>5.9595130369436422E-3</v>
      </c>
      <c r="AP34" s="250">
        <f t="shared" si="68"/>
        <v>2.9797565184718211E-3</v>
      </c>
      <c r="AQ34" s="251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4">
        <f t="shared" si="16"/>
        <v>-0.35351845200466281</v>
      </c>
      <c r="CI34" s="194">
        <f t="shared" si="17"/>
        <v>-0.15976845200466283</v>
      </c>
      <c r="CJ34" s="194">
        <f t="shared" si="18"/>
        <v>3.3981547995337175E-2</v>
      </c>
      <c r="CK34" s="189">
        <f t="shared" si="19"/>
        <v>0.22773154799533724</v>
      </c>
      <c r="CL34" s="194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-0.875</v>
      </c>
      <c r="G35" s="189">
        <v>-0.75</v>
      </c>
      <c r="H35" s="189">
        <v>-0.75</v>
      </c>
      <c r="I35" s="189">
        <v>-0.66</v>
      </c>
      <c r="J35" s="194">
        <v>-0.46625000000000005</v>
      </c>
      <c r="K35" s="194">
        <v>-0.27250000000000008</v>
      </c>
      <c r="L35" s="194">
        <v>-7.875000000000007E-2</v>
      </c>
      <c r="M35" s="189">
        <v>0.11499999999999999</v>
      </c>
      <c r="N35" s="194">
        <v>0.11499999999999999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1" t="s">
        <v>508</v>
      </c>
      <c r="AO35" s="252">
        <f>(1+[2]Transport!I25)-1</f>
        <v>4.1411615595619011E-3</v>
      </c>
      <c r="AP35" s="252">
        <f t="shared" si="68"/>
        <v>2.0705807797809506E-3</v>
      </c>
      <c r="AQ35" s="253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4">
        <f t="shared" si="16"/>
        <v>-0.35351845200466281</v>
      </c>
      <c r="CI35" s="194">
        <f t="shared" si="17"/>
        <v>-0.15976845200466283</v>
      </c>
      <c r="CJ35" s="194">
        <f t="shared" si="18"/>
        <v>3.3981547995337175E-2</v>
      </c>
      <c r="CK35" s="189">
        <f t="shared" si="19"/>
        <v>0.22773154799533724</v>
      </c>
      <c r="CL35" s="194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-0.875</v>
      </c>
      <c r="G36" s="189">
        <v>-0.75</v>
      </c>
      <c r="H36" s="189">
        <v>-0.75</v>
      </c>
      <c r="I36" s="189">
        <v>-0.66</v>
      </c>
      <c r="J36" s="194">
        <v>-0.46625000000000005</v>
      </c>
      <c r="K36" s="194">
        <v>-0.27250000000000008</v>
      </c>
      <c r="L36" s="194">
        <v>-7.875000000000007E-2</v>
      </c>
      <c r="M36" s="189">
        <v>0.11499999999999999</v>
      </c>
      <c r="N36" s="194">
        <v>0.11499999999999999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5">IFERROR(($BP36-$BL36)/($BP$7-$BL$7)+BL36,"eps")</f>
        <v>-0.46625000000000005</v>
      </c>
      <c r="BN36" s="194">
        <f t="shared" si="95"/>
        <v>-0.27250000000000008</v>
      </c>
      <c r="BO36" s="194">
        <f t="shared" si="95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4">
        <f t="shared" si="16"/>
        <v>-0.35351845200466281</v>
      </c>
      <c r="CI36" s="194">
        <f t="shared" si="17"/>
        <v>-0.15976845200466283</v>
      </c>
      <c r="CJ36" s="194">
        <f t="shared" si="18"/>
        <v>3.3981547995337175E-2</v>
      </c>
      <c r="CK36" s="189">
        <f t="shared" si="19"/>
        <v>0.22773154799533724</v>
      </c>
      <c r="CL36" s="194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-0.875</v>
      </c>
      <c r="G37" s="189">
        <v>-0.75</v>
      </c>
      <c r="H37" s="189">
        <v>-0.75</v>
      </c>
      <c r="I37" s="189">
        <v>-0.66</v>
      </c>
      <c r="J37" s="194">
        <v>-0.46625000000000005</v>
      </c>
      <c r="K37" s="194">
        <v>-0.27250000000000008</v>
      </c>
      <c r="L37" s="194">
        <v>-7.875000000000007E-2</v>
      </c>
      <c r="M37" s="189">
        <v>0.11499999999999999</v>
      </c>
      <c r="N37" s="194">
        <v>0.11499999999999999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7">IFERROR(($BP37-$BL37)/($BP$7-$BL$7)+BL37,"eps")</f>
        <v>-0.46625000000000005</v>
      </c>
      <c r="BN37" s="194">
        <f t="shared" si="97"/>
        <v>-0.27250000000000008</v>
      </c>
      <c r="BO37" s="194">
        <f t="shared" si="97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4">
        <f t="shared" si="16"/>
        <v>-0.35351845200466281</v>
      </c>
      <c r="CI37" s="194">
        <f t="shared" si="17"/>
        <v>-0.15976845200466283</v>
      </c>
      <c r="CJ37" s="194">
        <f t="shared" si="18"/>
        <v>3.3981547995337175E-2</v>
      </c>
      <c r="CK37" s="189">
        <f t="shared" si="19"/>
        <v>0.22773154799533724</v>
      </c>
      <c r="CL37" s="194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-0.875</v>
      </c>
      <c r="G38" s="189">
        <v>-0.75</v>
      </c>
      <c r="H38" s="189">
        <v>-0.75</v>
      </c>
      <c r="I38" s="189">
        <v>-0.66</v>
      </c>
      <c r="J38" s="194">
        <v>-0.46625000000000005</v>
      </c>
      <c r="K38" s="194">
        <v>-0.27250000000000008</v>
      </c>
      <c r="L38" s="194">
        <v>-7.875000000000007E-2</v>
      </c>
      <c r="M38" s="189">
        <v>0.11499999999999999</v>
      </c>
      <c r="N38" s="194">
        <v>0.11499999999999999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99">IFERROR(($BP38-$BL38)/($BP$7-$BL$7)+BL38,"eps")</f>
        <v>-0.46625000000000005</v>
      </c>
      <c r="BN38" s="194">
        <f t="shared" si="99"/>
        <v>-0.27250000000000008</v>
      </c>
      <c r="BO38" s="194">
        <f t="shared" si="99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4">
        <f t="shared" si="16"/>
        <v>-0.35351845200466281</v>
      </c>
      <c r="CI38" s="194">
        <f t="shared" si="17"/>
        <v>-0.15976845200466283</v>
      </c>
      <c r="CJ38" s="194">
        <f t="shared" si="18"/>
        <v>3.3981547995337175E-2</v>
      </c>
      <c r="CK38" s="189">
        <f t="shared" si="19"/>
        <v>0.22773154799533724</v>
      </c>
      <c r="CL38" s="194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-0.875</v>
      </c>
      <c r="G39" s="189">
        <v>-0.75</v>
      </c>
      <c r="H39" s="189">
        <v>-0.75</v>
      </c>
      <c r="I39" s="189">
        <v>-0.66</v>
      </c>
      <c r="J39" s="194">
        <v>-0.46625000000000005</v>
      </c>
      <c r="K39" s="194">
        <v>-0.27250000000000008</v>
      </c>
      <c r="L39" s="194">
        <v>-7.875000000000007E-2</v>
      </c>
      <c r="M39" s="189">
        <v>0.11499999999999999</v>
      </c>
      <c r="N39" s="194">
        <v>0.11499999999999999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1">IFERROR(($BP39-$BL39)/($BP$7-$BL$7)+BL39,"eps")</f>
        <v>-0.46625000000000005</v>
      </c>
      <c r="BN39" s="194">
        <f t="shared" si="101"/>
        <v>-0.27250000000000008</v>
      </c>
      <c r="BO39" s="194">
        <f t="shared" si="101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4">
        <f t="shared" si="16"/>
        <v>-0.35351845200466281</v>
      </c>
      <c r="CI39" s="194">
        <f t="shared" si="17"/>
        <v>-0.15976845200466283</v>
      </c>
      <c r="CJ39" s="194">
        <f t="shared" si="18"/>
        <v>3.3981547995337175E-2</v>
      </c>
      <c r="CK39" s="189">
        <f t="shared" si="19"/>
        <v>0.22773154799533724</v>
      </c>
      <c r="CL39" s="194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-0.875</v>
      </c>
      <c r="G40" s="189">
        <v>-0.75</v>
      </c>
      <c r="H40" s="189">
        <v>-0.75</v>
      </c>
      <c r="I40" s="189">
        <v>-0.66</v>
      </c>
      <c r="J40" s="194">
        <v>-0.46625000000000005</v>
      </c>
      <c r="K40" s="194">
        <v>-0.27250000000000008</v>
      </c>
      <c r="L40" s="194">
        <v>-7.875000000000007E-2</v>
      </c>
      <c r="M40" s="189">
        <v>0.11499999999999999</v>
      </c>
      <c r="N40" s="194">
        <v>0.11499999999999999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4">
        <f t="shared" ref="BM40:BO40" si="110">IFERROR(($BP40-$BL40)/($BP$7-$BL$7)+BL40,"eps")</f>
        <v>-0.46625000000000005</v>
      </c>
      <c r="BN40" s="194">
        <f t="shared" si="110"/>
        <v>-0.27250000000000008</v>
      </c>
      <c r="BO40" s="194">
        <f t="shared" si="110"/>
        <v>-7.875000000000007E-2</v>
      </c>
      <c r="BP40" s="189">
        <f t="shared" ref="BP40:BP71" si="111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4">
        <f t="shared" si="16"/>
        <v>-0.35351845200466281</v>
      </c>
      <c r="CI40" s="194">
        <f t="shared" si="17"/>
        <v>-0.15976845200466283</v>
      </c>
      <c r="CJ40" s="194">
        <f t="shared" si="18"/>
        <v>3.3981547995337175E-2</v>
      </c>
      <c r="CK40" s="189">
        <f t="shared" si="19"/>
        <v>0.22773154799533724</v>
      </c>
      <c r="CL40" s="194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-0.875</v>
      </c>
      <c r="G41" s="189">
        <v>-0.75</v>
      </c>
      <c r="H41" s="189">
        <v>-0.75</v>
      </c>
      <c r="I41" s="189">
        <v>-0.66</v>
      </c>
      <c r="J41" s="194">
        <v>-0.46625000000000005</v>
      </c>
      <c r="K41" s="194">
        <v>-0.27250000000000008</v>
      </c>
      <c r="L41" s="194">
        <v>-7.875000000000007E-2</v>
      </c>
      <c r="M41" s="189">
        <v>0.11499999999999999</v>
      </c>
      <c r="N41" s="194">
        <v>0.11499999999999999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4">
        <f t="shared" ref="BM41:BO41" si="113">IFERROR(($BP41-$BL41)/($BP$7-$BL$7)+BL41,"eps")</f>
        <v>-0.46625000000000005</v>
      </c>
      <c r="BN41" s="194">
        <f t="shared" si="113"/>
        <v>-0.27250000000000008</v>
      </c>
      <c r="BO41" s="194">
        <f t="shared" si="113"/>
        <v>-7.875000000000007E-2</v>
      </c>
      <c r="BP41" s="189">
        <f t="shared" si="111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4">
        <f t="shared" si="16"/>
        <v>-0.35351845200466281</v>
      </c>
      <c r="CI41" s="194">
        <f t="shared" si="17"/>
        <v>-0.15976845200466283</v>
      </c>
      <c r="CJ41" s="194">
        <f t="shared" si="18"/>
        <v>3.3981547995337175E-2</v>
      </c>
      <c r="CK41" s="189">
        <f t="shared" si="19"/>
        <v>0.22773154799533724</v>
      </c>
      <c r="CL41" s="194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-0.875</v>
      </c>
      <c r="G42" s="189">
        <v>-0.75</v>
      </c>
      <c r="H42" s="189">
        <v>-0.75</v>
      </c>
      <c r="I42" s="189">
        <v>-0.66</v>
      </c>
      <c r="J42" s="194">
        <v>-0.46625000000000005</v>
      </c>
      <c r="K42" s="194">
        <v>-0.27250000000000008</v>
      </c>
      <c r="L42" s="194">
        <v>-7.875000000000007E-2</v>
      </c>
      <c r="M42" s="189">
        <v>0.11499999999999999</v>
      </c>
      <c r="N42" s="194">
        <v>0.11499999999999999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4">
        <f t="shared" ref="BM42:BO42" si="115">IFERROR(($BP42-$BL42)/($BP$7-$BL$7)+BL42,"eps")</f>
        <v>-0.46625000000000005</v>
      </c>
      <c r="BN42" s="194">
        <f t="shared" si="115"/>
        <v>-0.27250000000000008</v>
      </c>
      <c r="BO42" s="194">
        <f t="shared" si="115"/>
        <v>-7.875000000000007E-2</v>
      </c>
      <c r="BP42" s="189">
        <f t="shared" si="111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4">
        <f t="shared" si="16"/>
        <v>-0.35351845200466281</v>
      </c>
      <c r="CI42" s="194">
        <f t="shared" si="17"/>
        <v>-0.15976845200466283</v>
      </c>
      <c r="CJ42" s="194">
        <f t="shared" si="18"/>
        <v>3.3981547995337175E-2</v>
      </c>
      <c r="CK42" s="189">
        <f t="shared" si="19"/>
        <v>0.22773154799533724</v>
      </c>
      <c r="CL42" s="194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-0.875</v>
      </c>
      <c r="G43" s="189">
        <v>-0.75</v>
      </c>
      <c r="H43" s="189">
        <v>-0.75</v>
      </c>
      <c r="I43" s="189">
        <v>-0.66</v>
      </c>
      <c r="J43" s="194">
        <v>-0.46625000000000005</v>
      </c>
      <c r="K43" s="194">
        <v>-0.27250000000000008</v>
      </c>
      <c r="L43" s="194">
        <v>-7.875000000000007E-2</v>
      </c>
      <c r="M43" s="189">
        <v>0.11499999999999999</v>
      </c>
      <c r="N43" s="194">
        <v>0.11499999999999999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4">
        <f t="shared" ref="BM43:BO43" si="117">IFERROR(($BP43-$BL43)/($BP$7-$BL$7)+BL43,"eps")</f>
        <v>-0.46625000000000005</v>
      </c>
      <c r="BN43" s="194">
        <f t="shared" si="117"/>
        <v>-0.27250000000000008</v>
      </c>
      <c r="BO43" s="194">
        <f t="shared" si="117"/>
        <v>-7.875000000000007E-2</v>
      </c>
      <c r="BP43" s="189">
        <f t="shared" si="111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4">
        <f t="shared" si="16"/>
        <v>-0.35351845200466281</v>
      </c>
      <c r="CI43" s="194">
        <f t="shared" si="17"/>
        <v>-0.15976845200466283</v>
      </c>
      <c r="CJ43" s="194">
        <f t="shared" si="18"/>
        <v>3.3981547995337175E-2</v>
      </c>
      <c r="CK43" s="189">
        <f t="shared" si="19"/>
        <v>0.22773154799533724</v>
      </c>
      <c r="CL43" s="194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-0.875</v>
      </c>
      <c r="G44" s="189">
        <v>-0.75</v>
      </c>
      <c r="H44" s="189">
        <v>-0.75</v>
      </c>
      <c r="I44" s="189">
        <v>-0.66</v>
      </c>
      <c r="J44" s="194">
        <v>-0.46625000000000005</v>
      </c>
      <c r="K44" s="194">
        <v>-0.27250000000000008</v>
      </c>
      <c r="L44" s="194">
        <v>-7.875000000000007E-2</v>
      </c>
      <c r="M44" s="189">
        <v>0.11499999999999999</v>
      </c>
      <c r="N44" s="194">
        <v>0.11499999999999999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4">
        <f t="shared" ref="BM44:BO44" si="119">IFERROR(($BP44-$BL44)/($BP$7-$BL$7)+BL44,"eps")</f>
        <v>-0.46625000000000005</v>
      </c>
      <c r="BN44" s="194">
        <f t="shared" si="119"/>
        <v>-0.27250000000000008</v>
      </c>
      <c r="BO44" s="194">
        <f t="shared" si="119"/>
        <v>-7.875000000000007E-2</v>
      </c>
      <c r="BP44" s="189">
        <f t="shared" si="111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4">
        <f t="shared" si="16"/>
        <v>-0.35351845200466281</v>
      </c>
      <c r="CI44" s="194">
        <f t="shared" si="17"/>
        <v>-0.15976845200466283</v>
      </c>
      <c r="CJ44" s="194">
        <f t="shared" si="18"/>
        <v>3.3981547995337175E-2</v>
      </c>
      <c r="CK44" s="189">
        <f t="shared" si="19"/>
        <v>0.22773154799533724</v>
      </c>
      <c r="CL44" s="194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-0.875</v>
      </c>
      <c r="G45" s="189">
        <v>-0.75</v>
      </c>
      <c r="H45" s="189">
        <v>-0.75</v>
      </c>
      <c r="I45" s="189">
        <v>-0.66</v>
      </c>
      <c r="J45" s="194">
        <v>-0.46625000000000005</v>
      </c>
      <c r="K45" s="194">
        <v>-0.27250000000000008</v>
      </c>
      <c r="L45" s="194">
        <v>-7.875000000000007E-2</v>
      </c>
      <c r="M45" s="189">
        <v>0.11499999999999999</v>
      </c>
      <c r="N45" s="194">
        <v>0.11499999999999999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4">
        <f t="shared" ref="BM45:BO45" si="121">IFERROR(($BP45-$BL45)/($BP$7-$BL$7)+BL45,"eps")</f>
        <v>-0.46625000000000005</v>
      </c>
      <c r="BN45" s="194">
        <f t="shared" si="121"/>
        <v>-0.27250000000000008</v>
      </c>
      <c r="BO45" s="194">
        <f t="shared" si="121"/>
        <v>-7.875000000000007E-2</v>
      </c>
      <c r="BP45" s="189">
        <f t="shared" si="111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4">
        <f t="shared" si="16"/>
        <v>-0.35351845200466281</v>
      </c>
      <c r="CI45" s="194">
        <f t="shared" si="17"/>
        <v>-0.15976845200466283</v>
      </c>
      <c r="CJ45" s="194">
        <f t="shared" si="18"/>
        <v>3.3981547995337175E-2</v>
      </c>
      <c r="CK45" s="189">
        <f t="shared" si="19"/>
        <v>0.22773154799533724</v>
      </c>
      <c r="CL45" s="194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-0.875</v>
      </c>
      <c r="G46" s="189">
        <v>-0.75</v>
      </c>
      <c r="H46" s="189">
        <v>-0.75</v>
      </c>
      <c r="I46" s="189">
        <v>-0.66</v>
      </c>
      <c r="J46" s="194">
        <v>-0.46625000000000005</v>
      </c>
      <c r="K46" s="194">
        <v>-0.27250000000000008</v>
      </c>
      <c r="L46" s="194">
        <v>-7.875000000000007E-2</v>
      </c>
      <c r="M46" s="189">
        <v>0.11499999999999999</v>
      </c>
      <c r="N46" s="194">
        <v>0.11499999999999999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4">
        <f t="shared" ref="BM46:BO46" si="123">IFERROR(($BP46-$BL46)/($BP$7-$BL$7)+BL46,"eps")</f>
        <v>-0.46625000000000005</v>
      </c>
      <c r="BN46" s="194">
        <f t="shared" si="123"/>
        <v>-0.27250000000000008</v>
      </c>
      <c r="BO46" s="194">
        <f t="shared" si="123"/>
        <v>-7.875000000000007E-2</v>
      </c>
      <c r="BP46" s="189">
        <f t="shared" si="111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4">
        <f t="shared" si="16"/>
        <v>-0.35351845200466281</v>
      </c>
      <c r="CI46" s="194">
        <f t="shared" si="17"/>
        <v>-0.15976845200466283</v>
      </c>
      <c r="CJ46" s="194">
        <f t="shared" si="18"/>
        <v>3.3981547995337175E-2</v>
      </c>
      <c r="CK46" s="189">
        <f t="shared" si="19"/>
        <v>0.22773154799533724</v>
      </c>
      <c r="CL46" s="194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-0.875</v>
      </c>
      <c r="G47" s="189">
        <v>-0.75</v>
      </c>
      <c r="H47" s="189">
        <v>-0.75</v>
      </c>
      <c r="I47" s="189">
        <v>-0.66</v>
      </c>
      <c r="J47" s="194">
        <v>-0.46625000000000005</v>
      </c>
      <c r="K47" s="194">
        <v>-0.27250000000000008</v>
      </c>
      <c r="L47" s="194">
        <v>-7.875000000000007E-2</v>
      </c>
      <c r="M47" s="189">
        <v>0.11499999999999999</v>
      </c>
      <c r="N47" s="194">
        <v>0.11499999999999999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4">
        <f t="shared" ref="BM47:BO47" si="125">IFERROR(($BP47-$BL47)/($BP$7-$BL$7)+BL47,"eps")</f>
        <v>-0.46625000000000005</v>
      </c>
      <c r="BN47" s="194">
        <f t="shared" si="125"/>
        <v>-0.27250000000000008</v>
      </c>
      <c r="BO47" s="194">
        <f t="shared" si="125"/>
        <v>-7.875000000000007E-2</v>
      </c>
      <c r="BP47" s="189">
        <f t="shared" si="111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4">
        <f t="shared" si="16"/>
        <v>-0.35351845200466281</v>
      </c>
      <c r="CI47" s="194">
        <f t="shared" si="17"/>
        <v>-0.15976845200466283</v>
      </c>
      <c r="CJ47" s="194">
        <f t="shared" si="18"/>
        <v>3.3981547995337175E-2</v>
      </c>
      <c r="CK47" s="189">
        <f t="shared" si="19"/>
        <v>0.22773154799533724</v>
      </c>
      <c r="CL47" s="194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-0.875</v>
      </c>
      <c r="G48" s="189">
        <v>-0.75</v>
      </c>
      <c r="H48" s="189">
        <v>-0.75</v>
      </c>
      <c r="I48" s="189">
        <v>-0.66</v>
      </c>
      <c r="J48" s="194">
        <v>-0.46625000000000005</v>
      </c>
      <c r="K48" s="194">
        <v>-0.27250000000000008</v>
      </c>
      <c r="L48" s="194">
        <v>-7.875000000000007E-2</v>
      </c>
      <c r="M48" s="189">
        <v>0.11499999999999999</v>
      </c>
      <c r="N48" s="194">
        <v>0.11499999999999999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4">
        <f t="shared" ref="BM48:BO48" si="127">IFERROR(($BP48-$BL48)/($BP$7-$BL$7)+BL48,"eps")</f>
        <v>-0.46625000000000005</v>
      </c>
      <c r="BN48" s="194">
        <f t="shared" si="127"/>
        <v>-0.27250000000000008</v>
      </c>
      <c r="BO48" s="194">
        <f t="shared" si="127"/>
        <v>-7.875000000000007E-2</v>
      </c>
      <c r="BP48" s="189">
        <f t="shared" si="111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4">
        <f t="shared" si="16"/>
        <v>-0.35351845200466281</v>
      </c>
      <c r="CI48" s="194">
        <f t="shared" si="17"/>
        <v>-0.15976845200466283</v>
      </c>
      <c r="CJ48" s="194">
        <f t="shared" si="18"/>
        <v>3.3981547995337175E-2</v>
      </c>
      <c r="CK48" s="189">
        <f t="shared" si="19"/>
        <v>0.22773154799533724</v>
      </c>
      <c r="CL48" s="194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4" t="str">
        <f t="shared" ref="BM49:BO49" si="129">IFERROR(($BP49-$BL49)/($BP$7-$BL$7)+BL49,"eps")</f>
        <v>eps</v>
      </c>
      <c r="BN49" s="194" t="str">
        <f t="shared" si="129"/>
        <v>eps</v>
      </c>
      <c r="BO49" s="194" t="str">
        <f t="shared" si="129"/>
        <v>eps</v>
      </c>
      <c r="BP49" s="190" t="str">
        <f t="shared" si="111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4" t="str">
        <f t="shared" ref="BM50:BO50" si="131">IFERROR(($BP50-$BL50)/($BP$7-$BL$7)+BL50,"eps")</f>
        <v>eps</v>
      </c>
      <c r="BN50" s="194" t="str">
        <f t="shared" si="131"/>
        <v>eps</v>
      </c>
      <c r="BO50" s="194" t="str">
        <f t="shared" si="131"/>
        <v>eps</v>
      </c>
      <c r="BP50" s="190" t="str">
        <f t="shared" si="111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-0.875</v>
      </c>
      <c r="G51" s="189">
        <v>-0.75</v>
      </c>
      <c r="H51" s="189">
        <v>-0.75</v>
      </c>
      <c r="I51" s="189">
        <v>-0.66</v>
      </c>
      <c r="J51" s="194">
        <v>-0.46625000000000005</v>
      </c>
      <c r="K51" s="194">
        <v>-0.27250000000000008</v>
      </c>
      <c r="L51" s="194">
        <v>-7.875000000000007E-2</v>
      </c>
      <c r="M51" s="189">
        <v>0.11499999999999999</v>
      </c>
      <c r="N51" s="194">
        <v>0.11499999999999999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4">
        <f t="shared" ref="BM51:BO51" si="134">IFERROR(($BP51-$BL51)/($BP$7-$BL$7)+BL51,"eps")</f>
        <v>-0.46625000000000005</v>
      </c>
      <c r="BN51" s="194">
        <f t="shared" si="134"/>
        <v>-0.27250000000000008</v>
      </c>
      <c r="BO51" s="194">
        <f t="shared" si="134"/>
        <v>-7.875000000000007E-2</v>
      </c>
      <c r="BP51" s="189">
        <f t="shared" si="111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4">
        <f t="shared" si="16"/>
        <v>-0.35351845200466281</v>
      </c>
      <c r="CI51" s="194">
        <f t="shared" si="17"/>
        <v>-0.15976845200466283</v>
      </c>
      <c r="CJ51" s="194">
        <f t="shared" si="18"/>
        <v>3.3981547995337175E-2</v>
      </c>
      <c r="CK51" s="189">
        <f t="shared" si="19"/>
        <v>0.22773154799533724</v>
      </c>
      <c r="CL51" s="194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-0.875</v>
      </c>
      <c r="G52" s="189">
        <v>-0.75</v>
      </c>
      <c r="H52" s="189">
        <v>-0.75</v>
      </c>
      <c r="I52" s="189">
        <v>-0.66</v>
      </c>
      <c r="J52" s="194">
        <v>-0.46625000000000005</v>
      </c>
      <c r="K52" s="194">
        <v>-0.27250000000000008</v>
      </c>
      <c r="L52" s="194">
        <v>-7.875000000000007E-2</v>
      </c>
      <c r="M52" s="189">
        <v>0.11499999999999999</v>
      </c>
      <c r="N52" s="194">
        <v>0.11499999999999999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60" t="s">
        <v>111</v>
      </c>
      <c r="BE52" s="260" t="s">
        <v>72</v>
      </c>
      <c r="BF52" s="260" t="s">
        <v>16</v>
      </c>
      <c r="BG52" s="261">
        <f t="shared" si="104"/>
        <v>-1.4375</v>
      </c>
      <c r="BH52" s="261">
        <f t="shared" si="105"/>
        <v>-0.17</v>
      </c>
      <c r="BI52" s="262">
        <f t="shared" si="106"/>
        <v>-0.875</v>
      </c>
      <c r="BJ52" s="262">
        <f t="shared" si="107"/>
        <v>-0.75</v>
      </c>
      <c r="BK52" s="262">
        <f t="shared" si="108"/>
        <v>-0.75</v>
      </c>
      <c r="BL52" s="262">
        <f t="shared" si="109"/>
        <v>-0.66</v>
      </c>
      <c r="BM52" s="263">
        <f t="shared" ref="BM52:BO52" si="135">IFERROR(($BP52-$BL52)/($BP$7-$BL$7)+BL52,"eps")</f>
        <v>-0.46625000000000005</v>
      </c>
      <c r="BN52" s="263">
        <f t="shared" si="135"/>
        <v>-0.27250000000000008</v>
      </c>
      <c r="BO52" s="263">
        <f t="shared" si="135"/>
        <v>-7.875000000000007E-2</v>
      </c>
      <c r="BP52" s="262">
        <f t="shared" si="111"/>
        <v>0.11499999999999999</v>
      </c>
      <c r="BQ52" s="263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4">
        <f t="shared" si="16"/>
        <v>-0.35351845200466281</v>
      </c>
      <c r="CI52" s="194">
        <f t="shared" si="17"/>
        <v>-0.15976845200466283</v>
      </c>
      <c r="CJ52" s="194">
        <f t="shared" si="18"/>
        <v>3.3981547995337175E-2</v>
      </c>
      <c r="CK52" s="189">
        <f t="shared" si="19"/>
        <v>0.22773154799533724</v>
      </c>
      <c r="CL52" s="194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-0.875</v>
      </c>
      <c r="G53" s="189">
        <v>-0.75</v>
      </c>
      <c r="H53" s="189">
        <v>-0.75</v>
      </c>
      <c r="I53" s="189">
        <v>-0.66</v>
      </c>
      <c r="J53" s="194">
        <v>-0.46625000000000005</v>
      </c>
      <c r="K53" s="194">
        <v>-0.27250000000000008</v>
      </c>
      <c r="L53" s="194">
        <v>-7.875000000000007E-2</v>
      </c>
      <c r="M53" s="189">
        <v>0.11499999999999999</v>
      </c>
      <c r="N53" s="194">
        <v>0.11499999999999999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4">
        <f t="shared" ref="BM53:BO53" si="137">IFERROR(($BP53-$BL53)/($BP$7-$BL$7)+BL53,"eps")</f>
        <v>-0.46625000000000005</v>
      </c>
      <c r="BN53" s="194">
        <f t="shared" si="137"/>
        <v>-0.27250000000000008</v>
      </c>
      <c r="BO53" s="194">
        <f t="shared" si="137"/>
        <v>-7.875000000000007E-2</v>
      </c>
      <c r="BP53" s="189">
        <f t="shared" si="111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4">
        <f t="shared" si="16"/>
        <v>-0.35351845200466281</v>
      </c>
      <c r="CI53" s="194">
        <f t="shared" si="17"/>
        <v>-0.15976845200466283</v>
      </c>
      <c r="CJ53" s="194">
        <f t="shared" si="18"/>
        <v>3.3981547995337175E-2</v>
      </c>
      <c r="CK53" s="189">
        <f t="shared" si="19"/>
        <v>0.22773154799533724</v>
      </c>
      <c r="CL53" s="194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-0.875</v>
      </c>
      <c r="G54" s="189">
        <v>-0.75</v>
      </c>
      <c r="H54" s="189">
        <v>-0.75</v>
      </c>
      <c r="I54" s="189">
        <v>-0.66</v>
      </c>
      <c r="J54" s="194">
        <v>-0.46625000000000005</v>
      </c>
      <c r="K54" s="194">
        <v>-0.27250000000000008</v>
      </c>
      <c r="L54" s="194">
        <v>-7.875000000000007E-2</v>
      </c>
      <c r="M54" s="189">
        <v>0.11499999999999999</v>
      </c>
      <c r="N54" s="194">
        <v>0.11499999999999999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4">
        <f t="shared" ref="BM54:BO54" si="138">IFERROR(($BP54-$BL54)/($BP$7-$BL$7)+BL54,"eps")</f>
        <v>-0.46625000000000005</v>
      </c>
      <c r="BN54" s="194">
        <f t="shared" si="138"/>
        <v>-0.27250000000000008</v>
      </c>
      <c r="BO54" s="194">
        <f t="shared" si="138"/>
        <v>-7.875000000000007E-2</v>
      </c>
      <c r="BP54" s="189">
        <f t="shared" si="111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4">
        <f t="shared" si="16"/>
        <v>-0.35351845200466281</v>
      </c>
      <c r="CI54" s="194">
        <f t="shared" si="17"/>
        <v>-0.15976845200466283</v>
      </c>
      <c r="CJ54" s="194">
        <f t="shared" si="18"/>
        <v>3.3981547995337175E-2</v>
      </c>
      <c r="CK54" s="189">
        <f t="shared" si="19"/>
        <v>0.22773154799533724</v>
      </c>
      <c r="CL54" s="194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-0.875</v>
      </c>
      <c r="G55" s="189">
        <v>-0.75</v>
      </c>
      <c r="H55" s="189">
        <v>-0.75</v>
      </c>
      <c r="I55" s="189">
        <v>-0.66</v>
      </c>
      <c r="J55" s="194">
        <v>-0.46625000000000005</v>
      </c>
      <c r="K55" s="194">
        <v>-0.27250000000000008</v>
      </c>
      <c r="L55" s="194">
        <v>-7.875000000000007E-2</v>
      </c>
      <c r="M55" s="189">
        <v>0.11499999999999999</v>
      </c>
      <c r="N55" s="194">
        <v>0.11499999999999999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4">
        <f t="shared" ref="BM55:BO55" si="139">IFERROR(($BP55-$BL55)/($BP$7-$BL$7)+BL55,"eps")</f>
        <v>-0.46625000000000005</v>
      </c>
      <c r="BN55" s="194">
        <f t="shared" si="139"/>
        <v>-0.27250000000000008</v>
      </c>
      <c r="BO55" s="194">
        <f t="shared" si="139"/>
        <v>-7.875000000000007E-2</v>
      </c>
      <c r="BP55" s="189">
        <f t="shared" si="111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4">
        <f t="shared" si="16"/>
        <v>-0.35351845200466281</v>
      </c>
      <c r="CI55" s="194">
        <f t="shared" si="17"/>
        <v>-0.15976845200466283</v>
      </c>
      <c r="CJ55" s="194">
        <f t="shared" si="18"/>
        <v>3.3981547995337175E-2</v>
      </c>
      <c r="CK55" s="189">
        <f t="shared" si="19"/>
        <v>0.22773154799533724</v>
      </c>
      <c r="CL55" s="194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-0.875</v>
      </c>
      <c r="G56" s="189">
        <v>-0.75</v>
      </c>
      <c r="H56" s="189">
        <v>-0.75</v>
      </c>
      <c r="I56" s="189">
        <v>-0.66</v>
      </c>
      <c r="J56" s="194">
        <v>-0.46625000000000005</v>
      </c>
      <c r="K56" s="194">
        <v>-0.27250000000000008</v>
      </c>
      <c r="L56" s="194">
        <v>-7.875000000000007E-2</v>
      </c>
      <c r="M56" s="189">
        <v>0.11499999999999999</v>
      </c>
      <c r="N56" s="194">
        <v>0.11499999999999999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4">
        <f t="shared" ref="BM56:BO56" si="140">IFERROR(($BP56-$BL56)/($BP$7-$BL$7)+BL56,"eps")</f>
        <v>-0.46625000000000005</v>
      </c>
      <c r="BN56" s="194">
        <f t="shared" si="140"/>
        <v>-0.27250000000000008</v>
      </c>
      <c r="BO56" s="194">
        <f t="shared" si="140"/>
        <v>-7.875000000000007E-2</v>
      </c>
      <c r="BP56" s="189">
        <f t="shared" si="111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4">
        <f t="shared" si="16"/>
        <v>-0.35351845200466281</v>
      </c>
      <c r="CI56" s="194">
        <f t="shared" si="17"/>
        <v>-0.15976845200466283</v>
      </c>
      <c r="CJ56" s="194">
        <f t="shared" si="18"/>
        <v>3.3981547995337175E-2</v>
      </c>
      <c r="CK56" s="189">
        <f t="shared" si="19"/>
        <v>0.22773154799533724</v>
      </c>
      <c r="CL56" s="194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-0.875</v>
      </c>
      <c r="G57" s="189">
        <v>-0.75</v>
      </c>
      <c r="H57" s="189">
        <v>-0.75</v>
      </c>
      <c r="I57" s="189">
        <v>-0.66</v>
      </c>
      <c r="J57" s="194">
        <v>-0.46625000000000005</v>
      </c>
      <c r="K57" s="194">
        <v>-0.27250000000000008</v>
      </c>
      <c r="L57" s="194">
        <v>-7.875000000000007E-2</v>
      </c>
      <c r="M57" s="189">
        <v>0.11499999999999999</v>
      </c>
      <c r="N57" s="194">
        <v>0.11499999999999999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4">
        <f t="shared" ref="BM57:BO57" si="141">IFERROR(($BP57-$BL57)/($BP$7-$BL$7)+BL57,"eps")</f>
        <v>-0.46625000000000005</v>
      </c>
      <c r="BN57" s="194">
        <f t="shared" si="141"/>
        <v>-0.27250000000000008</v>
      </c>
      <c r="BO57" s="194">
        <f t="shared" si="141"/>
        <v>-7.875000000000007E-2</v>
      </c>
      <c r="BP57" s="189">
        <f t="shared" si="111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4">
        <f t="shared" si="16"/>
        <v>-0.35351845200466281</v>
      </c>
      <c r="CI57" s="194">
        <f t="shared" si="17"/>
        <v>-0.15976845200466283</v>
      </c>
      <c r="CJ57" s="194">
        <f t="shared" si="18"/>
        <v>3.3981547995337175E-2</v>
      </c>
      <c r="CK57" s="189">
        <f t="shared" si="19"/>
        <v>0.22773154799533724</v>
      </c>
      <c r="CL57" s="194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-0.875</v>
      </c>
      <c r="G58" s="189">
        <v>-0.75</v>
      </c>
      <c r="H58" s="189">
        <v>-0.75</v>
      </c>
      <c r="I58" s="189">
        <v>-0.66</v>
      </c>
      <c r="J58" s="194">
        <v>-0.46625000000000005</v>
      </c>
      <c r="K58" s="194">
        <v>-0.27250000000000008</v>
      </c>
      <c r="L58" s="194">
        <v>-7.875000000000007E-2</v>
      </c>
      <c r="M58" s="189">
        <v>0.11499999999999999</v>
      </c>
      <c r="N58" s="194">
        <v>0.11499999999999999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60" t="s">
        <v>116</v>
      </c>
      <c r="BE58" s="260" t="s">
        <v>72</v>
      </c>
      <c r="BF58" s="260" t="s">
        <v>16</v>
      </c>
      <c r="BG58" s="261">
        <f t="shared" si="104"/>
        <v>-11.5</v>
      </c>
      <c r="BH58" s="261">
        <f t="shared" si="105"/>
        <v>-0.17</v>
      </c>
      <c r="BI58" s="262">
        <f t="shared" si="106"/>
        <v>-0.875</v>
      </c>
      <c r="BJ58" s="262">
        <f t="shared" si="107"/>
        <v>-0.75</v>
      </c>
      <c r="BK58" s="262">
        <f t="shared" si="108"/>
        <v>-0.75</v>
      </c>
      <c r="BL58" s="262">
        <f t="shared" si="109"/>
        <v>-0.66</v>
      </c>
      <c r="BM58" s="263">
        <f t="shared" ref="BM58:BO58" si="142">IFERROR(($BP58-$BL58)/($BP$7-$BL$7)+BL58,"eps")</f>
        <v>-0.46625000000000005</v>
      </c>
      <c r="BN58" s="263">
        <f t="shared" si="142"/>
        <v>-0.27250000000000008</v>
      </c>
      <c r="BO58" s="263">
        <f t="shared" si="142"/>
        <v>-7.875000000000007E-2</v>
      </c>
      <c r="BP58" s="262">
        <f t="shared" si="111"/>
        <v>0.11499999999999999</v>
      </c>
      <c r="BQ58" s="263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4">
        <f t="shared" si="16"/>
        <v>-0.35351845200466281</v>
      </c>
      <c r="CI58" s="194">
        <f t="shared" si="17"/>
        <v>-0.15976845200466283</v>
      </c>
      <c r="CJ58" s="194">
        <f t="shared" si="18"/>
        <v>3.3981547995337175E-2</v>
      </c>
      <c r="CK58" s="189">
        <f t="shared" si="19"/>
        <v>0.22773154799533724</v>
      </c>
      <c r="CL58" s="194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-0.875</v>
      </c>
      <c r="G59" s="189">
        <v>-0.75</v>
      </c>
      <c r="H59" s="189">
        <v>-0.75</v>
      </c>
      <c r="I59" s="189">
        <v>-0.66</v>
      </c>
      <c r="J59" s="194">
        <v>-0.46625000000000005</v>
      </c>
      <c r="K59" s="194">
        <v>-0.27250000000000008</v>
      </c>
      <c r="L59" s="194">
        <v>-7.875000000000007E-2</v>
      </c>
      <c r="M59" s="189">
        <v>0.11499999999999999</v>
      </c>
      <c r="N59" s="194">
        <v>0.11499999999999999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4">
        <f t="shared" ref="BM59:BO59" si="143">IFERROR(($BP59-$BL59)/($BP$7-$BL$7)+BL59,"eps")</f>
        <v>-0.46625000000000005</v>
      </c>
      <c r="BN59" s="194">
        <f t="shared" si="143"/>
        <v>-0.27250000000000008</v>
      </c>
      <c r="BO59" s="194">
        <f t="shared" si="143"/>
        <v>-7.875000000000007E-2</v>
      </c>
      <c r="BP59" s="189">
        <f t="shared" si="111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4">
        <f t="shared" si="16"/>
        <v>-0.35351845200466281</v>
      </c>
      <c r="CI59" s="194">
        <f t="shared" si="17"/>
        <v>-0.15976845200466283</v>
      </c>
      <c r="CJ59" s="194">
        <f t="shared" si="18"/>
        <v>3.3981547995337175E-2</v>
      </c>
      <c r="CK59" s="189">
        <f t="shared" si="19"/>
        <v>0.22773154799533724</v>
      </c>
      <c r="CL59" s="194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-0.875</v>
      </c>
      <c r="G60" s="189">
        <v>-0.75</v>
      </c>
      <c r="H60" s="189">
        <v>-0.75</v>
      </c>
      <c r="I60" s="189">
        <v>-0.66</v>
      </c>
      <c r="J60" s="194">
        <v>-0.46625000000000005</v>
      </c>
      <c r="K60" s="194">
        <v>-0.27250000000000008</v>
      </c>
      <c r="L60" s="194">
        <v>-7.875000000000007E-2</v>
      </c>
      <c r="M60" s="189">
        <v>0.11499999999999999</v>
      </c>
      <c r="N60" s="194">
        <v>0.11499999999999999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4">
        <f t="shared" ref="BM60:BO60" si="144">IFERROR(($BP60-$BL60)/($BP$7-$BL$7)+BL60,"eps")</f>
        <v>-0.46625000000000005</v>
      </c>
      <c r="BN60" s="194">
        <f t="shared" si="144"/>
        <v>-0.27250000000000008</v>
      </c>
      <c r="BO60" s="194">
        <f t="shared" si="144"/>
        <v>-7.875000000000007E-2</v>
      </c>
      <c r="BP60" s="189">
        <f t="shared" si="111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4">
        <f t="shared" si="16"/>
        <v>-0.35351845200466281</v>
      </c>
      <c r="CI60" s="194">
        <f t="shared" si="17"/>
        <v>-0.15976845200466283</v>
      </c>
      <c r="CJ60" s="194">
        <f t="shared" si="18"/>
        <v>3.3981547995337175E-2</v>
      </c>
      <c r="CK60" s="189">
        <f t="shared" si="19"/>
        <v>0.22773154799533724</v>
      </c>
      <c r="CL60" s="194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-0.875</v>
      </c>
      <c r="G61" s="189">
        <v>-0.75</v>
      </c>
      <c r="H61" s="189">
        <v>-0.75</v>
      </c>
      <c r="I61" s="189">
        <v>-0.66</v>
      </c>
      <c r="J61" s="194">
        <v>-0.46625000000000005</v>
      </c>
      <c r="K61" s="194">
        <v>-0.27250000000000008</v>
      </c>
      <c r="L61" s="194">
        <v>-7.875000000000007E-2</v>
      </c>
      <c r="M61" s="189">
        <v>0.11499999999999999</v>
      </c>
      <c r="N61" s="194">
        <v>0.11499999999999999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4">
        <f t="shared" ref="BM61:BO61" si="146">IFERROR(($BP61-$BL61)/($BP$7-$BL$7)+BL61,"eps")</f>
        <v>-0.46625000000000005</v>
      </c>
      <c r="BN61" s="194">
        <f t="shared" si="146"/>
        <v>-0.27250000000000008</v>
      </c>
      <c r="BO61" s="194">
        <f t="shared" si="146"/>
        <v>-7.875000000000007E-2</v>
      </c>
      <c r="BP61" s="189">
        <f t="shared" si="111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4">
        <f t="shared" si="16"/>
        <v>-0.35351845200466281</v>
      </c>
      <c r="CI61" s="194">
        <f t="shared" si="17"/>
        <v>-0.15976845200466283</v>
      </c>
      <c r="CJ61" s="194">
        <f t="shared" si="18"/>
        <v>3.3981547995337175E-2</v>
      </c>
      <c r="CK61" s="189">
        <f t="shared" si="19"/>
        <v>0.22773154799533724</v>
      </c>
      <c r="CL61" s="194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-0.875</v>
      </c>
      <c r="G62" s="189">
        <v>-0.75</v>
      </c>
      <c r="H62" s="189">
        <v>-0.75</v>
      </c>
      <c r="I62" s="189">
        <v>-0.66</v>
      </c>
      <c r="J62" s="194">
        <v>-0.46625000000000005</v>
      </c>
      <c r="K62" s="194">
        <v>-0.27250000000000008</v>
      </c>
      <c r="L62" s="194">
        <v>-7.875000000000007E-2</v>
      </c>
      <c r="M62" s="189">
        <v>0.11499999999999999</v>
      </c>
      <c r="N62" s="194">
        <v>0.11499999999999999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4">
        <f t="shared" ref="BM62:BO62" si="147">IFERROR(($BP62-$BL62)/($BP$7-$BL$7)+BL62,"eps")</f>
        <v>-0.46625000000000005</v>
      </c>
      <c r="BN62" s="194">
        <f t="shared" si="147"/>
        <v>-0.27250000000000008</v>
      </c>
      <c r="BO62" s="194">
        <f t="shared" si="147"/>
        <v>-7.875000000000007E-2</v>
      </c>
      <c r="BP62" s="189">
        <f t="shared" si="111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4">
        <f t="shared" si="16"/>
        <v>-0.35351845200466281</v>
      </c>
      <c r="CI62" s="194">
        <f t="shared" si="17"/>
        <v>-0.15976845200466283</v>
      </c>
      <c r="CJ62" s="194">
        <f t="shared" si="18"/>
        <v>3.3981547995337175E-2</v>
      </c>
      <c r="CK62" s="189">
        <f t="shared" si="19"/>
        <v>0.22773154799533724</v>
      </c>
      <c r="CL62" s="194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-0.875</v>
      </c>
      <c r="G63" s="189">
        <v>-0.75</v>
      </c>
      <c r="H63" s="189">
        <v>-0.75</v>
      </c>
      <c r="I63" s="189">
        <v>-0.66</v>
      </c>
      <c r="J63" s="194">
        <v>-0.46625000000000005</v>
      </c>
      <c r="K63" s="194">
        <v>-0.27250000000000008</v>
      </c>
      <c r="L63" s="194">
        <v>-7.875000000000007E-2</v>
      </c>
      <c r="M63" s="189">
        <v>0.11499999999999999</v>
      </c>
      <c r="N63" s="194">
        <v>0.11499999999999999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4">
        <f t="shared" ref="BM63:BO63" si="148">IFERROR(($BP63-$BL63)/($BP$7-$BL$7)+BL63,"eps")</f>
        <v>-0.46625000000000005</v>
      </c>
      <c r="BN63" s="194">
        <f t="shared" si="148"/>
        <v>-0.27250000000000008</v>
      </c>
      <c r="BO63" s="194">
        <f t="shared" si="148"/>
        <v>-7.875000000000007E-2</v>
      </c>
      <c r="BP63" s="189">
        <f t="shared" si="111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4">
        <f t="shared" si="16"/>
        <v>-0.35351845200466281</v>
      </c>
      <c r="CI63" s="194">
        <f t="shared" si="17"/>
        <v>-0.15976845200466283</v>
      </c>
      <c r="CJ63" s="194">
        <f t="shared" si="18"/>
        <v>3.3981547995337175E-2</v>
      </c>
      <c r="CK63" s="189">
        <f t="shared" si="19"/>
        <v>0.22773154799533724</v>
      </c>
      <c r="CL63" s="194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-0.875</v>
      </c>
      <c r="G64" s="189">
        <v>-0.75</v>
      </c>
      <c r="H64" s="189">
        <v>-0.75</v>
      </c>
      <c r="I64" s="189">
        <v>-0.66</v>
      </c>
      <c r="J64" s="194">
        <v>-0.46625000000000005</v>
      </c>
      <c r="K64" s="194">
        <v>-0.27250000000000008</v>
      </c>
      <c r="L64" s="194">
        <v>-7.875000000000007E-2</v>
      </c>
      <c r="M64" s="189">
        <v>0.11499999999999999</v>
      </c>
      <c r="N64" s="194">
        <v>0.11499999999999999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4">
        <f t="shared" ref="BM64:BO64" si="150">IFERROR(($BP64-$BL64)/($BP$7-$BL$7)+BL64,"eps")</f>
        <v>-0.46625000000000005</v>
      </c>
      <c r="BN64" s="194">
        <f t="shared" si="150"/>
        <v>-0.27250000000000008</v>
      </c>
      <c r="BO64" s="194">
        <f t="shared" si="150"/>
        <v>-7.875000000000007E-2</v>
      </c>
      <c r="BP64" s="189">
        <f t="shared" si="111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4">
        <f t="shared" si="16"/>
        <v>-0.35351845200466281</v>
      </c>
      <c r="CI64" s="194">
        <f t="shared" si="17"/>
        <v>-0.15976845200466283</v>
      </c>
      <c r="CJ64" s="194">
        <f t="shared" si="18"/>
        <v>3.3981547995337175E-2</v>
      </c>
      <c r="CK64" s="189">
        <f t="shared" si="19"/>
        <v>0.22773154799533724</v>
      </c>
      <c r="CL64" s="194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-0.875</v>
      </c>
      <c r="G65" s="189">
        <v>-0.75</v>
      </c>
      <c r="H65" s="189">
        <v>-0.75</v>
      </c>
      <c r="I65" s="189">
        <v>-0.66</v>
      </c>
      <c r="J65" s="194">
        <v>-0.46625000000000005</v>
      </c>
      <c r="K65" s="194">
        <v>-0.27250000000000008</v>
      </c>
      <c r="L65" s="194">
        <v>-7.875000000000007E-2</v>
      </c>
      <c r="M65" s="189">
        <v>0.11499999999999999</v>
      </c>
      <c r="N65" s="194">
        <v>0.11499999999999999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4">
        <f t="shared" ref="BM65:BO65" si="151">IFERROR(($BP65-$BL65)/($BP$7-$BL$7)+BL65,"eps")</f>
        <v>-0.46625000000000005</v>
      </c>
      <c r="BN65" s="194">
        <f t="shared" si="151"/>
        <v>-0.27250000000000008</v>
      </c>
      <c r="BO65" s="194">
        <f t="shared" si="151"/>
        <v>-7.875000000000007E-2</v>
      </c>
      <c r="BP65" s="189">
        <f t="shared" si="111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4">
        <f t="shared" si="16"/>
        <v>-0.35351845200466281</v>
      </c>
      <c r="CI65" s="194">
        <f t="shared" si="17"/>
        <v>-0.15976845200466283</v>
      </c>
      <c r="CJ65" s="194">
        <f t="shared" si="18"/>
        <v>3.3981547995337175E-2</v>
      </c>
      <c r="CK65" s="189">
        <f t="shared" si="19"/>
        <v>0.22773154799533724</v>
      </c>
      <c r="CL65" s="194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-0.875</v>
      </c>
      <c r="G66" s="189">
        <v>-0.75</v>
      </c>
      <c r="H66" s="189">
        <v>-0.75</v>
      </c>
      <c r="I66" s="189">
        <v>-0.66</v>
      </c>
      <c r="J66" s="194">
        <v>-0.46625000000000005</v>
      </c>
      <c r="K66" s="194">
        <v>-0.27250000000000008</v>
      </c>
      <c r="L66" s="194">
        <v>-7.875000000000007E-2</v>
      </c>
      <c r="M66" s="189">
        <v>0.11499999999999999</v>
      </c>
      <c r="N66" s="194">
        <v>0.11499999999999999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4">
        <f t="shared" ref="BM66:BO66" si="152">IFERROR(($BP66-$BL66)/($BP$7-$BL$7)+BL66,"eps")</f>
        <v>-0.46625000000000005</v>
      </c>
      <c r="BN66" s="194">
        <f t="shared" si="152"/>
        <v>-0.27250000000000008</v>
      </c>
      <c r="BO66" s="194">
        <f t="shared" si="152"/>
        <v>-7.875000000000007E-2</v>
      </c>
      <c r="BP66" s="189">
        <f t="shared" si="111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4">
        <f t="shared" si="16"/>
        <v>-0.35351845200466281</v>
      </c>
      <c r="CI66" s="194">
        <f t="shared" si="17"/>
        <v>-0.15976845200466283</v>
      </c>
      <c r="CJ66" s="194">
        <f t="shared" si="18"/>
        <v>3.3981547995337175E-2</v>
      </c>
      <c r="CK66" s="189">
        <f t="shared" si="19"/>
        <v>0.22773154799533724</v>
      </c>
      <c r="CL66" s="194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-0.875</v>
      </c>
      <c r="G67" s="189">
        <v>-0.75</v>
      </c>
      <c r="H67" s="189">
        <v>-0.75</v>
      </c>
      <c r="I67" s="189">
        <v>-0.66</v>
      </c>
      <c r="J67" s="194">
        <v>-0.46625000000000005</v>
      </c>
      <c r="K67" s="194">
        <v>-0.27250000000000008</v>
      </c>
      <c r="L67" s="194">
        <v>-7.875000000000007E-2</v>
      </c>
      <c r="M67" s="189">
        <v>0.11499999999999999</v>
      </c>
      <c r="N67" s="194">
        <v>0.11499999999999999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4">
        <f t="shared" ref="BM67:BO67" si="153">IFERROR(($BP67-$BL67)/($BP$7-$BL$7)+BL67,"eps")</f>
        <v>-0.46625000000000005</v>
      </c>
      <c r="BN67" s="194">
        <f t="shared" si="153"/>
        <v>-0.27250000000000008</v>
      </c>
      <c r="BO67" s="194">
        <f t="shared" si="153"/>
        <v>-7.875000000000007E-2</v>
      </c>
      <c r="BP67" s="189">
        <f t="shared" si="111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4">
        <f t="shared" si="16"/>
        <v>-0.35351845200466281</v>
      </c>
      <c r="CI67" s="194">
        <f t="shared" si="17"/>
        <v>-0.15976845200466283</v>
      </c>
      <c r="CJ67" s="194">
        <f t="shared" si="18"/>
        <v>3.3981547995337175E-2</v>
      </c>
      <c r="CK67" s="189">
        <f t="shared" si="19"/>
        <v>0.22773154799533724</v>
      </c>
      <c r="CL67" s="194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-0.875</v>
      </c>
      <c r="G68" s="189">
        <v>-0.75</v>
      </c>
      <c r="H68" s="189">
        <v>-0.75</v>
      </c>
      <c r="I68" s="189">
        <v>-0.66</v>
      </c>
      <c r="J68" s="194">
        <v>-0.46625000000000005</v>
      </c>
      <c r="K68" s="194">
        <v>-0.27250000000000008</v>
      </c>
      <c r="L68" s="194">
        <v>-7.875000000000007E-2</v>
      </c>
      <c r="M68" s="189">
        <v>0.11499999999999999</v>
      </c>
      <c r="N68" s="194">
        <v>0.11499999999999999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4">
        <f t="shared" ref="BM68:BO68" si="154">IFERROR(($BP68-$BL68)/($BP$7-$BL$7)+BL68,"eps")</f>
        <v>-0.46625000000000005</v>
      </c>
      <c r="BN68" s="194">
        <f t="shared" si="154"/>
        <v>-0.27250000000000008</v>
      </c>
      <c r="BO68" s="194">
        <f t="shared" si="154"/>
        <v>-7.875000000000007E-2</v>
      </c>
      <c r="BP68" s="189">
        <f t="shared" si="111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4">
        <f t="shared" si="16"/>
        <v>-0.35351845200466281</v>
      </c>
      <c r="CI68" s="194">
        <f t="shared" si="17"/>
        <v>-0.15976845200466283</v>
      </c>
      <c r="CJ68" s="194">
        <f t="shared" si="18"/>
        <v>3.3981547995337175E-2</v>
      </c>
      <c r="CK68" s="189">
        <f t="shared" si="19"/>
        <v>0.22773154799533724</v>
      </c>
      <c r="CL68" s="194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4" t="str">
        <f t="shared" ref="BM69:BO69" si="155">IFERROR(($BP69-$BL69)/($BP$7-$BL$7)+BL69,"eps")</f>
        <v>eps</v>
      </c>
      <c r="BN69" s="194" t="str">
        <f t="shared" si="155"/>
        <v>eps</v>
      </c>
      <c r="BO69" s="194" t="str">
        <f t="shared" si="155"/>
        <v>eps</v>
      </c>
      <c r="BP69" s="188" t="str">
        <f t="shared" si="111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-0.875</v>
      </c>
      <c r="G70" s="189">
        <v>-0.75</v>
      </c>
      <c r="H70" s="189">
        <v>-0.75</v>
      </c>
      <c r="I70" s="189">
        <v>-0.66</v>
      </c>
      <c r="J70" s="194">
        <v>-0.46625000000000005</v>
      </c>
      <c r="K70" s="194">
        <v>-0.27250000000000008</v>
      </c>
      <c r="L70" s="194">
        <v>-7.875000000000007E-2</v>
      </c>
      <c r="M70" s="189">
        <v>0.11499999999999999</v>
      </c>
      <c r="N70" s="194">
        <v>0.11499999999999999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4">
        <f t="shared" ref="BM70:BO70" si="157">IFERROR(($BP70-$BL70)/($BP$7-$BL$7)+BL70,"eps")</f>
        <v>-0.46625000000000005</v>
      </c>
      <c r="BN70" s="194">
        <f t="shared" si="157"/>
        <v>-0.27250000000000008</v>
      </c>
      <c r="BO70" s="194">
        <f t="shared" si="157"/>
        <v>-7.875000000000007E-2</v>
      </c>
      <c r="BP70" s="189">
        <f t="shared" si="111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4">
        <f t="shared" si="16"/>
        <v>-0.35351845200466281</v>
      </c>
      <c r="CI70" s="194">
        <f t="shared" si="17"/>
        <v>-0.15976845200466283</v>
      </c>
      <c r="CJ70" s="194">
        <f t="shared" si="18"/>
        <v>3.3981547995337175E-2</v>
      </c>
      <c r="CK70" s="189">
        <f t="shared" si="19"/>
        <v>0.22773154799533724</v>
      </c>
      <c r="CL70" s="194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-0.875</v>
      </c>
      <c r="G71" s="189">
        <v>-0.75</v>
      </c>
      <c r="H71" s="189">
        <v>-0.75</v>
      </c>
      <c r="I71" s="189">
        <v>-0.66</v>
      </c>
      <c r="J71" s="194">
        <v>-0.46625000000000005</v>
      </c>
      <c r="K71" s="194">
        <v>-0.27250000000000008</v>
      </c>
      <c r="L71" s="194">
        <v>-7.875000000000007E-2</v>
      </c>
      <c r="M71" s="189">
        <v>0.11499999999999999</v>
      </c>
      <c r="N71" s="194">
        <v>0.11499999999999999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4">
        <f t="shared" ref="BM71:BO71" si="158">IFERROR(($BP71-$BL71)/($BP$7-$BL$7)+BL71,"eps")</f>
        <v>-0.46625000000000005</v>
      </c>
      <c r="BN71" s="194">
        <f t="shared" si="158"/>
        <v>-0.27250000000000008</v>
      </c>
      <c r="BO71" s="194">
        <f t="shared" si="158"/>
        <v>-7.875000000000007E-2</v>
      </c>
      <c r="BP71" s="189">
        <f t="shared" si="111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4">
        <f t="shared" si="16"/>
        <v>-0.35351845200466281</v>
      </c>
      <c r="CI71" s="194">
        <f t="shared" si="17"/>
        <v>-0.15976845200466283</v>
      </c>
      <c r="CJ71" s="194">
        <f t="shared" si="18"/>
        <v>3.3981547995337175E-2</v>
      </c>
      <c r="CK71" s="189">
        <f t="shared" si="19"/>
        <v>0.22773154799533724</v>
      </c>
      <c r="CL71" s="194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-0.875</v>
      </c>
      <c r="G72" s="189">
        <v>-0.75</v>
      </c>
      <c r="H72" s="189">
        <v>-0.75</v>
      </c>
      <c r="I72" s="189">
        <v>-0.66</v>
      </c>
      <c r="J72" s="194">
        <v>-0.46625000000000005</v>
      </c>
      <c r="K72" s="194">
        <v>-0.27250000000000008</v>
      </c>
      <c r="L72" s="194">
        <v>-7.875000000000007E-2</v>
      </c>
      <c r="M72" s="189">
        <v>0.11499999999999999</v>
      </c>
      <c r="N72" s="194">
        <v>0.11499999999999999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4">
        <f t="shared" ref="BM72:BO72" si="166">IFERROR(($BP72-$BL72)/($BP$7-$BL$7)+BL72,"eps")</f>
        <v>-0.46625000000000005</v>
      </c>
      <c r="BN72" s="194">
        <f t="shared" si="166"/>
        <v>-0.27250000000000008</v>
      </c>
      <c r="BO72" s="194">
        <f t="shared" si="166"/>
        <v>-7.875000000000007E-2</v>
      </c>
      <c r="BP72" s="189">
        <f t="shared" ref="BP72:BP84" si="167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4">
        <f t="shared" ref="CH72:CH84" si="172">IFERROR(BM72+100*INDEX($AO$23:$AQ$35,MATCH($BY$6,$AN$23:$AN$35,0),MATCH($BX72,$AO$22:$AQ$22,0)),"eps")</f>
        <v>-0.40988422600233143</v>
      </c>
      <c r="CI72" s="194">
        <f t="shared" ref="CI72:CI84" si="173">IFERROR(BN72+100*INDEX($AO$23:$AQ$35,MATCH($BY$6,$AN$23:$AN$35,0),MATCH($BX72,$AO$22:$AQ$22,0)),"eps")</f>
        <v>-0.21613422600233145</v>
      </c>
      <c r="CJ72" s="194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4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-0.875</v>
      </c>
      <c r="G73" s="189">
        <v>-0.75</v>
      </c>
      <c r="H73" s="189">
        <v>-0.75</v>
      </c>
      <c r="I73" s="189">
        <v>-0.66</v>
      </c>
      <c r="J73" s="194">
        <v>-0.46625000000000005</v>
      </c>
      <c r="K73" s="194">
        <v>-0.27250000000000008</v>
      </c>
      <c r="L73" s="194">
        <v>-7.875000000000007E-2</v>
      </c>
      <c r="M73" s="189">
        <v>0.11499999999999999</v>
      </c>
      <c r="N73" s="194">
        <v>0.11499999999999999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4">
        <f t="shared" ref="BM73:BO73" si="177">IFERROR(($BP73-$BL73)/($BP$7-$BL$7)+BL73,"eps")</f>
        <v>-0.46625000000000005</v>
      </c>
      <c r="BN73" s="194">
        <f t="shared" si="177"/>
        <v>-0.27250000000000008</v>
      </c>
      <c r="BO73" s="194">
        <f t="shared" si="177"/>
        <v>-7.875000000000007E-2</v>
      </c>
      <c r="BP73" s="189">
        <f t="shared" si="167"/>
        <v>0.11499999999999999</v>
      </c>
      <c r="BQ73" s="194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4">
        <f t="shared" si="172"/>
        <v>-0.40988422600233143</v>
      </c>
      <c r="CI73" s="194">
        <f t="shared" si="173"/>
        <v>-0.21613422600233145</v>
      </c>
      <c r="CJ73" s="194">
        <f t="shared" si="174"/>
        <v>-2.2384226002331448E-2</v>
      </c>
      <c r="CK73" s="189">
        <f t="shared" si="175"/>
        <v>0.17136577399766861</v>
      </c>
      <c r="CL73" s="194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-0.875</v>
      </c>
      <c r="G74" s="189">
        <v>-0.75</v>
      </c>
      <c r="H74" s="189">
        <v>-0.75</v>
      </c>
      <c r="I74" s="189">
        <v>-0.66</v>
      </c>
      <c r="J74" s="194">
        <v>-0.46625000000000005</v>
      </c>
      <c r="K74" s="194">
        <v>-0.27250000000000008</v>
      </c>
      <c r="L74" s="194">
        <v>-7.875000000000007E-2</v>
      </c>
      <c r="M74" s="189">
        <v>0.11499999999999999</v>
      </c>
      <c r="N74" s="194">
        <v>0.11499999999999999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4">
        <f t="shared" ref="BM74:BO74" si="181">IFERROR(($BP74-$BL74)/($BP$7-$BL$7)+BL74,"eps")</f>
        <v>-0.46625000000000005</v>
      </c>
      <c r="BN74" s="194">
        <f t="shared" si="181"/>
        <v>-0.27250000000000008</v>
      </c>
      <c r="BO74" s="194">
        <f t="shared" si="181"/>
        <v>-7.875000000000007E-2</v>
      </c>
      <c r="BP74" s="189">
        <f t="shared" si="167"/>
        <v>0.11499999999999999</v>
      </c>
      <c r="BQ74" s="194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4">
        <f t="shared" si="172"/>
        <v>-0.40988422600233143</v>
      </c>
      <c r="CI74" s="194">
        <f t="shared" si="173"/>
        <v>-0.21613422600233145</v>
      </c>
      <c r="CJ74" s="194">
        <f t="shared" si="174"/>
        <v>-2.2384226002331448E-2</v>
      </c>
      <c r="CK74" s="189">
        <f t="shared" si="175"/>
        <v>0.17136577399766861</v>
      </c>
      <c r="CL74" s="194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-0.875</v>
      </c>
      <c r="G75" s="189">
        <v>-0.75</v>
      </c>
      <c r="H75" s="189">
        <v>-0.75</v>
      </c>
      <c r="I75" s="189">
        <v>-0.66</v>
      </c>
      <c r="J75" s="194">
        <v>-0.46625000000000005</v>
      </c>
      <c r="K75" s="194">
        <v>-0.27250000000000008</v>
      </c>
      <c r="L75" s="194">
        <v>-7.875000000000007E-2</v>
      </c>
      <c r="M75" s="189">
        <v>0.11499999999999999</v>
      </c>
      <c r="N75" s="194">
        <v>0.11499999999999999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4">
        <f t="shared" ref="BM75:BO75" si="182">IFERROR(($BP75-$BL75)/($BP$7-$BL$7)+BL75,"eps")</f>
        <v>-0.46625000000000005</v>
      </c>
      <c r="BN75" s="194">
        <f t="shared" si="182"/>
        <v>-0.27250000000000008</v>
      </c>
      <c r="BO75" s="194">
        <f t="shared" si="182"/>
        <v>-7.875000000000007E-2</v>
      </c>
      <c r="BP75" s="189">
        <f t="shared" si="167"/>
        <v>0.11499999999999999</v>
      </c>
      <c r="BQ75" s="194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4">
        <f t="shared" si="172"/>
        <v>-0.40988422600233143</v>
      </c>
      <c r="CI75" s="194">
        <f t="shared" si="173"/>
        <v>-0.21613422600233145</v>
      </c>
      <c r="CJ75" s="194">
        <f t="shared" si="174"/>
        <v>-2.2384226002331448E-2</v>
      </c>
      <c r="CK75" s="189">
        <f t="shared" si="175"/>
        <v>0.17136577399766861</v>
      </c>
      <c r="CL75" s="194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-0.875</v>
      </c>
      <c r="G76" s="189">
        <v>-0.75</v>
      </c>
      <c r="H76" s="189">
        <v>-0.75</v>
      </c>
      <c r="I76" s="189">
        <v>-0.66</v>
      </c>
      <c r="J76" s="194">
        <v>-0.46625000000000005</v>
      </c>
      <c r="K76" s="194">
        <v>-0.27250000000000008</v>
      </c>
      <c r="L76" s="194">
        <v>-7.875000000000007E-2</v>
      </c>
      <c r="M76" s="189">
        <v>0.11499999999999999</v>
      </c>
      <c r="N76" s="194">
        <v>0.11499999999999999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4">
        <f t="shared" ref="BM76:BO76" si="183">IFERROR(($BP76-$BL76)/($BP$7-$BL$7)+BL76,"eps")</f>
        <v>-0.46625000000000005</v>
      </c>
      <c r="BN76" s="194">
        <f t="shared" si="183"/>
        <v>-0.27250000000000008</v>
      </c>
      <c r="BO76" s="194">
        <f t="shared" si="183"/>
        <v>-7.875000000000007E-2</v>
      </c>
      <c r="BP76" s="189">
        <f t="shared" si="167"/>
        <v>0.11499999999999999</v>
      </c>
      <c r="BQ76" s="194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4">
        <f t="shared" si="172"/>
        <v>-0.40988422600233143</v>
      </c>
      <c r="CI76" s="194">
        <f t="shared" si="173"/>
        <v>-0.21613422600233145</v>
      </c>
      <c r="CJ76" s="194">
        <f t="shared" si="174"/>
        <v>-2.2384226002331448E-2</v>
      </c>
      <c r="CK76" s="189">
        <f t="shared" si="175"/>
        <v>0.17136577399766861</v>
      </c>
      <c r="CL76" s="194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-0.875</v>
      </c>
      <c r="G77" s="189">
        <v>-0.75</v>
      </c>
      <c r="H77" s="189">
        <v>-0.75</v>
      </c>
      <c r="I77" s="189">
        <v>-0.66</v>
      </c>
      <c r="J77" s="194">
        <v>-0.46625000000000005</v>
      </c>
      <c r="K77" s="194">
        <v>-0.27250000000000008</v>
      </c>
      <c r="L77" s="194">
        <v>-7.875000000000007E-2</v>
      </c>
      <c r="M77" s="189">
        <v>0.11499999999999999</v>
      </c>
      <c r="N77" s="194">
        <v>0.11499999999999999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4">
        <f t="shared" ref="BM77:BO77" si="184">IFERROR(($BP77-$BL77)/($BP$7-$BL$7)+BL77,"eps")</f>
        <v>-0.46625000000000005</v>
      </c>
      <c r="BN77" s="194">
        <f t="shared" si="184"/>
        <v>-0.27250000000000008</v>
      </c>
      <c r="BO77" s="194">
        <f t="shared" si="184"/>
        <v>-7.875000000000007E-2</v>
      </c>
      <c r="BP77" s="189">
        <f t="shared" si="167"/>
        <v>0.11499999999999999</v>
      </c>
      <c r="BQ77" s="194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4">
        <f t="shared" si="172"/>
        <v>-0.40988422600233143</v>
      </c>
      <c r="CI77" s="194">
        <f t="shared" si="173"/>
        <v>-0.21613422600233145</v>
      </c>
      <c r="CJ77" s="194">
        <f t="shared" si="174"/>
        <v>-2.2384226002331448E-2</v>
      </c>
      <c r="CK77" s="189">
        <f t="shared" si="175"/>
        <v>0.17136577399766861</v>
      </c>
      <c r="CL77" s="194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4" t="str">
        <f t="shared" ref="BM78:BO78" si="185">IFERROR(($BP78-$BL78)/($BP$7-$BL$7)+BL78,"eps")</f>
        <v>eps</v>
      </c>
      <c r="BN78" s="194" t="str">
        <f t="shared" si="185"/>
        <v>eps</v>
      </c>
      <c r="BO78" s="194" t="str">
        <f t="shared" si="185"/>
        <v>eps</v>
      </c>
      <c r="BP78" s="188" t="str">
        <f t="shared" si="167"/>
        <v>eps</v>
      </c>
      <c r="BQ78" s="194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4" t="str">
        <f t="shared" si="172"/>
        <v>eps</v>
      </c>
      <c r="CI78" s="194" t="str">
        <f t="shared" si="173"/>
        <v>eps</v>
      </c>
      <c r="CJ78" s="194" t="str">
        <f t="shared" si="174"/>
        <v>eps</v>
      </c>
      <c r="CK78" s="188" t="str">
        <f t="shared" si="175"/>
        <v>eps</v>
      </c>
      <c r="CL78" s="194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-0.875</v>
      </c>
      <c r="G79" s="189">
        <v>-0.75</v>
      </c>
      <c r="H79" s="189">
        <v>-0.75</v>
      </c>
      <c r="I79" s="189">
        <v>-0.66</v>
      </c>
      <c r="J79" s="194">
        <v>-0.46625000000000005</v>
      </c>
      <c r="K79" s="194">
        <v>-0.27250000000000008</v>
      </c>
      <c r="L79" s="194">
        <v>-7.875000000000007E-2</v>
      </c>
      <c r="M79" s="189">
        <v>0.11499999999999999</v>
      </c>
      <c r="N79" s="194">
        <v>0.11499999999999999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4">
        <f t="shared" ref="BM79:BO79" si="187">IFERROR(($BP79-$BL79)/($BP$7-$BL$7)+BL79,"eps")</f>
        <v>-0.46625000000000005</v>
      </c>
      <c r="BN79" s="194">
        <f t="shared" si="187"/>
        <v>-0.27250000000000008</v>
      </c>
      <c r="BO79" s="194">
        <f t="shared" si="187"/>
        <v>-7.875000000000007E-2</v>
      </c>
      <c r="BP79" s="189">
        <f t="shared" si="167"/>
        <v>0.11499999999999999</v>
      </c>
      <c r="BQ79" s="194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4">
        <f t="shared" si="172"/>
        <v>-0.40988422600233143</v>
      </c>
      <c r="CI79" s="194">
        <f t="shared" si="173"/>
        <v>-0.21613422600233145</v>
      </c>
      <c r="CJ79" s="194">
        <f t="shared" si="174"/>
        <v>-2.2384226002331448E-2</v>
      </c>
      <c r="CK79" s="189">
        <f t="shared" si="175"/>
        <v>0.17136577399766861</v>
      </c>
      <c r="CL79" s="194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-0.875</v>
      </c>
      <c r="G80" s="189">
        <v>-0.75</v>
      </c>
      <c r="H80" s="189">
        <v>-0.75</v>
      </c>
      <c r="I80" s="189">
        <v>-0.66</v>
      </c>
      <c r="J80" s="194">
        <v>-0.46625000000000005</v>
      </c>
      <c r="K80" s="194">
        <v>-0.27250000000000008</v>
      </c>
      <c r="L80" s="194">
        <v>-7.875000000000007E-2</v>
      </c>
      <c r="M80" s="189">
        <v>0.11499999999999999</v>
      </c>
      <c r="N80" s="194">
        <v>0.11499999999999999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4">
        <f t="shared" ref="BM80:BO80" si="189">IFERROR(($BP80-$BL80)/($BP$7-$BL$7)+BL80,"eps")</f>
        <v>-0.46625000000000005</v>
      </c>
      <c r="BN80" s="194">
        <f t="shared" si="189"/>
        <v>-0.27250000000000008</v>
      </c>
      <c r="BO80" s="194">
        <f t="shared" si="189"/>
        <v>-7.875000000000007E-2</v>
      </c>
      <c r="BP80" s="189">
        <f t="shared" si="167"/>
        <v>0.11499999999999999</v>
      </c>
      <c r="BQ80" s="194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4">
        <f t="shared" si="172"/>
        <v>-0.40988422600233143</v>
      </c>
      <c r="CI80" s="194">
        <f t="shared" si="173"/>
        <v>-0.21613422600233145</v>
      </c>
      <c r="CJ80" s="194">
        <f t="shared" si="174"/>
        <v>-2.2384226002331448E-2</v>
      </c>
      <c r="CK80" s="189">
        <f t="shared" si="175"/>
        <v>0.17136577399766861</v>
      </c>
      <c r="CL80" s="194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-0.875</v>
      </c>
      <c r="G81" s="189">
        <v>-0.75</v>
      </c>
      <c r="H81" s="189">
        <v>-0.75</v>
      </c>
      <c r="I81" s="189">
        <v>-0.66</v>
      </c>
      <c r="J81" s="194">
        <v>-0.46625000000000005</v>
      </c>
      <c r="K81" s="194">
        <v>-0.27250000000000008</v>
      </c>
      <c r="L81" s="194">
        <v>-7.875000000000007E-2</v>
      </c>
      <c r="M81" s="189">
        <v>0.11499999999999999</v>
      </c>
      <c r="N81" s="194">
        <v>0.11499999999999999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4">
        <f t="shared" ref="BM81:BO81" si="190">IFERROR(($BP81-$BL81)/($BP$7-$BL$7)+BL81,"eps")</f>
        <v>-0.46625000000000005</v>
      </c>
      <c r="BN81" s="194">
        <f t="shared" si="190"/>
        <v>-0.27250000000000008</v>
      </c>
      <c r="BO81" s="194">
        <f t="shared" si="190"/>
        <v>-7.875000000000007E-2</v>
      </c>
      <c r="BP81" s="189">
        <f t="shared" si="167"/>
        <v>0.11499999999999999</v>
      </c>
      <c r="BQ81" s="194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4">
        <f t="shared" si="172"/>
        <v>-0.40988422600233143</v>
      </c>
      <c r="CI81" s="194">
        <f t="shared" si="173"/>
        <v>-0.21613422600233145</v>
      </c>
      <c r="CJ81" s="194">
        <f t="shared" si="174"/>
        <v>-2.2384226002331448E-2</v>
      </c>
      <c r="CK81" s="189">
        <f t="shared" si="175"/>
        <v>0.17136577399766861</v>
      </c>
      <c r="CL81" s="194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-0.875</v>
      </c>
      <c r="G82" s="189">
        <v>-0.75</v>
      </c>
      <c r="H82" s="189">
        <v>-0.75</v>
      </c>
      <c r="I82" s="189">
        <v>-0.66</v>
      </c>
      <c r="J82" s="194">
        <v>-0.46625000000000005</v>
      </c>
      <c r="K82" s="194">
        <v>-0.27250000000000008</v>
      </c>
      <c r="L82" s="194">
        <v>-7.875000000000007E-2</v>
      </c>
      <c r="M82" s="189">
        <v>0.11499999999999999</v>
      </c>
      <c r="N82" s="194">
        <v>0.11499999999999999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0"/>
        <v>0.11499999999999999</v>
      </c>
      <c r="BH82" s="188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4">
        <f t="shared" ref="BM82:BO82" si="191">IFERROR(($BP82-$BL82)/($BP$7-$BL$7)+BL82,"eps")</f>
        <v>-0.46625000000000005</v>
      </c>
      <c r="BN82" s="194">
        <f t="shared" si="191"/>
        <v>-0.27250000000000008</v>
      </c>
      <c r="BO82" s="194">
        <f t="shared" si="191"/>
        <v>-7.875000000000007E-2</v>
      </c>
      <c r="BP82" s="189">
        <f t="shared" si="167"/>
        <v>0.11499999999999999</v>
      </c>
      <c r="BQ82" s="194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4">
        <f t="shared" si="172"/>
        <v>-0.40988422600233143</v>
      </c>
      <c r="CI82" s="194">
        <f t="shared" si="173"/>
        <v>-0.21613422600233145</v>
      </c>
      <c r="CJ82" s="194">
        <f t="shared" si="174"/>
        <v>-2.2384226002331448E-2</v>
      </c>
      <c r="CK82" s="189">
        <f t="shared" si="175"/>
        <v>0.17136577399766861</v>
      </c>
      <c r="CL82" s="194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-0.875</v>
      </c>
      <c r="G83" s="189">
        <v>-0.75</v>
      </c>
      <c r="H83" s="189">
        <v>-0.75</v>
      </c>
      <c r="I83" s="189">
        <v>-0.66</v>
      </c>
      <c r="J83" s="194">
        <v>-0.46625000000000005</v>
      </c>
      <c r="K83" s="194">
        <v>-0.27250000000000008</v>
      </c>
      <c r="L83" s="194">
        <v>-7.875000000000007E-2</v>
      </c>
      <c r="M83" s="189">
        <v>0.11499999999999999</v>
      </c>
      <c r="N83" s="194">
        <v>0.11499999999999999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4">
        <f t="shared" ref="BM83:BO83" si="192">IFERROR(($BP83-$BL83)/($BP$7-$BL$7)+BL83,"eps")</f>
        <v>-0.46625000000000005</v>
      </c>
      <c r="BN83" s="194">
        <f t="shared" si="192"/>
        <v>-0.27250000000000008</v>
      </c>
      <c r="BO83" s="194">
        <f t="shared" si="192"/>
        <v>-7.875000000000007E-2</v>
      </c>
      <c r="BP83" s="189">
        <f t="shared" si="167"/>
        <v>0.11499999999999999</v>
      </c>
      <c r="BQ83" s="194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4">
        <f t="shared" si="172"/>
        <v>-0.40988422600233143</v>
      </c>
      <c r="CI83" s="194">
        <f t="shared" si="173"/>
        <v>-0.21613422600233145</v>
      </c>
      <c r="CJ83" s="194">
        <f t="shared" si="174"/>
        <v>-2.2384226002331448E-2</v>
      </c>
      <c r="CK83" s="189">
        <f t="shared" si="175"/>
        <v>0.17136577399766861</v>
      </c>
      <c r="CL83" s="194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-0.875</v>
      </c>
      <c r="G84" s="189">
        <v>-0.75</v>
      </c>
      <c r="H84" s="189">
        <v>-0.75</v>
      </c>
      <c r="I84" s="189">
        <v>-0.66</v>
      </c>
      <c r="J84" s="194">
        <v>-0.46625000000000005</v>
      </c>
      <c r="K84" s="194">
        <v>-0.27250000000000008</v>
      </c>
      <c r="L84" s="194">
        <v>-7.875000000000007E-2</v>
      </c>
      <c r="M84" s="189">
        <v>0.11499999999999999</v>
      </c>
      <c r="N84" s="194">
        <v>0.11499999999999999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4">
        <f t="shared" ref="BM84:BO84" si="193">IFERROR(($BP84-$BL84)/($BP$7-$BL$7)+BL84,"eps")</f>
        <v>-0.46625000000000005</v>
      </c>
      <c r="BN84" s="194">
        <f t="shared" si="193"/>
        <v>-0.27250000000000008</v>
      </c>
      <c r="BO84" s="194">
        <f t="shared" si="193"/>
        <v>-7.875000000000007E-2</v>
      </c>
      <c r="BP84" s="189">
        <f t="shared" si="167"/>
        <v>0.11499999999999999</v>
      </c>
      <c r="BQ84" s="194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4">
        <f t="shared" si="172"/>
        <v>-0.40988422600233143</v>
      </c>
      <c r="CI84" s="194">
        <f t="shared" si="173"/>
        <v>-0.21613422600233145</v>
      </c>
      <c r="CJ84" s="194">
        <f t="shared" si="174"/>
        <v>-2.2384226002331448E-2</v>
      </c>
      <c r="CK84" s="189">
        <f t="shared" si="175"/>
        <v>0.17136577399766861</v>
      </c>
      <c r="CL84" s="194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 BC10:BH10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69" t="s">
        <v>302</v>
      </c>
      <c r="E6" s="269"/>
      <c r="F6" s="269"/>
      <c r="G6" s="269"/>
      <c r="H6" s="270" t="s">
        <v>303</v>
      </c>
      <c r="I6" s="270"/>
      <c r="J6" s="270"/>
      <c r="K6" s="270"/>
      <c r="L6" s="270"/>
      <c r="M6" s="270"/>
      <c r="N6" s="27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2" t="s">
        <v>302</v>
      </c>
      <c r="E6" s="272"/>
      <c r="F6" s="272"/>
      <c r="G6" s="272"/>
      <c r="H6" s="271" t="s">
        <v>303</v>
      </c>
      <c r="I6" s="271"/>
      <c r="J6" s="271"/>
      <c r="K6" s="271"/>
      <c r="L6" s="271"/>
      <c r="M6" s="271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3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3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3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3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3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3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3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3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3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3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3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3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3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3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tabSelected="1"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8" sqref="C8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2022-11-10T14:19:51Z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