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\Inventory2017\"/>
    </mc:Choice>
  </mc:AlternateContent>
  <xr:revisionPtr revIDLastSave="0" documentId="13_ncr:1_{AA2A0861-BA59-4F65-B094-64683D66A80B}" xr6:coauthVersionLast="44" xr6:coauthVersionMax="44" xr10:uidLastSave="{00000000-0000-0000-0000-000000000000}"/>
  <bookViews>
    <workbookView xWindow="-4515" yWindow="-21720" windowWidth="38640" windowHeight="21240" xr2:uid="{FDCB1DC7-B888-49FE-AF5C-D7C48699398F}"/>
  </bookViews>
  <sheets>
    <sheet name="Sheet2" sheetId="2" r:id="rId1"/>
    <sheet name="Sheet1" sheetId="1" r:id="rId2"/>
  </sheets>
  <calcPr calcId="191029"/>
  <pivotCaches>
    <pivotCache cacheId="2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8" i="1"/>
  <c r="F4" i="1"/>
  <c r="F5" i="1"/>
  <c r="F3" i="1"/>
  <c r="E4" i="1"/>
  <c r="E5" i="1"/>
  <c r="E3" i="1"/>
  <c r="D5" i="1"/>
</calcChain>
</file>

<file path=xl/sharedStrings.xml><?xml version="1.0" encoding="utf-8"?>
<sst xmlns="http://schemas.openxmlformats.org/spreadsheetml/2006/main" count="654" uniqueCount="49">
  <si>
    <t>mtons coal</t>
  </si>
  <si>
    <t>Total Sasolburg</t>
  </si>
  <si>
    <t>Power Gen</t>
  </si>
  <si>
    <t>Other</t>
  </si>
  <si>
    <t>PJ</t>
  </si>
  <si>
    <t>CO2</t>
  </si>
  <si>
    <t>1A</t>
  </si>
  <si>
    <t>Indicator</t>
  </si>
  <si>
    <t>IPCC_Category_L2</t>
  </si>
  <si>
    <t>IPCC_Category_L3</t>
  </si>
  <si>
    <t>Process</t>
  </si>
  <si>
    <t>Short Description</t>
  </si>
  <si>
    <t>TechDescription</t>
  </si>
  <si>
    <t>SATIMGE</t>
  </si>
  <si>
    <t>1A Fuel Combustion Activities</t>
  </si>
  <si>
    <t>1A1 Energy Industries</t>
  </si>
  <si>
    <t>All</t>
  </si>
  <si>
    <t>ETCLEPFSS-E</t>
  </si>
  <si>
    <t>Coal</t>
  </si>
  <si>
    <t>Sasol SSF</t>
  </si>
  <si>
    <t>ETGASENSS-N</t>
  </si>
  <si>
    <t>Gas</t>
  </si>
  <si>
    <t>Sasol SSF Gas Plant</t>
  </si>
  <si>
    <t>UHETCLE-E</t>
  </si>
  <si>
    <t>Refinery CTL Boiler Existing</t>
  </si>
  <si>
    <t>CH4</t>
  </si>
  <si>
    <t>FlowIn</t>
  </si>
  <si>
    <t>FlowOut</t>
  </si>
  <si>
    <t>Electricity</t>
  </si>
  <si>
    <t>Heat</t>
  </si>
  <si>
    <t>1A2 Manufacturing Industries and Construction</t>
  </si>
  <si>
    <t>ETCLEPFSI-E</t>
  </si>
  <si>
    <t>Sasol Infrachem</t>
  </si>
  <si>
    <t>ETGASENSI-N</t>
  </si>
  <si>
    <t>Sasol Infrachem Gas Plant</t>
  </si>
  <si>
    <t>1B Fugitive Emissions from Fuels</t>
  </si>
  <si>
    <t>1B3 Other Emissions</t>
  </si>
  <si>
    <t>UCTLCLEIN-E</t>
  </si>
  <si>
    <t>Refinery CTL Existing</t>
  </si>
  <si>
    <t>Aviation Gasoline</t>
  </si>
  <si>
    <t>Diesel</t>
  </si>
  <si>
    <t>Gasoline</t>
  </si>
  <si>
    <t>Kerosene</t>
  </si>
  <si>
    <t>LPG</t>
  </si>
  <si>
    <t>Other liquid fuels</t>
  </si>
  <si>
    <t>Sum of SATIMGE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</si>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</sst>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uno" refreshedDate="44033.723352893518" createdVersion="6" refreshedVersion="6" minRefreshableVersion="3" recordCount="105" xr:uid="{2F681F54-6175-4C1E-AB33-07DA0900AE35}">
  <cacheSource type="worksheet">
    <worksheetSource ref="G20:M125" sheet="Sheet1"/>
  </cacheSource>
  <cacheFields count="7">
    <cacheField name="Indicator" numFmtId="0">
      <sharedItems count="4">
        <s v="CO2"/>
        <s v="CH4"/>
        <s v="FlowIn"/>
        <s v="FlowOut"/>
      </sharedItems>
    </cacheField>
    <cacheField name="IPCC_Category_L2" numFmtId="0">
      <sharedItems/>
    </cacheField>
    <cacheField name="IPCC_Category_L3" numFmtId="0">
      <sharedItems/>
    </cacheField>
    <cacheField name="Process" numFmtId="0">
      <sharedItems count="7">
        <s v="ETCLEPFSS-E"/>
        <s v="ETGASENSS-N"/>
        <s v="UHETCLE-E"/>
        <s v="All"/>
        <s v="ETCLEPFSI-E"/>
        <s v="ETGASENSI-N"/>
        <s v="UCTLCLEIN-E"/>
      </sharedItems>
    </cacheField>
    <cacheField name="Short Description" numFmtId="0">
      <sharedItems count="11">
        <s v="Coal"/>
        <s v="All"/>
        <s v="Gas"/>
        <s v="Electricity"/>
        <s v="Heat"/>
        <s v="Aviation Gasoline"/>
        <s v="Diesel"/>
        <s v="Gasoline"/>
        <s v="Kerosene"/>
        <s v="LPG"/>
        <s v="Other liquid fuels"/>
      </sharedItems>
    </cacheField>
    <cacheField name="TechDescription" numFmtId="0">
      <sharedItems/>
    </cacheField>
    <cacheField name="SATIMGE" numFmtId="0">
      <sharedItems containsSemiMixedTypes="0" containsString="0" containsNumber="1" minValue="6.2480569999999996E-3" maxValue="48829.030201904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s v="1A Fuel Combustion Activities"/>
    <s v="1A1 Energy Industries"/>
    <x v="0"/>
    <x v="0"/>
    <s v="Sasol SSF"/>
    <n v="5241.244574413"/>
  </r>
  <r>
    <x v="0"/>
    <s v="1A Fuel Combustion Activities"/>
    <s v="1A1 Energy Industries"/>
    <x v="0"/>
    <x v="1"/>
    <s v="Sasol SSF"/>
    <n v="5241.244574413"/>
  </r>
  <r>
    <x v="0"/>
    <s v="1A Fuel Combustion Activities"/>
    <s v="1A1 Energy Industries"/>
    <x v="0"/>
    <x v="1"/>
    <s v="All"/>
    <n v="5241.244574413"/>
  </r>
  <r>
    <x v="0"/>
    <s v="1A Fuel Combustion Activities"/>
    <s v="1A1 Energy Industries"/>
    <x v="1"/>
    <x v="2"/>
    <s v="Sasol SSF Gas Plant"/>
    <n v="877.03506433699999"/>
  </r>
  <r>
    <x v="0"/>
    <s v="1A Fuel Combustion Activities"/>
    <s v="1A1 Energy Industries"/>
    <x v="1"/>
    <x v="1"/>
    <s v="Sasol SSF Gas Plant"/>
    <n v="877.03506433699999"/>
  </r>
  <r>
    <x v="0"/>
    <s v="1A Fuel Combustion Activities"/>
    <s v="1A1 Energy Industries"/>
    <x v="1"/>
    <x v="1"/>
    <s v="All"/>
    <n v="877.03506433699999"/>
  </r>
  <r>
    <x v="0"/>
    <s v="1A Fuel Combustion Activities"/>
    <s v="1A1 Energy Industries"/>
    <x v="2"/>
    <x v="0"/>
    <s v="Refinery CTL Boiler Existing"/>
    <n v="15930.546749572"/>
  </r>
  <r>
    <x v="0"/>
    <s v="1A Fuel Combustion Activities"/>
    <s v="1A1 Energy Industries"/>
    <x v="2"/>
    <x v="1"/>
    <s v="Refinery CTL Boiler Existing"/>
    <n v="15930.546749572"/>
  </r>
  <r>
    <x v="0"/>
    <s v="1A Fuel Combustion Activities"/>
    <s v="1A1 Energy Industries"/>
    <x v="2"/>
    <x v="1"/>
    <s v="All"/>
    <n v="15930.546749572"/>
  </r>
  <r>
    <x v="0"/>
    <s v="1A Fuel Combustion Activities"/>
    <s v="1A1 Energy Industries"/>
    <x v="3"/>
    <x v="1"/>
    <s v="All"/>
    <n v="22048.826388321999"/>
  </r>
  <r>
    <x v="1"/>
    <s v="1A Fuel Combustion Activities"/>
    <s v="1A1 Energy Industries"/>
    <x v="0"/>
    <x v="0"/>
    <s v="Sasol SSF"/>
    <n v="5.4454489000000002E-2"/>
  </r>
  <r>
    <x v="1"/>
    <s v="1A Fuel Combustion Activities"/>
    <s v="1A1 Energy Industries"/>
    <x v="0"/>
    <x v="1"/>
    <s v="Sasol SSF"/>
    <n v="5.4454489000000002E-2"/>
  </r>
  <r>
    <x v="1"/>
    <s v="1A Fuel Combustion Activities"/>
    <s v="1A1 Energy Industries"/>
    <x v="0"/>
    <x v="1"/>
    <s v="All"/>
    <n v="5.4454489000000002E-2"/>
  </r>
  <r>
    <x v="1"/>
    <s v="1A Fuel Combustion Activities"/>
    <s v="1A1 Energy Industries"/>
    <x v="1"/>
    <x v="2"/>
    <s v="Sasol SSF Gas Plant"/>
    <n v="1.5633424E-2"/>
  </r>
  <r>
    <x v="1"/>
    <s v="1A Fuel Combustion Activities"/>
    <s v="1A1 Energy Industries"/>
    <x v="1"/>
    <x v="1"/>
    <s v="Sasol SSF Gas Plant"/>
    <n v="1.5633424E-2"/>
  </r>
  <r>
    <x v="1"/>
    <s v="1A Fuel Combustion Activities"/>
    <s v="1A1 Energy Industries"/>
    <x v="1"/>
    <x v="1"/>
    <s v="All"/>
    <n v="1.5633424E-2"/>
  </r>
  <r>
    <x v="1"/>
    <s v="1A Fuel Combustion Activities"/>
    <s v="1A1 Energy Industries"/>
    <x v="2"/>
    <x v="0"/>
    <s v="Refinery CTL Boiler Existing"/>
    <n v="0.16551217300000001"/>
  </r>
  <r>
    <x v="1"/>
    <s v="1A Fuel Combustion Activities"/>
    <s v="1A1 Energy Industries"/>
    <x v="2"/>
    <x v="1"/>
    <s v="Refinery CTL Boiler Existing"/>
    <n v="0.16551217300000001"/>
  </r>
  <r>
    <x v="1"/>
    <s v="1A Fuel Combustion Activities"/>
    <s v="1A1 Energy Industries"/>
    <x v="2"/>
    <x v="1"/>
    <s v="All"/>
    <n v="0.16551217300000001"/>
  </r>
  <r>
    <x v="1"/>
    <s v="1A Fuel Combustion Activities"/>
    <s v="1A1 Energy Industries"/>
    <x v="3"/>
    <x v="1"/>
    <s v="All"/>
    <n v="0.23560008599999999"/>
  </r>
  <r>
    <x v="2"/>
    <s v="1A Fuel Combustion Activities"/>
    <s v="1A1 Energy Industries"/>
    <x v="0"/>
    <x v="0"/>
    <s v="Sasol SSF"/>
    <n v="54.454489084999999"/>
  </r>
  <r>
    <x v="2"/>
    <s v="1A Fuel Combustion Activities"/>
    <s v="1A1 Energy Industries"/>
    <x v="0"/>
    <x v="1"/>
    <s v="Sasol SSF"/>
    <n v="54.454489084999999"/>
  </r>
  <r>
    <x v="2"/>
    <s v="1A Fuel Combustion Activities"/>
    <s v="1A1 Energy Industries"/>
    <x v="0"/>
    <x v="1"/>
    <s v="All"/>
    <n v="54.454489084999999"/>
  </r>
  <r>
    <x v="2"/>
    <s v="1A Fuel Combustion Activities"/>
    <s v="1A1 Energy Industries"/>
    <x v="1"/>
    <x v="2"/>
    <s v="Sasol SSF Gas Plant"/>
    <n v="15.633423606999999"/>
  </r>
  <r>
    <x v="2"/>
    <s v="1A Fuel Combustion Activities"/>
    <s v="1A1 Energy Industries"/>
    <x v="1"/>
    <x v="1"/>
    <s v="Sasol SSF Gas Plant"/>
    <n v="15.633423606999999"/>
  </r>
  <r>
    <x v="2"/>
    <s v="1A Fuel Combustion Activities"/>
    <s v="1A1 Energy Industries"/>
    <x v="1"/>
    <x v="1"/>
    <s v="All"/>
    <n v="15.633423606999999"/>
  </r>
  <r>
    <x v="2"/>
    <s v="1A Fuel Combustion Activities"/>
    <s v="1A1 Energy Industries"/>
    <x v="2"/>
    <x v="0"/>
    <s v="Refinery CTL Boiler Existing"/>
    <n v="165.51217402200001"/>
  </r>
  <r>
    <x v="2"/>
    <s v="1A Fuel Combustion Activities"/>
    <s v="1A1 Energy Industries"/>
    <x v="2"/>
    <x v="1"/>
    <s v="Refinery CTL Boiler Existing"/>
    <n v="165.51217402200001"/>
  </r>
  <r>
    <x v="2"/>
    <s v="1A Fuel Combustion Activities"/>
    <s v="1A1 Energy Industries"/>
    <x v="2"/>
    <x v="1"/>
    <s v="All"/>
    <n v="165.51217402200001"/>
  </r>
  <r>
    <x v="2"/>
    <s v="1A Fuel Combustion Activities"/>
    <s v="1A1 Energy Industries"/>
    <x v="3"/>
    <x v="1"/>
    <s v="All"/>
    <n v="235.600086713"/>
  </r>
  <r>
    <x v="3"/>
    <s v="1A Fuel Combustion Activities"/>
    <s v="1A1 Energy Industries"/>
    <x v="0"/>
    <x v="3"/>
    <s v="Sasol SSF"/>
    <n v="13.847251365"/>
  </r>
  <r>
    <x v="3"/>
    <s v="1A Fuel Combustion Activities"/>
    <s v="1A1 Energy Industries"/>
    <x v="0"/>
    <x v="1"/>
    <s v="Sasol SSF"/>
    <n v="13.847251365"/>
  </r>
  <r>
    <x v="3"/>
    <s v="1A Fuel Combustion Activities"/>
    <s v="1A1 Energy Industries"/>
    <x v="0"/>
    <x v="1"/>
    <s v="All"/>
    <n v="13.847251365"/>
  </r>
  <r>
    <x v="3"/>
    <s v="1A Fuel Combustion Activities"/>
    <s v="1A1 Energy Industries"/>
    <x v="1"/>
    <x v="3"/>
    <s v="Sasol SSF Gas Plant"/>
    <n v="6.2533694430000004"/>
  </r>
  <r>
    <x v="3"/>
    <s v="1A Fuel Combustion Activities"/>
    <s v="1A1 Energy Industries"/>
    <x v="1"/>
    <x v="1"/>
    <s v="Sasol SSF Gas Plant"/>
    <n v="6.2533694430000004"/>
  </r>
  <r>
    <x v="3"/>
    <s v="1A Fuel Combustion Activities"/>
    <s v="1A1 Energy Industries"/>
    <x v="1"/>
    <x v="1"/>
    <s v="All"/>
    <n v="6.2533694430000004"/>
  </r>
  <r>
    <x v="3"/>
    <s v="1A Fuel Combustion Activities"/>
    <s v="1A1 Energy Industries"/>
    <x v="2"/>
    <x v="4"/>
    <s v="Refinery CTL Boiler Existing"/>
    <n v="119.57013231800001"/>
  </r>
  <r>
    <x v="3"/>
    <s v="1A Fuel Combustion Activities"/>
    <s v="1A1 Energy Industries"/>
    <x v="2"/>
    <x v="1"/>
    <s v="Refinery CTL Boiler Existing"/>
    <n v="119.57013231800001"/>
  </r>
  <r>
    <x v="3"/>
    <s v="1A Fuel Combustion Activities"/>
    <s v="1A1 Energy Industries"/>
    <x v="2"/>
    <x v="1"/>
    <s v="All"/>
    <n v="119.57013231800001"/>
  </r>
  <r>
    <x v="3"/>
    <s v="1A Fuel Combustion Activities"/>
    <s v="1A1 Energy Industries"/>
    <x v="3"/>
    <x v="1"/>
    <s v="All"/>
    <n v="139.67075312599999"/>
  </r>
  <r>
    <x v="0"/>
    <s v="1A Fuel Combustion Activities"/>
    <s v="1A2 Manufacturing Industries and Construction"/>
    <x v="4"/>
    <x v="0"/>
    <s v="Sasol Infrachem"/>
    <n v="850.844834117"/>
  </r>
  <r>
    <x v="0"/>
    <s v="1A Fuel Combustion Activities"/>
    <s v="1A2 Manufacturing Industries and Construction"/>
    <x v="4"/>
    <x v="1"/>
    <s v="Sasol Infrachem"/>
    <n v="850.844834117"/>
  </r>
  <r>
    <x v="0"/>
    <s v="1A Fuel Combustion Activities"/>
    <s v="1A2 Manufacturing Industries and Construction"/>
    <x v="4"/>
    <x v="1"/>
    <s v="All"/>
    <n v="850.844834117"/>
  </r>
  <r>
    <x v="0"/>
    <s v="1A Fuel Combustion Activities"/>
    <s v="1A2 Manufacturing Industries and Construction"/>
    <x v="5"/>
    <x v="2"/>
    <s v="Sasol Infrachem Gas Plant"/>
    <n v="350.51597948400001"/>
  </r>
  <r>
    <x v="0"/>
    <s v="1A Fuel Combustion Activities"/>
    <s v="1A2 Manufacturing Industries and Construction"/>
    <x v="5"/>
    <x v="1"/>
    <s v="Sasol Infrachem Gas Plant"/>
    <n v="350.51597948400001"/>
  </r>
  <r>
    <x v="0"/>
    <s v="1A Fuel Combustion Activities"/>
    <s v="1A2 Manufacturing Industries and Construction"/>
    <x v="5"/>
    <x v="1"/>
    <s v="All"/>
    <n v="350.51597948400001"/>
  </r>
  <r>
    <x v="0"/>
    <s v="1A Fuel Combustion Activities"/>
    <s v="1A2 Manufacturing Industries and Construction"/>
    <x v="3"/>
    <x v="1"/>
    <s v="All"/>
    <n v="1201.360813601"/>
  </r>
  <r>
    <x v="1"/>
    <s v="1A Fuel Combustion Activities"/>
    <s v="1A2 Manufacturing Industries and Construction"/>
    <x v="4"/>
    <x v="0"/>
    <s v="Sasol Infrachem"/>
    <n v="8.8399459999999996E-3"/>
  </r>
  <r>
    <x v="1"/>
    <s v="1A Fuel Combustion Activities"/>
    <s v="1A2 Manufacturing Industries and Construction"/>
    <x v="4"/>
    <x v="1"/>
    <s v="Sasol Infrachem"/>
    <n v="8.8399459999999996E-3"/>
  </r>
  <r>
    <x v="1"/>
    <s v="1A Fuel Combustion Activities"/>
    <s v="1A2 Manufacturing Industries and Construction"/>
    <x v="4"/>
    <x v="1"/>
    <s v="All"/>
    <n v="8.8399459999999996E-3"/>
  </r>
  <r>
    <x v="1"/>
    <s v="1A Fuel Combustion Activities"/>
    <s v="1A2 Manufacturing Industries and Construction"/>
    <x v="5"/>
    <x v="2"/>
    <s v="Sasol Infrachem Gas Plant"/>
    <n v="6.2480569999999996E-3"/>
  </r>
  <r>
    <x v="1"/>
    <s v="1A Fuel Combustion Activities"/>
    <s v="1A2 Manufacturing Industries and Construction"/>
    <x v="5"/>
    <x v="1"/>
    <s v="Sasol Infrachem Gas Plant"/>
    <n v="6.2480569999999996E-3"/>
  </r>
  <r>
    <x v="1"/>
    <s v="1A Fuel Combustion Activities"/>
    <s v="1A2 Manufacturing Industries and Construction"/>
    <x v="5"/>
    <x v="1"/>
    <s v="All"/>
    <n v="6.2480569999999996E-3"/>
  </r>
  <r>
    <x v="1"/>
    <s v="1A Fuel Combustion Activities"/>
    <s v="1A2 Manufacturing Industries and Construction"/>
    <x v="3"/>
    <x v="1"/>
    <s v="All"/>
    <n v="1.5088002999999999E-2"/>
  </r>
  <r>
    <x v="2"/>
    <s v="1A Fuel Combustion Activities"/>
    <s v="1A2 Manufacturing Industries and Construction"/>
    <x v="4"/>
    <x v="0"/>
    <s v="Sasol Infrachem"/>
    <n v="8.8399463279999999"/>
  </r>
  <r>
    <x v="2"/>
    <s v="1A Fuel Combustion Activities"/>
    <s v="1A2 Manufacturing Industries and Construction"/>
    <x v="4"/>
    <x v="1"/>
    <s v="Sasol Infrachem"/>
    <n v="8.8399463279999999"/>
  </r>
  <r>
    <x v="2"/>
    <s v="1A Fuel Combustion Activities"/>
    <s v="1A2 Manufacturing Industries and Construction"/>
    <x v="4"/>
    <x v="1"/>
    <s v="All"/>
    <n v="8.8399463279999999"/>
  </r>
  <r>
    <x v="2"/>
    <s v="1A Fuel Combustion Activities"/>
    <s v="1A2 Manufacturing Industries and Construction"/>
    <x v="5"/>
    <x v="2"/>
    <s v="Sasol Infrachem Gas Plant"/>
    <n v="6.2480566749999999"/>
  </r>
  <r>
    <x v="2"/>
    <s v="1A Fuel Combustion Activities"/>
    <s v="1A2 Manufacturing Industries and Construction"/>
    <x v="5"/>
    <x v="1"/>
    <s v="Sasol Infrachem Gas Plant"/>
    <n v="6.2480566749999999"/>
  </r>
  <r>
    <x v="2"/>
    <s v="1A Fuel Combustion Activities"/>
    <s v="1A2 Manufacturing Industries and Construction"/>
    <x v="5"/>
    <x v="1"/>
    <s v="All"/>
    <n v="6.2480566749999999"/>
  </r>
  <r>
    <x v="2"/>
    <s v="1A Fuel Combustion Activities"/>
    <s v="1A2 Manufacturing Industries and Construction"/>
    <x v="3"/>
    <x v="1"/>
    <s v="All"/>
    <n v="15.088003004000001"/>
  </r>
  <r>
    <x v="3"/>
    <s v="1A Fuel Combustion Activities"/>
    <s v="1A2 Manufacturing Industries and Construction"/>
    <x v="4"/>
    <x v="3"/>
    <s v="Sasol Infrachem"/>
    <n v="2.247913091"/>
  </r>
  <r>
    <x v="3"/>
    <s v="1A Fuel Combustion Activities"/>
    <s v="1A2 Manufacturing Industries and Construction"/>
    <x v="4"/>
    <x v="1"/>
    <s v="Sasol Infrachem"/>
    <n v="2.247913091"/>
  </r>
  <r>
    <x v="3"/>
    <s v="1A Fuel Combustion Activities"/>
    <s v="1A2 Manufacturing Industries and Construction"/>
    <x v="4"/>
    <x v="1"/>
    <s v="All"/>
    <n v="2.247913091"/>
  </r>
  <r>
    <x v="3"/>
    <s v="1A Fuel Combustion Activities"/>
    <s v="1A2 Manufacturing Industries and Construction"/>
    <x v="5"/>
    <x v="3"/>
    <s v="Sasol Infrachem Gas Plant"/>
    <n v="2.8116255040000002"/>
  </r>
  <r>
    <x v="3"/>
    <s v="1A Fuel Combustion Activities"/>
    <s v="1A2 Manufacturing Industries and Construction"/>
    <x v="5"/>
    <x v="1"/>
    <s v="Sasol Infrachem Gas Plant"/>
    <n v="2.8116255040000002"/>
  </r>
  <r>
    <x v="3"/>
    <s v="1A Fuel Combustion Activities"/>
    <s v="1A2 Manufacturing Industries and Construction"/>
    <x v="5"/>
    <x v="1"/>
    <s v="All"/>
    <n v="2.8116255040000002"/>
  </r>
  <r>
    <x v="3"/>
    <s v="1A Fuel Combustion Activities"/>
    <s v="1A2 Manufacturing Industries and Construction"/>
    <x v="3"/>
    <x v="1"/>
    <s v="All"/>
    <n v="5.0595385950000002"/>
  </r>
  <r>
    <x v="0"/>
    <s v="1A Fuel Combustion Activities"/>
    <s v="All"/>
    <x v="3"/>
    <x v="1"/>
    <s v="All"/>
    <n v="23250.187201921999"/>
  </r>
  <r>
    <x v="1"/>
    <s v="1A Fuel Combustion Activities"/>
    <s v="All"/>
    <x v="3"/>
    <x v="1"/>
    <s v="All"/>
    <n v="0.250688089"/>
  </r>
  <r>
    <x v="2"/>
    <s v="1A Fuel Combustion Activities"/>
    <s v="All"/>
    <x v="3"/>
    <x v="1"/>
    <s v="All"/>
    <n v="250.688089717"/>
  </r>
  <r>
    <x v="3"/>
    <s v="1A Fuel Combustion Activities"/>
    <s v="All"/>
    <x v="3"/>
    <x v="1"/>
    <s v="All"/>
    <n v="144.73029172"/>
  </r>
  <r>
    <x v="0"/>
    <s v="1B Fugitive Emissions from Fuels"/>
    <s v="1B3 Other Emissions"/>
    <x v="6"/>
    <x v="0"/>
    <s v="Refinery CTL Existing"/>
    <n v="25578.842999981"/>
  </r>
  <r>
    <x v="0"/>
    <s v="1B Fugitive Emissions from Fuels"/>
    <s v="1B3 Other Emissions"/>
    <x v="6"/>
    <x v="1"/>
    <s v="Refinery CTL Existing"/>
    <n v="25578.842999981"/>
  </r>
  <r>
    <x v="0"/>
    <s v="1B Fugitive Emissions from Fuels"/>
    <s v="1B3 Other Emissions"/>
    <x v="6"/>
    <x v="1"/>
    <s v="All"/>
    <n v="25578.842999981"/>
  </r>
  <r>
    <x v="0"/>
    <s v="1B Fugitive Emissions from Fuels"/>
    <s v="1B3 Other Emissions"/>
    <x v="3"/>
    <x v="1"/>
    <s v="All"/>
    <n v="25578.842999981"/>
  </r>
  <r>
    <x v="1"/>
    <s v="1B Fugitive Emissions from Fuels"/>
    <s v="1B3 Other Emissions"/>
    <x v="6"/>
    <x v="0"/>
    <s v="Refinery CTL Existing"/>
    <n v="96.473948339000003"/>
  </r>
  <r>
    <x v="1"/>
    <s v="1B Fugitive Emissions from Fuels"/>
    <s v="1B3 Other Emissions"/>
    <x v="6"/>
    <x v="1"/>
    <s v="Refinery CTL Existing"/>
    <n v="96.473948339000003"/>
  </r>
  <r>
    <x v="1"/>
    <s v="1B Fugitive Emissions from Fuels"/>
    <s v="1B3 Other Emissions"/>
    <x v="6"/>
    <x v="1"/>
    <s v="All"/>
    <n v="96.473948339000003"/>
  </r>
  <r>
    <x v="1"/>
    <s v="1B Fugitive Emissions from Fuels"/>
    <s v="1B3 Other Emissions"/>
    <x v="3"/>
    <x v="1"/>
    <s v="All"/>
    <n v="96.473948339000003"/>
  </r>
  <r>
    <x v="2"/>
    <s v="1B Fugitive Emissions from Fuels"/>
    <s v="1B3 Other Emissions"/>
    <x v="6"/>
    <x v="0"/>
    <s v="Refinery CTL Existing"/>
    <n v="574.88423703199999"/>
  </r>
  <r>
    <x v="2"/>
    <s v="1B Fugitive Emissions from Fuels"/>
    <s v="1B3 Other Emissions"/>
    <x v="6"/>
    <x v="4"/>
    <s v="Refinery CTL Existing"/>
    <n v="119.57013231800001"/>
  </r>
  <r>
    <x v="2"/>
    <s v="1B Fugitive Emissions from Fuels"/>
    <s v="1B3 Other Emissions"/>
    <x v="6"/>
    <x v="3"/>
    <s v="Refinery CTL Existing"/>
    <n v="38.555089097"/>
  </r>
  <r>
    <x v="2"/>
    <s v="1B Fugitive Emissions from Fuels"/>
    <s v="1B3 Other Emissions"/>
    <x v="6"/>
    <x v="2"/>
    <s v="Refinery CTL Existing"/>
    <n v="21.828686501"/>
  </r>
  <r>
    <x v="2"/>
    <s v="1B Fugitive Emissions from Fuels"/>
    <s v="1B3 Other Emissions"/>
    <x v="6"/>
    <x v="1"/>
    <s v="Refinery CTL Existing"/>
    <n v="754.83814494800004"/>
  </r>
  <r>
    <x v="2"/>
    <s v="1B Fugitive Emissions from Fuels"/>
    <s v="1B3 Other Emissions"/>
    <x v="6"/>
    <x v="1"/>
    <s v="All"/>
    <n v="754.83814494800004"/>
  </r>
  <r>
    <x v="2"/>
    <s v="1B Fugitive Emissions from Fuels"/>
    <s v="1B3 Other Emissions"/>
    <x v="3"/>
    <x v="1"/>
    <s v="All"/>
    <n v="754.83814494800004"/>
  </r>
  <r>
    <x v="3"/>
    <s v="1B Fugitive Emissions from Fuels"/>
    <s v="1B3 Other Emissions"/>
    <x v="6"/>
    <x v="5"/>
    <s v="Refinery CTL Existing"/>
    <n v="0.93902953600000005"/>
  </r>
  <r>
    <x v="3"/>
    <s v="1B Fugitive Emissions from Fuels"/>
    <s v="1B3 Other Emissions"/>
    <x v="6"/>
    <x v="6"/>
    <s v="Refinery CTL Existing"/>
    <n v="54.827218033999998"/>
  </r>
  <r>
    <x v="3"/>
    <s v="1B Fugitive Emissions from Fuels"/>
    <s v="1B3 Other Emissions"/>
    <x v="6"/>
    <x v="2"/>
    <s v="Refinery CTL Existing"/>
    <n v="33.321435893999997"/>
  </r>
  <r>
    <x v="3"/>
    <s v="1B Fugitive Emissions from Fuels"/>
    <s v="1B3 Other Emissions"/>
    <x v="6"/>
    <x v="7"/>
    <s v="Refinery CTL Existing"/>
    <n v="124.486033912"/>
  </r>
  <r>
    <x v="3"/>
    <s v="1B Fugitive Emissions from Fuels"/>
    <s v="1B3 Other Emissions"/>
    <x v="6"/>
    <x v="8"/>
    <s v="Refinery CTL Existing"/>
    <n v="9.9847434410000009"/>
  </r>
  <r>
    <x v="3"/>
    <s v="1B Fugitive Emissions from Fuels"/>
    <s v="1B3 Other Emissions"/>
    <x v="6"/>
    <x v="9"/>
    <s v="Refinery CTL Existing"/>
    <n v="3.1677435150000002"/>
  </r>
  <r>
    <x v="3"/>
    <s v="1B Fugitive Emissions from Fuels"/>
    <s v="1B3 Other Emissions"/>
    <x v="6"/>
    <x v="10"/>
    <s v="Refinery CTL Existing"/>
    <n v="16.785998461999998"/>
  </r>
  <r>
    <x v="3"/>
    <s v="1B Fugitive Emissions from Fuels"/>
    <s v="1B3 Other Emissions"/>
    <x v="6"/>
    <x v="1"/>
    <s v="Refinery CTL Existing"/>
    <n v="243.51220279399999"/>
  </r>
  <r>
    <x v="3"/>
    <s v="1B Fugitive Emissions from Fuels"/>
    <s v="1B3 Other Emissions"/>
    <x v="6"/>
    <x v="1"/>
    <s v="All"/>
    <n v="243.51220279399999"/>
  </r>
  <r>
    <x v="3"/>
    <s v="1B Fugitive Emissions from Fuels"/>
    <s v="1B3 Other Emissions"/>
    <x v="3"/>
    <x v="1"/>
    <s v="All"/>
    <n v="243.51220279399999"/>
  </r>
  <r>
    <x v="0"/>
    <s v="1B Fugitive Emissions from Fuels"/>
    <s v="All"/>
    <x v="3"/>
    <x v="1"/>
    <s v="All"/>
    <n v="25578.842999981"/>
  </r>
  <r>
    <x v="1"/>
    <s v="1B Fugitive Emissions from Fuels"/>
    <s v="All"/>
    <x v="3"/>
    <x v="1"/>
    <s v="All"/>
    <n v="96.473948339000003"/>
  </r>
  <r>
    <x v="2"/>
    <s v="1B Fugitive Emissions from Fuels"/>
    <s v="All"/>
    <x v="3"/>
    <x v="1"/>
    <s v="All"/>
    <n v="754.83814494800004"/>
  </r>
  <r>
    <x v="3"/>
    <s v="1B Fugitive Emissions from Fuels"/>
    <s v="All"/>
    <x v="3"/>
    <x v="1"/>
    <s v="All"/>
    <n v="243.51220279399999"/>
  </r>
  <r>
    <x v="0"/>
    <s v="All"/>
    <s v="All"/>
    <x v="3"/>
    <x v="1"/>
    <s v="All"/>
    <n v="48829.030201904003"/>
  </r>
  <r>
    <x v="1"/>
    <s v="All"/>
    <s v="All"/>
    <x v="3"/>
    <x v="1"/>
    <s v="All"/>
    <n v="96.724636427999997"/>
  </r>
  <r>
    <x v="2"/>
    <s v="All"/>
    <s v="All"/>
    <x v="3"/>
    <x v="1"/>
    <s v="All"/>
    <n v="1005.5262346649999"/>
  </r>
  <r>
    <x v="3"/>
    <s v="All"/>
    <s v="All"/>
    <x v="3"/>
    <x v="1"/>
    <s v="All"/>
    <n v="388.242494513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B72C9-34F8-4F32-9F84-3858BE283F4B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9" firstHeaderRow="1" firstDataRow="2" firstDataCol="1"/>
  <pivotFields count="7">
    <pivotField axis="axisRow" showAll="0">
      <items count="5">
        <item h="1" x="1"/>
        <item h="1" x="0"/>
        <item x="2"/>
        <item h="1" x="3"/>
        <item t="default"/>
      </items>
    </pivotField>
    <pivotField showAll="0"/>
    <pivotField showAll="0"/>
    <pivotField axis="axisRow" showAll="0">
      <items count="8">
        <item x="3"/>
        <item x="4"/>
        <item x="0"/>
        <item x="5"/>
        <item x="1"/>
        <item h="1" x="6"/>
        <item x="2"/>
        <item t="default"/>
      </items>
    </pivotField>
    <pivotField axis="axisCol" showAll="0">
      <items count="12">
        <item h="1" x="1"/>
        <item h="1" x="5"/>
        <item x="0"/>
        <item h="1" x="6"/>
        <item h="1" x="3"/>
        <item h="1" x="2"/>
        <item h="1" x="7"/>
        <item h="1" x="4"/>
        <item h="1" x="8"/>
        <item h="1" x="9"/>
        <item h="1" x="10"/>
        <item t="default"/>
      </items>
    </pivotField>
    <pivotField showAll="0"/>
    <pivotField dataField="1" showAll="0"/>
  </pivotFields>
  <rowFields count="2">
    <field x="0"/>
    <field x="3"/>
  </rowFields>
  <rowItems count="5">
    <i>
      <x v="2"/>
    </i>
    <i r="1">
      <x v="1"/>
    </i>
    <i r="1">
      <x v="2"/>
    </i>
    <i r="1">
      <x v="6"/>
    </i>
    <i t="grand">
      <x/>
    </i>
  </rowItems>
  <colFields count="1">
    <field x="4"/>
  </colFields>
  <colItems count="2">
    <i>
      <x v="2"/>
    </i>
    <i t="grand">
      <x/>
    </i>
  </colItems>
  <dataFields count="1">
    <dataField name="Sum of SATIMG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1020-011F-4E96-BE0D-7A4852E2EB19}">
  <dimension ref="A3:C9"/>
  <sheetViews>
    <sheetView tabSelected="1" workbookViewId="0">
      <selection activeCell="B10" sqref="B10"/>
    </sheetView>
  </sheetViews>
  <sheetFormatPr defaultRowHeight="15" x14ac:dyDescent="0.25"/>
  <cols>
    <col min="1" max="1" width="15.85546875" bestFit="1" customWidth="1"/>
    <col min="2" max="2" width="16.28515625" bestFit="1" customWidth="1"/>
    <col min="3" max="11" width="12" bestFit="1" customWidth="1"/>
    <col min="12" max="12" width="16.7109375" bestFit="1" customWidth="1"/>
    <col min="13" max="13" width="12" bestFit="1" customWidth="1"/>
  </cols>
  <sheetData>
    <row r="3" spans="1:3" x14ac:dyDescent="0.25">
      <c r="A3" s="3" t="s">
        <v>45</v>
      </c>
      <c r="B3" s="3" t="s">
        <v>48</v>
      </c>
    </row>
    <row r="4" spans="1:3" x14ac:dyDescent="0.25">
      <c r="A4" s="3" t="s">
        <v>46</v>
      </c>
      <c r="B4" t="s">
        <v>18</v>
      </c>
      <c r="C4" t="s">
        <v>47</v>
      </c>
    </row>
    <row r="5" spans="1:3" x14ac:dyDescent="0.25">
      <c r="A5" s="4" t="s">
        <v>26</v>
      </c>
      <c r="B5" s="2">
        <v>228.80660943500001</v>
      </c>
      <c r="C5" s="2">
        <v>228.80660943500001</v>
      </c>
    </row>
    <row r="6" spans="1:3" x14ac:dyDescent="0.25">
      <c r="A6" s="5" t="s">
        <v>31</v>
      </c>
      <c r="B6" s="2">
        <v>8.8399463279999999</v>
      </c>
      <c r="C6" s="2">
        <v>8.8399463279999999</v>
      </c>
    </row>
    <row r="7" spans="1:3" x14ac:dyDescent="0.25">
      <c r="A7" s="5" t="s">
        <v>17</v>
      </c>
      <c r="B7" s="2">
        <v>54.454489084999999</v>
      </c>
      <c r="C7" s="2">
        <v>54.454489084999999</v>
      </c>
    </row>
    <row r="8" spans="1:3" x14ac:dyDescent="0.25">
      <c r="A8" s="5" t="s">
        <v>23</v>
      </c>
      <c r="B8" s="2">
        <v>165.51217402200001</v>
      </c>
      <c r="C8" s="2">
        <v>165.51217402200001</v>
      </c>
    </row>
    <row r="9" spans="1:3" x14ac:dyDescent="0.25">
      <c r="A9" s="4" t="s">
        <v>47</v>
      </c>
      <c r="B9" s="2">
        <v>228.80660943500001</v>
      </c>
      <c r="C9" s="2">
        <v>228.80660943500001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7DF9-4115-43E0-A309-6516B68194F8}">
  <dimension ref="C1:M125"/>
  <sheetViews>
    <sheetView topLeftCell="A20" workbookViewId="0">
      <selection activeCell="G20" sqref="G20:M125"/>
    </sheetView>
  </sheetViews>
  <sheetFormatPr defaultRowHeight="15" x14ac:dyDescent="0.25"/>
  <cols>
    <col min="3" max="3" width="22.28515625" customWidth="1"/>
  </cols>
  <sheetData>
    <row r="1" spans="3:12" x14ac:dyDescent="0.25">
      <c r="E1">
        <v>21</v>
      </c>
      <c r="F1">
        <v>96.25</v>
      </c>
    </row>
    <row r="2" spans="3:12" x14ac:dyDescent="0.25">
      <c r="D2" t="s">
        <v>0</v>
      </c>
      <c r="E2" t="s">
        <v>4</v>
      </c>
      <c r="F2" t="s">
        <v>5</v>
      </c>
    </row>
    <row r="3" spans="3:12" x14ac:dyDescent="0.25">
      <c r="C3" t="s">
        <v>1</v>
      </c>
      <c r="D3">
        <v>1</v>
      </c>
      <c r="E3">
        <f>$E$1*D3</f>
        <v>21</v>
      </c>
      <c r="F3">
        <f>E3*$F$1</f>
        <v>2021.25</v>
      </c>
      <c r="L3" s="1">
        <v>6779.7039999999997</v>
      </c>
    </row>
    <row r="4" spans="3:12" x14ac:dyDescent="0.25">
      <c r="C4" t="s">
        <v>2</v>
      </c>
      <c r="D4">
        <v>0.38600000000000001</v>
      </c>
      <c r="E4">
        <f t="shared" ref="E4:E5" si="0">$E$1*D4</f>
        <v>8.1059999999999999</v>
      </c>
      <c r="F4">
        <f t="shared" ref="F4:F5" si="1">E4*$F$1</f>
        <v>780.20249999999999</v>
      </c>
      <c r="L4" s="1">
        <v>8286.1910000000007</v>
      </c>
    </row>
    <row r="5" spans="3:12" x14ac:dyDescent="0.25">
      <c r="C5" t="s">
        <v>3</v>
      </c>
      <c r="D5">
        <f>D3-D4</f>
        <v>0.61399999999999999</v>
      </c>
      <c r="E5">
        <f t="shared" si="0"/>
        <v>12.894</v>
      </c>
      <c r="F5">
        <f t="shared" si="1"/>
        <v>1241.0474999999999</v>
      </c>
      <c r="L5" s="1">
        <v>3013.23</v>
      </c>
    </row>
    <row r="6" spans="3:12" x14ac:dyDescent="0.25">
      <c r="L6" s="1">
        <v>2499.991</v>
      </c>
    </row>
    <row r="7" spans="3:12" x14ac:dyDescent="0.25">
      <c r="C7" t="s">
        <v>6</v>
      </c>
      <c r="F7">
        <v>22454</v>
      </c>
      <c r="L7" s="1">
        <v>1249.9949999999999</v>
      </c>
    </row>
    <row r="8" spans="3:12" x14ac:dyDescent="0.25">
      <c r="F8">
        <f>F5+F7</f>
        <v>23695.047500000001</v>
      </c>
      <c r="L8" s="1">
        <v>2187.364</v>
      </c>
    </row>
    <row r="9" spans="3:12" x14ac:dyDescent="0.25">
      <c r="F9">
        <f>G9-F8</f>
        <v>4774.9524999999994</v>
      </c>
      <c r="G9">
        <v>28470</v>
      </c>
      <c r="L9">
        <v>937.36869999999999</v>
      </c>
    </row>
    <row r="10" spans="3:12" x14ac:dyDescent="0.25">
      <c r="L10">
        <v>624.99770000000001</v>
      </c>
    </row>
    <row r="20" spans="7:13" x14ac:dyDescent="0.25">
      <c r="G20" t="s">
        <v>7</v>
      </c>
      <c r="H20" t="s">
        <v>8</v>
      </c>
      <c r="I20" t="s">
        <v>9</v>
      </c>
      <c r="J20" t="s">
        <v>10</v>
      </c>
      <c r="K20" t="s">
        <v>11</v>
      </c>
      <c r="L20" t="s">
        <v>12</v>
      </c>
      <c r="M20" t="s">
        <v>13</v>
      </c>
    </row>
    <row r="21" spans="7:13" x14ac:dyDescent="0.25">
      <c r="G21" t="s">
        <v>5</v>
      </c>
      <c r="H21" t="s">
        <v>14</v>
      </c>
      <c r="I21" t="s">
        <v>15</v>
      </c>
      <c r="J21" t="s">
        <v>17</v>
      </c>
      <c r="K21" t="s">
        <v>18</v>
      </c>
      <c r="L21" t="s">
        <v>19</v>
      </c>
      <c r="M21" s="1">
        <v>5241.244574413</v>
      </c>
    </row>
    <row r="22" spans="7:13" x14ac:dyDescent="0.25">
      <c r="G22" t="s">
        <v>5</v>
      </c>
      <c r="H22" t="s">
        <v>14</v>
      </c>
      <c r="I22" t="s">
        <v>15</v>
      </c>
      <c r="J22" t="s">
        <v>17</v>
      </c>
      <c r="K22" t="s">
        <v>16</v>
      </c>
      <c r="L22" t="s">
        <v>19</v>
      </c>
      <c r="M22" s="1">
        <v>5241.244574413</v>
      </c>
    </row>
    <row r="23" spans="7:13" x14ac:dyDescent="0.25">
      <c r="G23" t="s">
        <v>5</v>
      </c>
      <c r="H23" t="s">
        <v>14</v>
      </c>
      <c r="I23" t="s">
        <v>15</v>
      </c>
      <c r="J23" t="s">
        <v>17</v>
      </c>
      <c r="K23" t="s">
        <v>16</v>
      </c>
      <c r="L23" t="s">
        <v>16</v>
      </c>
      <c r="M23" s="1">
        <v>5241.244574413</v>
      </c>
    </row>
    <row r="24" spans="7:13" x14ac:dyDescent="0.25">
      <c r="G24" t="s">
        <v>5</v>
      </c>
      <c r="H24" t="s">
        <v>14</v>
      </c>
      <c r="I24" t="s">
        <v>15</v>
      </c>
      <c r="J24" t="s">
        <v>20</v>
      </c>
      <c r="K24" t="s">
        <v>21</v>
      </c>
      <c r="L24" t="s">
        <v>22</v>
      </c>
      <c r="M24">
        <v>877.03506433699999</v>
      </c>
    </row>
    <row r="25" spans="7:13" x14ac:dyDescent="0.25">
      <c r="G25" t="s">
        <v>5</v>
      </c>
      <c r="H25" t="s">
        <v>14</v>
      </c>
      <c r="I25" t="s">
        <v>15</v>
      </c>
      <c r="J25" t="s">
        <v>20</v>
      </c>
      <c r="K25" t="s">
        <v>16</v>
      </c>
      <c r="L25" t="s">
        <v>22</v>
      </c>
      <c r="M25">
        <v>877.03506433699999</v>
      </c>
    </row>
    <row r="26" spans="7:13" x14ac:dyDescent="0.25">
      <c r="G26" t="s">
        <v>5</v>
      </c>
      <c r="H26" t="s">
        <v>14</v>
      </c>
      <c r="I26" t="s">
        <v>15</v>
      </c>
      <c r="J26" t="s">
        <v>20</v>
      </c>
      <c r="K26" t="s">
        <v>16</v>
      </c>
      <c r="L26" t="s">
        <v>16</v>
      </c>
      <c r="M26">
        <v>877.03506433699999</v>
      </c>
    </row>
    <row r="27" spans="7:13" x14ac:dyDescent="0.25">
      <c r="G27" t="s">
        <v>5</v>
      </c>
      <c r="H27" t="s">
        <v>14</v>
      </c>
      <c r="I27" t="s">
        <v>15</v>
      </c>
      <c r="J27" t="s">
        <v>23</v>
      </c>
      <c r="K27" t="s">
        <v>18</v>
      </c>
      <c r="L27" t="s">
        <v>24</v>
      </c>
      <c r="M27" s="1">
        <v>15930.546749572</v>
      </c>
    </row>
    <row r="28" spans="7:13" x14ac:dyDescent="0.25">
      <c r="G28" t="s">
        <v>5</v>
      </c>
      <c r="H28" t="s">
        <v>14</v>
      </c>
      <c r="I28" t="s">
        <v>15</v>
      </c>
      <c r="J28" t="s">
        <v>23</v>
      </c>
      <c r="K28" t="s">
        <v>16</v>
      </c>
      <c r="L28" t="s">
        <v>24</v>
      </c>
      <c r="M28" s="1">
        <v>15930.546749572</v>
      </c>
    </row>
    <row r="29" spans="7:13" x14ac:dyDescent="0.25">
      <c r="G29" t="s">
        <v>5</v>
      </c>
      <c r="H29" t="s">
        <v>14</v>
      </c>
      <c r="I29" t="s">
        <v>15</v>
      </c>
      <c r="J29" t="s">
        <v>23</v>
      </c>
      <c r="K29" t="s">
        <v>16</v>
      </c>
      <c r="L29" t="s">
        <v>16</v>
      </c>
      <c r="M29" s="1">
        <v>15930.546749572</v>
      </c>
    </row>
    <row r="30" spans="7:13" x14ac:dyDescent="0.25">
      <c r="G30" t="s">
        <v>5</v>
      </c>
      <c r="H30" t="s">
        <v>14</v>
      </c>
      <c r="I30" t="s">
        <v>15</v>
      </c>
      <c r="J30" t="s">
        <v>16</v>
      </c>
      <c r="K30" t="s">
        <v>16</v>
      </c>
      <c r="L30" t="s">
        <v>16</v>
      </c>
      <c r="M30" s="1">
        <v>22048.826388321999</v>
      </c>
    </row>
    <row r="31" spans="7:13" x14ac:dyDescent="0.25">
      <c r="G31" t="s">
        <v>25</v>
      </c>
      <c r="H31" t="s">
        <v>14</v>
      </c>
      <c r="I31" t="s">
        <v>15</v>
      </c>
      <c r="J31" t="s">
        <v>17</v>
      </c>
      <c r="K31" t="s">
        <v>18</v>
      </c>
      <c r="L31" t="s">
        <v>19</v>
      </c>
      <c r="M31">
        <v>5.4454489000000002E-2</v>
      </c>
    </row>
    <row r="32" spans="7:13" x14ac:dyDescent="0.25">
      <c r="G32" t="s">
        <v>25</v>
      </c>
      <c r="H32" t="s">
        <v>14</v>
      </c>
      <c r="I32" t="s">
        <v>15</v>
      </c>
      <c r="J32" t="s">
        <v>17</v>
      </c>
      <c r="K32" t="s">
        <v>16</v>
      </c>
      <c r="L32" t="s">
        <v>19</v>
      </c>
      <c r="M32">
        <v>5.4454489000000002E-2</v>
      </c>
    </row>
    <row r="33" spans="7:13" x14ac:dyDescent="0.25">
      <c r="G33" t="s">
        <v>25</v>
      </c>
      <c r="H33" t="s">
        <v>14</v>
      </c>
      <c r="I33" t="s">
        <v>15</v>
      </c>
      <c r="J33" t="s">
        <v>17</v>
      </c>
      <c r="K33" t="s">
        <v>16</v>
      </c>
      <c r="L33" t="s">
        <v>16</v>
      </c>
      <c r="M33">
        <v>5.4454489000000002E-2</v>
      </c>
    </row>
    <row r="34" spans="7:13" x14ac:dyDescent="0.25">
      <c r="G34" t="s">
        <v>25</v>
      </c>
      <c r="H34" t="s">
        <v>14</v>
      </c>
      <c r="I34" t="s">
        <v>15</v>
      </c>
      <c r="J34" t="s">
        <v>20</v>
      </c>
      <c r="K34" t="s">
        <v>21</v>
      </c>
      <c r="L34" t="s">
        <v>22</v>
      </c>
      <c r="M34">
        <v>1.5633424E-2</v>
      </c>
    </row>
    <row r="35" spans="7:13" x14ac:dyDescent="0.25">
      <c r="G35" t="s">
        <v>25</v>
      </c>
      <c r="H35" t="s">
        <v>14</v>
      </c>
      <c r="I35" t="s">
        <v>15</v>
      </c>
      <c r="J35" t="s">
        <v>20</v>
      </c>
      <c r="K35" t="s">
        <v>16</v>
      </c>
      <c r="L35" t="s">
        <v>22</v>
      </c>
      <c r="M35">
        <v>1.5633424E-2</v>
      </c>
    </row>
    <row r="36" spans="7:13" x14ac:dyDescent="0.25">
      <c r="G36" t="s">
        <v>25</v>
      </c>
      <c r="H36" t="s">
        <v>14</v>
      </c>
      <c r="I36" t="s">
        <v>15</v>
      </c>
      <c r="J36" t="s">
        <v>20</v>
      </c>
      <c r="K36" t="s">
        <v>16</v>
      </c>
      <c r="L36" t="s">
        <v>16</v>
      </c>
      <c r="M36">
        <v>1.5633424E-2</v>
      </c>
    </row>
    <row r="37" spans="7:13" x14ac:dyDescent="0.25">
      <c r="G37" t="s">
        <v>25</v>
      </c>
      <c r="H37" t="s">
        <v>14</v>
      </c>
      <c r="I37" t="s">
        <v>15</v>
      </c>
      <c r="J37" t="s">
        <v>23</v>
      </c>
      <c r="K37" t="s">
        <v>18</v>
      </c>
      <c r="L37" t="s">
        <v>24</v>
      </c>
      <c r="M37">
        <v>0.16551217300000001</v>
      </c>
    </row>
    <row r="38" spans="7:13" x14ac:dyDescent="0.25">
      <c r="G38" t="s">
        <v>25</v>
      </c>
      <c r="H38" t="s">
        <v>14</v>
      </c>
      <c r="I38" t="s">
        <v>15</v>
      </c>
      <c r="J38" t="s">
        <v>23</v>
      </c>
      <c r="K38" t="s">
        <v>16</v>
      </c>
      <c r="L38" t="s">
        <v>24</v>
      </c>
      <c r="M38">
        <v>0.16551217300000001</v>
      </c>
    </row>
    <row r="39" spans="7:13" x14ac:dyDescent="0.25">
      <c r="G39" t="s">
        <v>25</v>
      </c>
      <c r="H39" t="s">
        <v>14</v>
      </c>
      <c r="I39" t="s">
        <v>15</v>
      </c>
      <c r="J39" t="s">
        <v>23</v>
      </c>
      <c r="K39" t="s">
        <v>16</v>
      </c>
      <c r="L39" t="s">
        <v>16</v>
      </c>
      <c r="M39">
        <v>0.16551217300000001</v>
      </c>
    </row>
    <row r="40" spans="7:13" x14ac:dyDescent="0.25">
      <c r="G40" t="s">
        <v>25</v>
      </c>
      <c r="H40" t="s">
        <v>14</v>
      </c>
      <c r="I40" t="s">
        <v>15</v>
      </c>
      <c r="J40" t="s">
        <v>16</v>
      </c>
      <c r="K40" t="s">
        <v>16</v>
      </c>
      <c r="L40" t="s">
        <v>16</v>
      </c>
      <c r="M40">
        <v>0.23560008599999999</v>
      </c>
    </row>
    <row r="41" spans="7:13" x14ac:dyDescent="0.25">
      <c r="G41" t="s">
        <v>26</v>
      </c>
      <c r="H41" t="s">
        <v>14</v>
      </c>
      <c r="I41" t="s">
        <v>15</v>
      </c>
      <c r="J41" t="s">
        <v>17</v>
      </c>
      <c r="K41" t="s">
        <v>18</v>
      </c>
      <c r="L41" t="s">
        <v>19</v>
      </c>
      <c r="M41">
        <v>54.454489084999999</v>
      </c>
    </row>
    <row r="42" spans="7:13" x14ac:dyDescent="0.25">
      <c r="G42" t="s">
        <v>26</v>
      </c>
      <c r="H42" t="s">
        <v>14</v>
      </c>
      <c r="I42" t="s">
        <v>15</v>
      </c>
      <c r="J42" t="s">
        <v>17</v>
      </c>
      <c r="K42" t="s">
        <v>16</v>
      </c>
      <c r="L42" t="s">
        <v>19</v>
      </c>
      <c r="M42">
        <v>54.454489084999999</v>
      </c>
    </row>
    <row r="43" spans="7:13" x14ac:dyDescent="0.25">
      <c r="G43" t="s">
        <v>26</v>
      </c>
      <c r="H43" t="s">
        <v>14</v>
      </c>
      <c r="I43" t="s">
        <v>15</v>
      </c>
      <c r="J43" t="s">
        <v>17</v>
      </c>
      <c r="K43" t="s">
        <v>16</v>
      </c>
      <c r="L43" t="s">
        <v>16</v>
      </c>
      <c r="M43">
        <v>54.454489084999999</v>
      </c>
    </row>
    <row r="44" spans="7:13" x14ac:dyDescent="0.25">
      <c r="G44" t="s">
        <v>26</v>
      </c>
      <c r="H44" t="s">
        <v>14</v>
      </c>
      <c r="I44" t="s">
        <v>15</v>
      </c>
      <c r="J44" t="s">
        <v>20</v>
      </c>
      <c r="K44" t="s">
        <v>21</v>
      </c>
      <c r="L44" t="s">
        <v>22</v>
      </c>
      <c r="M44">
        <v>15.633423606999999</v>
      </c>
    </row>
    <row r="45" spans="7:13" x14ac:dyDescent="0.25">
      <c r="G45" t="s">
        <v>26</v>
      </c>
      <c r="H45" t="s">
        <v>14</v>
      </c>
      <c r="I45" t="s">
        <v>15</v>
      </c>
      <c r="J45" t="s">
        <v>20</v>
      </c>
      <c r="K45" t="s">
        <v>16</v>
      </c>
      <c r="L45" t="s">
        <v>22</v>
      </c>
      <c r="M45">
        <v>15.633423606999999</v>
      </c>
    </row>
    <row r="46" spans="7:13" x14ac:dyDescent="0.25">
      <c r="G46" t="s">
        <v>26</v>
      </c>
      <c r="H46" t="s">
        <v>14</v>
      </c>
      <c r="I46" t="s">
        <v>15</v>
      </c>
      <c r="J46" t="s">
        <v>20</v>
      </c>
      <c r="K46" t="s">
        <v>16</v>
      </c>
      <c r="L46" t="s">
        <v>16</v>
      </c>
      <c r="M46">
        <v>15.633423606999999</v>
      </c>
    </row>
    <row r="47" spans="7:13" x14ac:dyDescent="0.25">
      <c r="G47" t="s">
        <v>26</v>
      </c>
      <c r="H47" t="s">
        <v>14</v>
      </c>
      <c r="I47" t="s">
        <v>15</v>
      </c>
      <c r="J47" t="s">
        <v>23</v>
      </c>
      <c r="K47" t="s">
        <v>18</v>
      </c>
      <c r="L47" t="s">
        <v>24</v>
      </c>
      <c r="M47">
        <v>165.51217402200001</v>
      </c>
    </row>
    <row r="48" spans="7:13" x14ac:dyDescent="0.25">
      <c r="G48" t="s">
        <v>26</v>
      </c>
      <c r="H48" t="s">
        <v>14</v>
      </c>
      <c r="I48" t="s">
        <v>15</v>
      </c>
      <c r="J48" t="s">
        <v>23</v>
      </c>
      <c r="K48" t="s">
        <v>16</v>
      </c>
      <c r="L48" t="s">
        <v>24</v>
      </c>
      <c r="M48">
        <v>165.51217402200001</v>
      </c>
    </row>
    <row r="49" spans="7:13" x14ac:dyDescent="0.25">
      <c r="G49" t="s">
        <v>26</v>
      </c>
      <c r="H49" t="s">
        <v>14</v>
      </c>
      <c r="I49" t="s">
        <v>15</v>
      </c>
      <c r="J49" t="s">
        <v>23</v>
      </c>
      <c r="K49" t="s">
        <v>16</v>
      </c>
      <c r="L49" t="s">
        <v>16</v>
      </c>
      <c r="M49">
        <v>165.51217402200001</v>
      </c>
    </row>
    <row r="50" spans="7:13" x14ac:dyDescent="0.25">
      <c r="G50" t="s">
        <v>26</v>
      </c>
      <c r="H50" t="s">
        <v>14</v>
      </c>
      <c r="I50" t="s">
        <v>15</v>
      </c>
      <c r="J50" t="s">
        <v>16</v>
      </c>
      <c r="K50" t="s">
        <v>16</v>
      </c>
      <c r="L50" t="s">
        <v>16</v>
      </c>
      <c r="M50">
        <v>235.600086713</v>
      </c>
    </row>
    <row r="51" spans="7:13" x14ac:dyDescent="0.25">
      <c r="G51" t="s">
        <v>27</v>
      </c>
      <c r="H51" t="s">
        <v>14</v>
      </c>
      <c r="I51" t="s">
        <v>15</v>
      </c>
      <c r="J51" t="s">
        <v>17</v>
      </c>
      <c r="K51" t="s">
        <v>28</v>
      </c>
      <c r="L51" t="s">
        <v>19</v>
      </c>
      <c r="M51">
        <v>13.847251365</v>
      </c>
    </row>
    <row r="52" spans="7:13" x14ac:dyDescent="0.25">
      <c r="G52" t="s">
        <v>27</v>
      </c>
      <c r="H52" t="s">
        <v>14</v>
      </c>
      <c r="I52" t="s">
        <v>15</v>
      </c>
      <c r="J52" t="s">
        <v>17</v>
      </c>
      <c r="K52" t="s">
        <v>16</v>
      </c>
      <c r="L52" t="s">
        <v>19</v>
      </c>
      <c r="M52">
        <v>13.847251365</v>
      </c>
    </row>
    <row r="53" spans="7:13" x14ac:dyDescent="0.25">
      <c r="G53" t="s">
        <v>27</v>
      </c>
      <c r="H53" t="s">
        <v>14</v>
      </c>
      <c r="I53" t="s">
        <v>15</v>
      </c>
      <c r="J53" t="s">
        <v>17</v>
      </c>
      <c r="K53" t="s">
        <v>16</v>
      </c>
      <c r="L53" t="s">
        <v>16</v>
      </c>
      <c r="M53">
        <v>13.847251365</v>
      </c>
    </row>
    <row r="54" spans="7:13" x14ac:dyDescent="0.25">
      <c r="G54" t="s">
        <v>27</v>
      </c>
      <c r="H54" t="s">
        <v>14</v>
      </c>
      <c r="I54" t="s">
        <v>15</v>
      </c>
      <c r="J54" t="s">
        <v>20</v>
      </c>
      <c r="K54" t="s">
        <v>28</v>
      </c>
      <c r="L54" t="s">
        <v>22</v>
      </c>
      <c r="M54">
        <v>6.2533694430000004</v>
      </c>
    </row>
    <row r="55" spans="7:13" x14ac:dyDescent="0.25">
      <c r="G55" t="s">
        <v>27</v>
      </c>
      <c r="H55" t="s">
        <v>14</v>
      </c>
      <c r="I55" t="s">
        <v>15</v>
      </c>
      <c r="J55" t="s">
        <v>20</v>
      </c>
      <c r="K55" t="s">
        <v>16</v>
      </c>
      <c r="L55" t="s">
        <v>22</v>
      </c>
      <c r="M55">
        <v>6.2533694430000004</v>
      </c>
    </row>
    <row r="56" spans="7:13" x14ac:dyDescent="0.25">
      <c r="G56" t="s">
        <v>27</v>
      </c>
      <c r="H56" t="s">
        <v>14</v>
      </c>
      <c r="I56" t="s">
        <v>15</v>
      </c>
      <c r="J56" t="s">
        <v>20</v>
      </c>
      <c r="K56" t="s">
        <v>16</v>
      </c>
      <c r="L56" t="s">
        <v>16</v>
      </c>
      <c r="M56">
        <v>6.2533694430000004</v>
      </c>
    </row>
    <row r="57" spans="7:13" x14ac:dyDescent="0.25">
      <c r="G57" t="s">
        <v>27</v>
      </c>
      <c r="H57" t="s">
        <v>14</v>
      </c>
      <c r="I57" t="s">
        <v>15</v>
      </c>
      <c r="J57" t="s">
        <v>23</v>
      </c>
      <c r="K57" t="s">
        <v>29</v>
      </c>
      <c r="L57" t="s">
        <v>24</v>
      </c>
      <c r="M57">
        <v>119.57013231800001</v>
      </c>
    </row>
    <row r="58" spans="7:13" x14ac:dyDescent="0.25">
      <c r="G58" t="s">
        <v>27</v>
      </c>
      <c r="H58" t="s">
        <v>14</v>
      </c>
      <c r="I58" t="s">
        <v>15</v>
      </c>
      <c r="J58" t="s">
        <v>23</v>
      </c>
      <c r="K58" t="s">
        <v>16</v>
      </c>
      <c r="L58" t="s">
        <v>24</v>
      </c>
      <c r="M58">
        <v>119.57013231800001</v>
      </c>
    </row>
    <row r="59" spans="7:13" x14ac:dyDescent="0.25">
      <c r="G59" t="s">
        <v>27</v>
      </c>
      <c r="H59" t="s">
        <v>14</v>
      </c>
      <c r="I59" t="s">
        <v>15</v>
      </c>
      <c r="J59" t="s">
        <v>23</v>
      </c>
      <c r="K59" t="s">
        <v>16</v>
      </c>
      <c r="L59" t="s">
        <v>16</v>
      </c>
      <c r="M59">
        <v>119.57013231800001</v>
      </c>
    </row>
    <row r="60" spans="7:13" x14ac:dyDescent="0.25">
      <c r="G60" t="s">
        <v>27</v>
      </c>
      <c r="H60" t="s">
        <v>14</v>
      </c>
      <c r="I60" t="s">
        <v>15</v>
      </c>
      <c r="J60" t="s">
        <v>16</v>
      </c>
      <c r="K60" t="s">
        <v>16</v>
      </c>
      <c r="L60" t="s">
        <v>16</v>
      </c>
      <c r="M60">
        <v>139.67075312599999</v>
      </c>
    </row>
    <row r="61" spans="7:13" x14ac:dyDescent="0.25">
      <c r="G61" t="s">
        <v>5</v>
      </c>
      <c r="H61" t="s">
        <v>14</v>
      </c>
      <c r="I61" t="s">
        <v>30</v>
      </c>
      <c r="J61" t="s">
        <v>31</v>
      </c>
      <c r="K61" t="s">
        <v>18</v>
      </c>
      <c r="L61" t="s">
        <v>32</v>
      </c>
      <c r="M61">
        <v>850.844834117</v>
      </c>
    </row>
    <row r="62" spans="7:13" x14ac:dyDescent="0.25">
      <c r="G62" t="s">
        <v>5</v>
      </c>
      <c r="H62" t="s">
        <v>14</v>
      </c>
      <c r="I62" t="s">
        <v>30</v>
      </c>
      <c r="J62" t="s">
        <v>31</v>
      </c>
      <c r="K62" t="s">
        <v>16</v>
      </c>
      <c r="L62" t="s">
        <v>32</v>
      </c>
      <c r="M62">
        <v>850.844834117</v>
      </c>
    </row>
    <row r="63" spans="7:13" x14ac:dyDescent="0.25">
      <c r="G63" t="s">
        <v>5</v>
      </c>
      <c r="H63" t="s">
        <v>14</v>
      </c>
      <c r="I63" t="s">
        <v>30</v>
      </c>
      <c r="J63" t="s">
        <v>31</v>
      </c>
      <c r="K63" t="s">
        <v>16</v>
      </c>
      <c r="L63" t="s">
        <v>16</v>
      </c>
      <c r="M63">
        <v>850.844834117</v>
      </c>
    </row>
    <row r="64" spans="7:13" x14ac:dyDescent="0.25">
      <c r="G64" t="s">
        <v>5</v>
      </c>
      <c r="H64" t="s">
        <v>14</v>
      </c>
      <c r="I64" t="s">
        <v>30</v>
      </c>
      <c r="J64" t="s">
        <v>33</v>
      </c>
      <c r="K64" t="s">
        <v>21</v>
      </c>
      <c r="L64" t="s">
        <v>34</v>
      </c>
      <c r="M64">
        <v>350.51597948400001</v>
      </c>
    </row>
    <row r="65" spans="7:13" x14ac:dyDescent="0.25">
      <c r="G65" t="s">
        <v>5</v>
      </c>
      <c r="H65" t="s">
        <v>14</v>
      </c>
      <c r="I65" t="s">
        <v>30</v>
      </c>
      <c r="J65" t="s">
        <v>33</v>
      </c>
      <c r="K65" t="s">
        <v>16</v>
      </c>
      <c r="L65" t="s">
        <v>34</v>
      </c>
      <c r="M65">
        <v>350.51597948400001</v>
      </c>
    </row>
    <row r="66" spans="7:13" x14ac:dyDescent="0.25">
      <c r="G66" t="s">
        <v>5</v>
      </c>
      <c r="H66" t="s">
        <v>14</v>
      </c>
      <c r="I66" t="s">
        <v>30</v>
      </c>
      <c r="J66" t="s">
        <v>33</v>
      </c>
      <c r="K66" t="s">
        <v>16</v>
      </c>
      <c r="L66" t="s">
        <v>16</v>
      </c>
      <c r="M66">
        <v>350.51597948400001</v>
      </c>
    </row>
    <row r="67" spans="7:13" x14ac:dyDescent="0.25">
      <c r="G67" t="s">
        <v>5</v>
      </c>
      <c r="H67" t="s">
        <v>14</v>
      </c>
      <c r="I67" t="s">
        <v>30</v>
      </c>
      <c r="J67" t="s">
        <v>16</v>
      </c>
      <c r="K67" t="s">
        <v>16</v>
      </c>
      <c r="L67" t="s">
        <v>16</v>
      </c>
      <c r="M67" s="1">
        <v>1201.360813601</v>
      </c>
    </row>
    <row r="68" spans="7:13" x14ac:dyDescent="0.25">
      <c r="G68" t="s">
        <v>25</v>
      </c>
      <c r="H68" t="s">
        <v>14</v>
      </c>
      <c r="I68" t="s">
        <v>30</v>
      </c>
      <c r="J68" t="s">
        <v>31</v>
      </c>
      <c r="K68" t="s">
        <v>18</v>
      </c>
      <c r="L68" t="s">
        <v>32</v>
      </c>
      <c r="M68">
        <v>8.8399459999999996E-3</v>
      </c>
    </row>
    <row r="69" spans="7:13" x14ac:dyDescent="0.25">
      <c r="G69" t="s">
        <v>25</v>
      </c>
      <c r="H69" t="s">
        <v>14</v>
      </c>
      <c r="I69" t="s">
        <v>30</v>
      </c>
      <c r="J69" t="s">
        <v>31</v>
      </c>
      <c r="K69" t="s">
        <v>16</v>
      </c>
      <c r="L69" t="s">
        <v>32</v>
      </c>
      <c r="M69">
        <v>8.8399459999999996E-3</v>
      </c>
    </row>
    <row r="70" spans="7:13" x14ac:dyDescent="0.25">
      <c r="G70" t="s">
        <v>25</v>
      </c>
      <c r="H70" t="s">
        <v>14</v>
      </c>
      <c r="I70" t="s">
        <v>30</v>
      </c>
      <c r="J70" t="s">
        <v>31</v>
      </c>
      <c r="K70" t="s">
        <v>16</v>
      </c>
      <c r="L70" t="s">
        <v>16</v>
      </c>
      <c r="M70">
        <v>8.8399459999999996E-3</v>
      </c>
    </row>
    <row r="71" spans="7:13" x14ac:dyDescent="0.25">
      <c r="G71" t="s">
        <v>25</v>
      </c>
      <c r="H71" t="s">
        <v>14</v>
      </c>
      <c r="I71" t="s">
        <v>30</v>
      </c>
      <c r="J71" t="s">
        <v>33</v>
      </c>
      <c r="K71" t="s">
        <v>21</v>
      </c>
      <c r="L71" t="s">
        <v>34</v>
      </c>
      <c r="M71">
        <v>6.2480569999999996E-3</v>
      </c>
    </row>
    <row r="72" spans="7:13" x14ac:dyDescent="0.25">
      <c r="G72" t="s">
        <v>25</v>
      </c>
      <c r="H72" t="s">
        <v>14</v>
      </c>
      <c r="I72" t="s">
        <v>30</v>
      </c>
      <c r="J72" t="s">
        <v>33</v>
      </c>
      <c r="K72" t="s">
        <v>16</v>
      </c>
      <c r="L72" t="s">
        <v>34</v>
      </c>
      <c r="M72">
        <v>6.2480569999999996E-3</v>
      </c>
    </row>
    <row r="73" spans="7:13" x14ac:dyDescent="0.25">
      <c r="G73" t="s">
        <v>25</v>
      </c>
      <c r="H73" t="s">
        <v>14</v>
      </c>
      <c r="I73" t="s">
        <v>30</v>
      </c>
      <c r="J73" t="s">
        <v>33</v>
      </c>
      <c r="K73" t="s">
        <v>16</v>
      </c>
      <c r="L73" t="s">
        <v>16</v>
      </c>
      <c r="M73">
        <v>6.2480569999999996E-3</v>
      </c>
    </row>
    <row r="74" spans="7:13" x14ac:dyDescent="0.25">
      <c r="G74" t="s">
        <v>25</v>
      </c>
      <c r="H74" t="s">
        <v>14</v>
      </c>
      <c r="I74" t="s">
        <v>30</v>
      </c>
      <c r="J74" t="s">
        <v>16</v>
      </c>
      <c r="K74" t="s">
        <v>16</v>
      </c>
      <c r="L74" t="s">
        <v>16</v>
      </c>
      <c r="M74">
        <v>1.5088002999999999E-2</v>
      </c>
    </row>
    <row r="75" spans="7:13" x14ac:dyDescent="0.25">
      <c r="G75" t="s">
        <v>26</v>
      </c>
      <c r="H75" t="s">
        <v>14</v>
      </c>
      <c r="I75" t="s">
        <v>30</v>
      </c>
      <c r="J75" t="s">
        <v>31</v>
      </c>
      <c r="K75" t="s">
        <v>18</v>
      </c>
      <c r="L75" t="s">
        <v>32</v>
      </c>
      <c r="M75">
        <v>8.8399463279999999</v>
      </c>
    </row>
    <row r="76" spans="7:13" x14ac:dyDescent="0.25">
      <c r="G76" t="s">
        <v>26</v>
      </c>
      <c r="H76" t="s">
        <v>14</v>
      </c>
      <c r="I76" t="s">
        <v>30</v>
      </c>
      <c r="J76" t="s">
        <v>31</v>
      </c>
      <c r="K76" t="s">
        <v>16</v>
      </c>
      <c r="L76" t="s">
        <v>32</v>
      </c>
      <c r="M76">
        <v>8.8399463279999999</v>
      </c>
    </row>
    <row r="77" spans="7:13" x14ac:dyDescent="0.25">
      <c r="G77" t="s">
        <v>26</v>
      </c>
      <c r="H77" t="s">
        <v>14</v>
      </c>
      <c r="I77" t="s">
        <v>30</v>
      </c>
      <c r="J77" t="s">
        <v>31</v>
      </c>
      <c r="K77" t="s">
        <v>16</v>
      </c>
      <c r="L77" t="s">
        <v>16</v>
      </c>
      <c r="M77">
        <v>8.8399463279999999</v>
      </c>
    </row>
    <row r="78" spans="7:13" x14ac:dyDescent="0.25">
      <c r="G78" t="s">
        <v>26</v>
      </c>
      <c r="H78" t="s">
        <v>14</v>
      </c>
      <c r="I78" t="s">
        <v>30</v>
      </c>
      <c r="J78" t="s">
        <v>33</v>
      </c>
      <c r="K78" t="s">
        <v>21</v>
      </c>
      <c r="L78" t="s">
        <v>34</v>
      </c>
      <c r="M78">
        <v>6.2480566749999999</v>
      </c>
    </row>
    <row r="79" spans="7:13" x14ac:dyDescent="0.25">
      <c r="G79" t="s">
        <v>26</v>
      </c>
      <c r="H79" t="s">
        <v>14</v>
      </c>
      <c r="I79" t="s">
        <v>30</v>
      </c>
      <c r="J79" t="s">
        <v>33</v>
      </c>
      <c r="K79" t="s">
        <v>16</v>
      </c>
      <c r="L79" t="s">
        <v>34</v>
      </c>
      <c r="M79">
        <v>6.2480566749999999</v>
      </c>
    </row>
    <row r="80" spans="7:13" x14ac:dyDescent="0.25">
      <c r="G80" t="s">
        <v>26</v>
      </c>
      <c r="H80" t="s">
        <v>14</v>
      </c>
      <c r="I80" t="s">
        <v>30</v>
      </c>
      <c r="J80" t="s">
        <v>33</v>
      </c>
      <c r="K80" t="s">
        <v>16</v>
      </c>
      <c r="L80" t="s">
        <v>16</v>
      </c>
      <c r="M80">
        <v>6.2480566749999999</v>
      </c>
    </row>
    <row r="81" spans="7:13" x14ac:dyDescent="0.25">
      <c r="G81" t="s">
        <v>26</v>
      </c>
      <c r="H81" t="s">
        <v>14</v>
      </c>
      <c r="I81" t="s">
        <v>30</v>
      </c>
      <c r="J81" t="s">
        <v>16</v>
      </c>
      <c r="K81" t="s">
        <v>16</v>
      </c>
      <c r="L81" t="s">
        <v>16</v>
      </c>
      <c r="M81">
        <v>15.088003004000001</v>
      </c>
    </row>
    <row r="82" spans="7:13" x14ac:dyDescent="0.25">
      <c r="G82" t="s">
        <v>27</v>
      </c>
      <c r="H82" t="s">
        <v>14</v>
      </c>
      <c r="I82" t="s">
        <v>30</v>
      </c>
      <c r="J82" t="s">
        <v>31</v>
      </c>
      <c r="K82" t="s">
        <v>28</v>
      </c>
      <c r="L82" t="s">
        <v>32</v>
      </c>
      <c r="M82">
        <v>2.247913091</v>
      </c>
    </row>
    <row r="83" spans="7:13" x14ac:dyDescent="0.25">
      <c r="G83" t="s">
        <v>27</v>
      </c>
      <c r="H83" t="s">
        <v>14</v>
      </c>
      <c r="I83" t="s">
        <v>30</v>
      </c>
      <c r="J83" t="s">
        <v>31</v>
      </c>
      <c r="K83" t="s">
        <v>16</v>
      </c>
      <c r="L83" t="s">
        <v>32</v>
      </c>
      <c r="M83">
        <v>2.247913091</v>
      </c>
    </row>
    <row r="84" spans="7:13" x14ac:dyDescent="0.25">
      <c r="G84" t="s">
        <v>27</v>
      </c>
      <c r="H84" t="s">
        <v>14</v>
      </c>
      <c r="I84" t="s">
        <v>30</v>
      </c>
      <c r="J84" t="s">
        <v>31</v>
      </c>
      <c r="K84" t="s">
        <v>16</v>
      </c>
      <c r="L84" t="s">
        <v>16</v>
      </c>
      <c r="M84">
        <v>2.247913091</v>
      </c>
    </row>
    <row r="85" spans="7:13" x14ac:dyDescent="0.25">
      <c r="G85" t="s">
        <v>27</v>
      </c>
      <c r="H85" t="s">
        <v>14</v>
      </c>
      <c r="I85" t="s">
        <v>30</v>
      </c>
      <c r="J85" t="s">
        <v>33</v>
      </c>
      <c r="K85" t="s">
        <v>28</v>
      </c>
      <c r="L85" t="s">
        <v>34</v>
      </c>
      <c r="M85">
        <v>2.8116255040000002</v>
      </c>
    </row>
    <row r="86" spans="7:13" x14ac:dyDescent="0.25">
      <c r="G86" t="s">
        <v>27</v>
      </c>
      <c r="H86" t="s">
        <v>14</v>
      </c>
      <c r="I86" t="s">
        <v>30</v>
      </c>
      <c r="J86" t="s">
        <v>33</v>
      </c>
      <c r="K86" t="s">
        <v>16</v>
      </c>
      <c r="L86" t="s">
        <v>34</v>
      </c>
      <c r="M86">
        <v>2.8116255040000002</v>
      </c>
    </row>
    <row r="87" spans="7:13" x14ac:dyDescent="0.25">
      <c r="G87" t="s">
        <v>27</v>
      </c>
      <c r="H87" t="s">
        <v>14</v>
      </c>
      <c r="I87" t="s">
        <v>30</v>
      </c>
      <c r="J87" t="s">
        <v>33</v>
      </c>
      <c r="K87" t="s">
        <v>16</v>
      </c>
      <c r="L87" t="s">
        <v>16</v>
      </c>
      <c r="M87">
        <v>2.8116255040000002</v>
      </c>
    </row>
    <row r="88" spans="7:13" x14ac:dyDescent="0.25">
      <c r="G88" t="s">
        <v>27</v>
      </c>
      <c r="H88" t="s">
        <v>14</v>
      </c>
      <c r="I88" t="s">
        <v>30</v>
      </c>
      <c r="J88" t="s">
        <v>16</v>
      </c>
      <c r="K88" t="s">
        <v>16</v>
      </c>
      <c r="L88" t="s">
        <v>16</v>
      </c>
      <c r="M88">
        <v>5.0595385950000002</v>
      </c>
    </row>
    <row r="89" spans="7:13" x14ac:dyDescent="0.25">
      <c r="G89" t="s">
        <v>5</v>
      </c>
      <c r="H89" t="s">
        <v>14</v>
      </c>
      <c r="I89" t="s">
        <v>16</v>
      </c>
      <c r="J89" t="s">
        <v>16</v>
      </c>
      <c r="K89" t="s">
        <v>16</v>
      </c>
      <c r="L89" t="s">
        <v>16</v>
      </c>
      <c r="M89" s="1">
        <v>23250.187201921999</v>
      </c>
    </row>
    <row r="90" spans="7:13" x14ac:dyDescent="0.25">
      <c r="G90" t="s">
        <v>25</v>
      </c>
      <c r="H90" t="s">
        <v>14</v>
      </c>
      <c r="I90" t="s">
        <v>16</v>
      </c>
      <c r="J90" t="s">
        <v>16</v>
      </c>
      <c r="K90" t="s">
        <v>16</v>
      </c>
      <c r="L90" t="s">
        <v>16</v>
      </c>
      <c r="M90">
        <v>0.250688089</v>
      </c>
    </row>
    <row r="91" spans="7:13" x14ac:dyDescent="0.25">
      <c r="G91" t="s">
        <v>26</v>
      </c>
      <c r="H91" t="s">
        <v>14</v>
      </c>
      <c r="I91" t="s">
        <v>16</v>
      </c>
      <c r="J91" t="s">
        <v>16</v>
      </c>
      <c r="K91" t="s">
        <v>16</v>
      </c>
      <c r="L91" t="s">
        <v>16</v>
      </c>
      <c r="M91">
        <v>250.688089717</v>
      </c>
    </row>
    <row r="92" spans="7:13" x14ac:dyDescent="0.25">
      <c r="G92" t="s">
        <v>27</v>
      </c>
      <c r="H92" t="s">
        <v>14</v>
      </c>
      <c r="I92" t="s">
        <v>16</v>
      </c>
      <c r="J92" t="s">
        <v>16</v>
      </c>
      <c r="K92" t="s">
        <v>16</v>
      </c>
      <c r="L92" t="s">
        <v>16</v>
      </c>
      <c r="M92">
        <v>144.73029172</v>
      </c>
    </row>
    <row r="93" spans="7:13" x14ac:dyDescent="0.25">
      <c r="G93" t="s">
        <v>5</v>
      </c>
      <c r="H93" t="s">
        <v>35</v>
      </c>
      <c r="I93" t="s">
        <v>36</v>
      </c>
      <c r="J93" t="s">
        <v>37</v>
      </c>
      <c r="K93" t="s">
        <v>18</v>
      </c>
      <c r="L93" t="s">
        <v>38</v>
      </c>
      <c r="M93" s="1">
        <v>25578.842999981</v>
      </c>
    </row>
    <row r="94" spans="7:13" x14ac:dyDescent="0.25">
      <c r="G94" t="s">
        <v>5</v>
      </c>
      <c r="H94" t="s">
        <v>35</v>
      </c>
      <c r="I94" t="s">
        <v>36</v>
      </c>
      <c r="J94" t="s">
        <v>37</v>
      </c>
      <c r="K94" t="s">
        <v>16</v>
      </c>
      <c r="L94" t="s">
        <v>38</v>
      </c>
      <c r="M94" s="1">
        <v>25578.842999981</v>
      </c>
    </row>
    <row r="95" spans="7:13" x14ac:dyDescent="0.25">
      <c r="G95" t="s">
        <v>5</v>
      </c>
      <c r="H95" t="s">
        <v>35</v>
      </c>
      <c r="I95" t="s">
        <v>36</v>
      </c>
      <c r="J95" t="s">
        <v>37</v>
      </c>
      <c r="K95" t="s">
        <v>16</v>
      </c>
      <c r="L95" t="s">
        <v>16</v>
      </c>
      <c r="M95" s="1">
        <v>25578.842999981</v>
      </c>
    </row>
    <row r="96" spans="7:13" x14ac:dyDescent="0.25">
      <c r="G96" t="s">
        <v>5</v>
      </c>
      <c r="H96" t="s">
        <v>35</v>
      </c>
      <c r="I96" t="s">
        <v>36</v>
      </c>
      <c r="J96" t="s">
        <v>16</v>
      </c>
      <c r="K96" t="s">
        <v>16</v>
      </c>
      <c r="L96" t="s">
        <v>16</v>
      </c>
      <c r="M96" s="1">
        <v>25578.842999981</v>
      </c>
    </row>
    <row r="97" spans="7:13" x14ac:dyDescent="0.25">
      <c r="G97" t="s">
        <v>25</v>
      </c>
      <c r="H97" t="s">
        <v>35</v>
      </c>
      <c r="I97" t="s">
        <v>36</v>
      </c>
      <c r="J97" t="s">
        <v>37</v>
      </c>
      <c r="K97" t="s">
        <v>18</v>
      </c>
      <c r="L97" t="s">
        <v>38</v>
      </c>
      <c r="M97">
        <v>96.473948339000003</v>
      </c>
    </row>
    <row r="98" spans="7:13" x14ac:dyDescent="0.25">
      <c r="G98" t="s">
        <v>25</v>
      </c>
      <c r="H98" t="s">
        <v>35</v>
      </c>
      <c r="I98" t="s">
        <v>36</v>
      </c>
      <c r="J98" t="s">
        <v>37</v>
      </c>
      <c r="K98" t="s">
        <v>16</v>
      </c>
      <c r="L98" t="s">
        <v>38</v>
      </c>
      <c r="M98">
        <v>96.473948339000003</v>
      </c>
    </row>
    <row r="99" spans="7:13" x14ac:dyDescent="0.25">
      <c r="G99" t="s">
        <v>25</v>
      </c>
      <c r="H99" t="s">
        <v>35</v>
      </c>
      <c r="I99" t="s">
        <v>36</v>
      </c>
      <c r="J99" t="s">
        <v>37</v>
      </c>
      <c r="K99" t="s">
        <v>16</v>
      </c>
      <c r="L99" t="s">
        <v>16</v>
      </c>
      <c r="M99">
        <v>96.473948339000003</v>
      </c>
    </row>
    <row r="100" spans="7:13" x14ac:dyDescent="0.25">
      <c r="G100" t="s">
        <v>25</v>
      </c>
      <c r="H100" t="s">
        <v>35</v>
      </c>
      <c r="I100" t="s">
        <v>36</v>
      </c>
      <c r="J100" t="s">
        <v>16</v>
      </c>
      <c r="K100" t="s">
        <v>16</v>
      </c>
      <c r="L100" t="s">
        <v>16</v>
      </c>
      <c r="M100">
        <v>96.473948339000003</v>
      </c>
    </row>
    <row r="101" spans="7:13" x14ac:dyDescent="0.25">
      <c r="G101" t="s">
        <v>26</v>
      </c>
      <c r="H101" t="s">
        <v>35</v>
      </c>
      <c r="I101" t="s">
        <v>36</v>
      </c>
      <c r="J101" t="s">
        <v>37</v>
      </c>
      <c r="K101" t="s">
        <v>18</v>
      </c>
      <c r="L101" t="s">
        <v>38</v>
      </c>
      <c r="M101">
        <v>574.88423703199999</v>
      </c>
    </row>
    <row r="102" spans="7:13" x14ac:dyDescent="0.25">
      <c r="G102" t="s">
        <v>26</v>
      </c>
      <c r="H102" t="s">
        <v>35</v>
      </c>
      <c r="I102" t="s">
        <v>36</v>
      </c>
      <c r="J102" t="s">
        <v>37</v>
      </c>
      <c r="K102" t="s">
        <v>29</v>
      </c>
      <c r="L102" t="s">
        <v>38</v>
      </c>
      <c r="M102">
        <v>119.57013231800001</v>
      </c>
    </row>
    <row r="103" spans="7:13" x14ac:dyDescent="0.25">
      <c r="G103" t="s">
        <v>26</v>
      </c>
      <c r="H103" t="s">
        <v>35</v>
      </c>
      <c r="I103" t="s">
        <v>36</v>
      </c>
      <c r="J103" t="s">
        <v>37</v>
      </c>
      <c r="K103" t="s">
        <v>28</v>
      </c>
      <c r="L103" t="s">
        <v>38</v>
      </c>
      <c r="M103">
        <v>38.555089097</v>
      </c>
    </row>
    <row r="104" spans="7:13" x14ac:dyDescent="0.25">
      <c r="G104" t="s">
        <v>26</v>
      </c>
      <c r="H104" t="s">
        <v>35</v>
      </c>
      <c r="I104" t="s">
        <v>36</v>
      </c>
      <c r="J104" t="s">
        <v>37</v>
      </c>
      <c r="K104" t="s">
        <v>21</v>
      </c>
      <c r="L104" t="s">
        <v>38</v>
      </c>
      <c r="M104">
        <v>21.828686501</v>
      </c>
    </row>
    <row r="105" spans="7:13" x14ac:dyDescent="0.25">
      <c r="G105" t="s">
        <v>26</v>
      </c>
      <c r="H105" t="s">
        <v>35</v>
      </c>
      <c r="I105" t="s">
        <v>36</v>
      </c>
      <c r="J105" t="s">
        <v>37</v>
      </c>
      <c r="K105" t="s">
        <v>16</v>
      </c>
      <c r="L105" t="s">
        <v>38</v>
      </c>
      <c r="M105">
        <v>754.83814494800004</v>
      </c>
    </row>
    <row r="106" spans="7:13" x14ac:dyDescent="0.25">
      <c r="G106" t="s">
        <v>26</v>
      </c>
      <c r="H106" t="s">
        <v>35</v>
      </c>
      <c r="I106" t="s">
        <v>36</v>
      </c>
      <c r="J106" t="s">
        <v>37</v>
      </c>
      <c r="K106" t="s">
        <v>16</v>
      </c>
      <c r="L106" t="s">
        <v>16</v>
      </c>
      <c r="M106">
        <v>754.83814494800004</v>
      </c>
    </row>
    <row r="107" spans="7:13" x14ac:dyDescent="0.25">
      <c r="G107" t="s">
        <v>26</v>
      </c>
      <c r="H107" t="s">
        <v>35</v>
      </c>
      <c r="I107" t="s">
        <v>36</v>
      </c>
      <c r="J107" t="s">
        <v>16</v>
      </c>
      <c r="K107" t="s">
        <v>16</v>
      </c>
      <c r="L107" t="s">
        <v>16</v>
      </c>
      <c r="M107">
        <v>754.83814494800004</v>
      </c>
    </row>
    <row r="108" spans="7:13" x14ac:dyDescent="0.25">
      <c r="G108" t="s">
        <v>27</v>
      </c>
      <c r="H108" t="s">
        <v>35</v>
      </c>
      <c r="I108" t="s">
        <v>36</v>
      </c>
      <c r="J108" t="s">
        <v>37</v>
      </c>
      <c r="K108" t="s">
        <v>39</v>
      </c>
      <c r="L108" t="s">
        <v>38</v>
      </c>
      <c r="M108">
        <v>0.93902953600000005</v>
      </c>
    </row>
    <row r="109" spans="7:13" x14ac:dyDescent="0.25">
      <c r="G109" t="s">
        <v>27</v>
      </c>
      <c r="H109" t="s">
        <v>35</v>
      </c>
      <c r="I109" t="s">
        <v>36</v>
      </c>
      <c r="J109" t="s">
        <v>37</v>
      </c>
      <c r="K109" t="s">
        <v>40</v>
      </c>
      <c r="L109" t="s">
        <v>38</v>
      </c>
      <c r="M109">
        <v>54.827218033999998</v>
      </c>
    </row>
    <row r="110" spans="7:13" x14ac:dyDescent="0.25">
      <c r="G110" t="s">
        <v>27</v>
      </c>
      <c r="H110" t="s">
        <v>35</v>
      </c>
      <c r="I110" t="s">
        <v>36</v>
      </c>
      <c r="J110" t="s">
        <v>37</v>
      </c>
      <c r="K110" t="s">
        <v>21</v>
      </c>
      <c r="L110" t="s">
        <v>38</v>
      </c>
      <c r="M110">
        <v>33.321435893999997</v>
      </c>
    </row>
    <row r="111" spans="7:13" x14ac:dyDescent="0.25">
      <c r="G111" t="s">
        <v>27</v>
      </c>
      <c r="H111" t="s">
        <v>35</v>
      </c>
      <c r="I111" t="s">
        <v>36</v>
      </c>
      <c r="J111" t="s">
        <v>37</v>
      </c>
      <c r="K111" t="s">
        <v>41</v>
      </c>
      <c r="L111" t="s">
        <v>38</v>
      </c>
      <c r="M111">
        <v>124.486033912</v>
      </c>
    </row>
    <row r="112" spans="7:13" x14ac:dyDescent="0.25">
      <c r="G112" t="s">
        <v>27</v>
      </c>
      <c r="H112" t="s">
        <v>35</v>
      </c>
      <c r="I112" t="s">
        <v>36</v>
      </c>
      <c r="J112" t="s">
        <v>37</v>
      </c>
      <c r="K112" t="s">
        <v>42</v>
      </c>
      <c r="L112" t="s">
        <v>38</v>
      </c>
      <c r="M112">
        <v>9.9847434410000009</v>
      </c>
    </row>
    <row r="113" spans="7:13" x14ac:dyDescent="0.25">
      <c r="G113" t="s">
        <v>27</v>
      </c>
      <c r="H113" t="s">
        <v>35</v>
      </c>
      <c r="I113" t="s">
        <v>36</v>
      </c>
      <c r="J113" t="s">
        <v>37</v>
      </c>
      <c r="K113" t="s">
        <v>43</v>
      </c>
      <c r="L113" t="s">
        <v>38</v>
      </c>
      <c r="M113">
        <v>3.1677435150000002</v>
      </c>
    </row>
    <row r="114" spans="7:13" x14ac:dyDescent="0.25">
      <c r="G114" t="s">
        <v>27</v>
      </c>
      <c r="H114" t="s">
        <v>35</v>
      </c>
      <c r="I114" t="s">
        <v>36</v>
      </c>
      <c r="J114" t="s">
        <v>37</v>
      </c>
      <c r="K114" t="s">
        <v>44</v>
      </c>
      <c r="L114" t="s">
        <v>38</v>
      </c>
      <c r="M114">
        <v>16.785998461999998</v>
      </c>
    </row>
    <row r="115" spans="7:13" x14ac:dyDescent="0.25">
      <c r="G115" t="s">
        <v>27</v>
      </c>
      <c r="H115" t="s">
        <v>35</v>
      </c>
      <c r="I115" t="s">
        <v>36</v>
      </c>
      <c r="J115" t="s">
        <v>37</v>
      </c>
      <c r="K115" t="s">
        <v>16</v>
      </c>
      <c r="L115" t="s">
        <v>38</v>
      </c>
      <c r="M115">
        <v>243.51220279399999</v>
      </c>
    </row>
    <row r="116" spans="7:13" x14ac:dyDescent="0.25">
      <c r="G116" t="s">
        <v>27</v>
      </c>
      <c r="H116" t="s">
        <v>35</v>
      </c>
      <c r="I116" t="s">
        <v>36</v>
      </c>
      <c r="J116" t="s">
        <v>37</v>
      </c>
      <c r="K116" t="s">
        <v>16</v>
      </c>
      <c r="L116" t="s">
        <v>16</v>
      </c>
      <c r="M116">
        <v>243.51220279399999</v>
      </c>
    </row>
    <row r="117" spans="7:13" x14ac:dyDescent="0.25">
      <c r="G117" t="s">
        <v>27</v>
      </c>
      <c r="H117" t="s">
        <v>35</v>
      </c>
      <c r="I117" t="s">
        <v>36</v>
      </c>
      <c r="J117" t="s">
        <v>16</v>
      </c>
      <c r="K117" t="s">
        <v>16</v>
      </c>
      <c r="L117" t="s">
        <v>16</v>
      </c>
      <c r="M117">
        <v>243.51220279399999</v>
      </c>
    </row>
    <row r="118" spans="7:13" x14ac:dyDescent="0.25">
      <c r="G118" t="s">
        <v>5</v>
      </c>
      <c r="H118" t="s">
        <v>35</v>
      </c>
      <c r="I118" t="s">
        <v>16</v>
      </c>
      <c r="J118" t="s">
        <v>16</v>
      </c>
      <c r="K118" t="s">
        <v>16</v>
      </c>
      <c r="L118" t="s">
        <v>16</v>
      </c>
      <c r="M118" s="1">
        <v>25578.842999981</v>
      </c>
    </row>
    <row r="119" spans="7:13" x14ac:dyDescent="0.25">
      <c r="G119" t="s">
        <v>25</v>
      </c>
      <c r="H119" t="s">
        <v>35</v>
      </c>
      <c r="I119" t="s">
        <v>16</v>
      </c>
      <c r="J119" t="s">
        <v>16</v>
      </c>
      <c r="K119" t="s">
        <v>16</v>
      </c>
      <c r="L119" t="s">
        <v>16</v>
      </c>
      <c r="M119">
        <v>96.473948339000003</v>
      </c>
    </row>
    <row r="120" spans="7:13" x14ac:dyDescent="0.25">
      <c r="G120" t="s">
        <v>26</v>
      </c>
      <c r="H120" t="s">
        <v>35</v>
      </c>
      <c r="I120" t="s">
        <v>16</v>
      </c>
      <c r="J120" t="s">
        <v>16</v>
      </c>
      <c r="K120" t="s">
        <v>16</v>
      </c>
      <c r="L120" t="s">
        <v>16</v>
      </c>
      <c r="M120">
        <v>754.83814494800004</v>
      </c>
    </row>
    <row r="121" spans="7:13" x14ac:dyDescent="0.25">
      <c r="G121" t="s">
        <v>27</v>
      </c>
      <c r="H121" t="s">
        <v>35</v>
      </c>
      <c r="I121" t="s">
        <v>16</v>
      </c>
      <c r="J121" t="s">
        <v>16</v>
      </c>
      <c r="K121" t="s">
        <v>16</v>
      </c>
      <c r="L121" t="s">
        <v>16</v>
      </c>
      <c r="M121">
        <v>243.51220279399999</v>
      </c>
    </row>
    <row r="122" spans="7:13" x14ac:dyDescent="0.25">
      <c r="G122" t="s">
        <v>5</v>
      </c>
      <c r="H122" t="s">
        <v>16</v>
      </c>
      <c r="I122" t="s">
        <v>16</v>
      </c>
      <c r="J122" t="s">
        <v>16</v>
      </c>
      <c r="K122" t="s">
        <v>16</v>
      </c>
      <c r="L122" t="s">
        <v>16</v>
      </c>
      <c r="M122" s="1">
        <v>48829.030201904003</v>
      </c>
    </row>
    <row r="123" spans="7:13" x14ac:dyDescent="0.25">
      <c r="G123" t="s">
        <v>25</v>
      </c>
      <c r="H123" t="s">
        <v>16</v>
      </c>
      <c r="I123" t="s">
        <v>16</v>
      </c>
      <c r="J123" t="s">
        <v>16</v>
      </c>
      <c r="K123" t="s">
        <v>16</v>
      </c>
      <c r="L123" t="s">
        <v>16</v>
      </c>
      <c r="M123">
        <v>96.724636427999997</v>
      </c>
    </row>
    <row r="124" spans="7:13" x14ac:dyDescent="0.25">
      <c r="G124" t="s">
        <v>26</v>
      </c>
      <c r="H124" t="s">
        <v>16</v>
      </c>
      <c r="I124" t="s">
        <v>16</v>
      </c>
      <c r="J124" t="s">
        <v>16</v>
      </c>
      <c r="K124" t="s">
        <v>16</v>
      </c>
      <c r="L124" t="s">
        <v>16</v>
      </c>
      <c r="M124" s="1">
        <v>1005.5262346649999</v>
      </c>
    </row>
    <row r="125" spans="7:13" x14ac:dyDescent="0.25">
      <c r="G125" t="s">
        <v>27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>
        <v>388.24249451399999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2020-07-21T10:44:34Z</dcterms:created>
  <dcterms:modified xsi:type="dcterms:W3CDTF">2020-07-21T18:43:04Z</dcterms:modified>
</cp:coreProperties>
</file>