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ensor\SensorsClasses\Thermistor\"/>
    </mc:Choice>
  </mc:AlternateContent>
  <bookViews>
    <workbookView xWindow="0" yWindow="0" windowWidth="20496" windowHeight="7536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 l="1"/>
  <c r="C2" i="1"/>
  <c r="A3" i="1" l="1"/>
  <c r="E1" i="1"/>
  <c r="B2" i="1" l="1"/>
  <c r="B3" i="1"/>
  <c r="C3" i="1" s="1"/>
  <c r="A4" i="1"/>
  <c r="A5" i="1" l="1"/>
  <c r="B4" i="1"/>
  <c r="C4" i="1" s="1"/>
  <c r="A6" i="1" l="1"/>
  <c r="B5" i="1"/>
  <c r="C5" i="1" s="1"/>
  <c r="A7" i="1" l="1"/>
  <c r="B6" i="1"/>
  <c r="A8" i="1" l="1"/>
  <c r="B7" i="1"/>
  <c r="C7" i="1" s="1"/>
  <c r="A9" i="1" l="1"/>
  <c r="B8" i="1"/>
  <c r="A10" i="1" l="1"/>
  <c r="B9" i="1"/>
  <c r="C9" i="1" s="1"/>
  <c r="A11" i="1" l="1"/>
  <c r="B10" i="1"/>
  <c r="C10" i="1" s="1"/>
  <c r="A12" i="1" l="1"/>
  <c r="B11" i="1"/>
  <c r="C11" i="1" s="1"/>
  <c r="A13" i="1" l="1"/>
  <c r="B12" i="1"/>
  <c r="C12" i="1" s="1"/>
  <c r="A14" i="1" l="1"/>
  <c r="B13" i="1"/>
  <c r="C13" i="1" s="1"/>
  <c r="A15" i="1" l="1"/>
  <c r="B14" i="1"/>
  <c r="C14" i="1" s="1"/>
  <c r="A16" i="1" l="1"/>
  <c r="B15" i="1"/>
  <c r="C15" i="1" s="1"/>
  <c r="A17" i="1" l="1"/>
  <c r="B16" i="1"/>
  <c r="C16" i="1" s="1"/>
  <c r="A18" i="1" l="1"/>
  <c r="B17" i="1"/>
  <c r="C17" i="1" s="1"/>
  <c r="A19" i="1" l="1"/>
  <c r="B18" i="1"/>
  <c r="C18" i="1" s="1"/>
  <c r="A20" i="1" l="1"/>
  <c r="B19" i="1"/>
  <c r="C19" i="1" s="1"/>
  <c r="A21" i="1" l="1"/>
  <c r="B20" i="1"/>
  <c r="C20" i="1" s="1"/>
  <c r="A22" i="1" l="1"/>
  <c r="B21" i="1"/>
  <c r="C21" i="1" s="1"/>
  <c r="A23" i="1" l="1"/>
  <c r="B22" i="1"/>
  <c r="C22" i="1" s="1"/>
  <c r="A24" i="1" l="1"/>
  <c r="B23" i="1"/>
  <c r="C23" i="1" s="1"/>
  <c r="A25" i="1" l="1"/>
  <c r="B24" i="1"/>
  <c r="C24" i="1" s="1"/>
  <c r="A26" i="1" l="1"/>
  <c r="B25" i="1"/>
  <c r="C25" i="1" s="1"/>
  <c r="A27" i="1" l="1"/>
  <c r="B26" i="1"/>
  <c r="C26" i="1" s="1"/>
  <c r="A28" i="1" l="1"/>
  <c r="B27" i="1"/>
  <c r="C27" i="1" s="1"/>
  <c r="A29" i="1" l="1"/>
  <c r="B28" i="1"/>
  <c r="C28" i="1" s="1"/>
  <c r="A30" i="1" l="1"/>
  <c r="B29" i="1"/>
  <c r="C29" i="1" s="1"/>
  <c r="A31" i="1" l="1"/>
  <c r="B30" i="1"/>
  <c r="C30" i="1" s="1"/>
  <c r="A32" i="1" l="1"/>
  <c r="B31" i="1"/>
  <c r="C31" i="1" s="1"/>
  <c r="A33" i="1" l="1"/>
  <c r="B32" i="1"/>
  <c r="C32" i="1" s="1"/>
  <c r="A34" i="1" l="1"/>
  <c r="B33" i="1"/>
  <c r="C33" i="1" s="1"/>
  <c r="A35" i="1" l="1"/>
  <c r="B34" i="1"/>
  <c r="C34" i="1" s="1"/>
  <c r="A36" i="1" l="1"/>
  <c r="B35" i="1"/>
  <c r="C35" i="1" s="1"/>
  <c r="A37" i="1" l="1"/>
  <c r="B36" i="1"/>
  <c r="C36" i="1" s="1"/>
  <c r="A38" i="1" l="1"/>
  <c r="B37" i="1"/>
  <c r="C37" i="1" s="1"/>
  <c r="A39" i="1" l="1"/>
  <c r="B38" i="1"/>
  <c r="C38" i="1" s="1"/>
  <c r="A40" i="1" l="1"/>
  <c r="B39" i="1"/>
  <c r="C39" i="1" s="1"/>
  <c r="A41" i="1" l="1"/>
  <c r="B40" i="1"/>
  <c r="C40" i="1" s="1"/>
  <c r="A42" i="1" l="1"/>
  <c r="B41" i="1"/>
  <c r="C41" i="1" s="1"/>
  <c r="A43" i="1" l="1"/>
  <c r="B42" i="1"/>
  <c r="C42" i="1" s="1"/>
  <c r="A44" i="1" l="1"/>
  <c r="B43" i="1"/>
  <c r="C43" i="1" s="1"/>
  <c r="A45" i="1" l="1"/>
  <c r="B44" i="1"/>
  <c r="C44" i="1" s="1"/>
  <c r="A46" i="1" l="1"/>
  <c r="B45" i="1"/>
  <c r="C45" i="1" s="1"/>
  <c r="A47" i="1" l="1"/>
  <c r="B46" i="1"/>
  <c r="C46" i="1" s="1"/>
  <c r="A48" i="1" l="1"/>
  <c r="B47" i="1"/>
  <c r="C47" i="1" s="1"/>
  <c r="A49" i="1" l="1"/>
  <c r="B48" i="1"/>
  <c r="C48" i="1" s="1"/>
  <c r="A50" i="1" l="1"/>
  <c r="B49" i="1"/>
  <c r="C49" i="1" s="1"/>
  <c r="A51" i="1" l="1"/>
  <c r="B50" i="1"/>
  <c r="C50" i="1" s="1"/>
  <c r="A52" i="1" l="1"/>
  <c r="B51" i="1"/>
  <c r="C51" i="1" s="1"/>
  <c r="A53" i="1" l="1"/>
  <c r="B52" i="1"/>
  <c r="C52" i="1" s="1"/>
  <c r="A54" i="1" l="1"/>
  <c r="B53" i="1"/>
  <c r="C53" i="1" s="1"/>
  <c r="A55" i="1" l="1"/>
  <c r="B54" i="1"/>
  <c r="C54" i="1" s="1"/>
  <c r="A56" i="1" l="1"/>
  <c r="B55" i="1"/>
  <c r="C55" i="1" s="1"/>
  <c r="A57" i="1" l="1"/>
  <c r="B56" i="1"/>
  <c r="C56" i="1" s="1"/>
  <c r="A58" i="1" l="1"/>
  <c r="B57" i="1"/>
  <c r="C57" i="1" s="1"/>
  <c r="A59" i="1" l="1"/>
  <c r="B58" i="1"/>
  <c r="C58" i="1" s="1"/>
  <c r="A60" i="1" l="1"/>
  <c r="B59" i="1"/>
  <c r="C59" i="1" s="1"/>
  <c r="A61" i="1" l="1"/>
  <c r="B60" i="1"/>
  <c r="C60" i="1" s="1"/>
  <c r="A62" i="1" l="1"/>
  <c r="B61" i="1"/>
  <c r="C61" i="1" s="1"/>
  <c r="A63" i="1" l="1"/>
  <c r="B62" i="1"/>
  <c r="C62" i="1" s="1"/>
  <c r="A64" i="1" l="1"/>
  <c r="B63" i="1"/>
  <c r="C63" i="1" s="1"/>
  <c r="A65" i="1" l="1"/>
  <c r="B64" i="1"/>
  <c r="C64" i="1" s="1"/>
  <c r="A66" i="1" l="1"/>
  <c r="B65" i="1"/>
  <c r="C65" i="1" s="1"/>
  <c r="A67" i="1" l="1"/>
  <c r="B66" i="1"/>
  <c r="C66" i="1" s="1"/>
  <c r="A68" i="1" l="1"/>
  <c r="B67" i="1"/>
  <c r="C67" i="1" s="1"/>
  <c r="A69" i="1" l="1"/>
  <c r="B68" i="1"/>
  <c r="C68" i="1" s="1"/>
  <c r="A70" i="1" l="1"/>
  <c r="B69" i="1"/>
  <c r="C69" i="1" s="1"/>
  <c r="A71" i="1" l="1"/>
  <c r="B70" i="1"/>
  <c r="C70" i="1" s="1"/>
  <c r="A72" i="1" l="1"/>
  <c r="B71" i="1"/>
  <c r="C71" i="1" s="1"/>
  <c r="A73" i="1" l="1"/>
  <c r="B72" i="1"/>
  <c r="C72" i="1" s="1"/>
  <c r="A74" i="1" l="1"/>
  <c r="B73" i="1"/>
  <c r="C73" i="1" s="1"/>
  <c r="A75" i="1" l="1"/>
  <c r="B74" i="1"/>
  <c r="C74" i="1" s="1"/>
  <c r="A76" i="1" l="1"/>
  <c r="B75" i="1"/>
  <c r="C75" i="1" s="1"/>
  <c r="A77" i="1" l="1"/>
  <c r="B76" i="1"/>
  <c r="C76" i="1" s="1"/>
  <c r="A78" i="1" l="1"/>
  <c r="B77" i="1"/>
  <c r="C77" i="1" s="1"/>
  <c r="A79" i="1" l="1"/>
  <c r="B78" i="1"/>
  <c r="C78" i="1" s="1"/>
  <c r="A80" i="1" l="1"/>
  <c r="B79" i="1"/>
  <c r="C79" i="1" s="1"/>
  <c r="A81" i="1" l="1"/>
  <c r="B80" i="1"/>
  <c r="C80" i="1" s="1"/>
  <c r="A82" i="1" l="1"/>
  <c r="B81" i="1"/>
  <c r="C81" i="1" s="1"/>
  <c r="A83" i="1" l="1"/>
  <c r="B82" i="1"/>
  <c r="C82" i="1" s="1"/>
  <c r="A84" i="1" l="1"/>
  <c r="B83" i="1"/>
  <c r="C83" i="1" s="1"/>
  <c r="A85" i="1" l="1"/>
  <c r="B84" i="1"/>
  <c r="C84" i="1" s="1"/>
  <c r="A86" i="1" l="1"/>
  <c r="B85" i="1"/>
  <c r="C85" i="1" s="1"/>
  <c r="A87" i="1" l="1"/>
  <c r="B86" i="1"/>
  <c r="C86" i="1" s="1"/>
  <c r="A88" i="1" l="1"/>
  <c r="B87" i="1"/>
  <c r="C87" i="1" s="1"/>
  <c r="A89" i="1" l="1"/>
  <c r="B88" i="1"/>
  <c r="C88" i="1" s="1"/>
  <c r="A90" i="1" l="1"/>
  <c r="B89" i="1"/>
  <c r="C89" i="1" s="1"/>
  <c r="A91" i="1" l="1"/>
  <c r="B90" i="1"/>
  <c r="C90" i="1" s="1"/>
  <c r="A92" i="1" l="1"/>
  <c r="B91" i="1"/>
  <c r="C91" i="1" s="1"/>
  <c r="A93" i="1" l="1"/>
  <c r="B92" i="1"/>
  <c r="C92" i="1" s="1"/>
  <c r="A94" i="1" l="1"/>
  <c r="B93" i="1"/>
  <c r="C93" i="1" s="1"/>
  <c r="A95" i="1" l="1"/>
  <c r="B94" i="1"/>
  <c r="C94" i="1" s="1"/>
  <c r="A96" i="1" l="1"/>
  <c r="B95" i="1"/>
  <c r="C95" i="1" s="1"/>
  <c r="A97" i="1" l="1"/>
  <c r="B96" i="1"/>
  <c r="C96" i="1" s="1"/>
  <c r="A98" i="1" l="1"/>
  <c r="B97" i="1"/>
  <c r="C97" i="1" s="1"/>
  <c r="A99" i="1" l="1"/>
  <c r="B98" i="1"/>
  <c r="C98" i="1" s="1"/>
  <c r="A100" i="1" l="1"/>
  <c r="B99" i="1"/>
  <c r="C99" i="1" s="1"/>
  <c r="A101" i="1" l="1"/>
  <c r="B100" i="1"/>
  <c r="C100" i="1" s="1"/>
  <c r="A102" i="1" l="1"/>
  <c r="B101" i="1"/>
  <c r="C101" i="1" s="1"/>
  <c r="A103" i="1" l="1"/>
  <c r="B102" i="1"/>
  <c r="C102" i="1" s="1"/>
  <c r="A104" i="1" l="1"/>
  <c r="B103" i="1"/>
  <c r="C103" i="1" s="1"/>
  <c r="B105" i="1" l="1"/>
  <c r="C105" i="1" s="1"/>
  <c r="B104" i="1"/>
  <c r="C104" i="1" s="1"/>
</calcChain>
</file>

<file path=xl/sharedStrings.xml><?xml version="1.0" encoding="utf-8"?>
<sst xmlns="http://schemas.openxmlformats.org/spreadsheetml/2006/main" count="1" uniqueCount="1">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</sst>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3435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Feuil1!$A$2:$A$105</c:f>
              <c:numCache>
                <c:formatCode>General</c:formatCode>
                <c:ptCount val="10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1023</c:v>
                </c:pt>
              </c:numCache>
            </c:numRef>
          </c:xVal>
          <c:yVal>
            <c:numRef>
              <c:f>Feuil1!$C$2:$C$105</c:f>
              <c:numCache>
                <c:formatCode>General</c:formatCode>
                <c:ptCount val="104"/>
                <c:pt idx="0">
                  <c:v>-86.986689346679384</c:v>
                </c:pt>
                <c:pt idx="1">
                  <c:v>-60.326297512842729</c:v>
                </c:pt>
                <c:pt idx="2">
                  <c:v>-50.63355770369887</c:v>
                </c:pt>
                <c:pt idx="3">
                  <c:v>-44.479076942902253</c:v>
                </c:pt>
                <c:pt idx="4">
                  <c:v>-39.854134984281103</c:v>
                </c:pt>
                <c:pt idx="5">
                  <c:v>-36.097071019944877</c:v>
                </c:pt>
                <c:pt idx="6">
                  <c:v>-32.903134247338244</c:v>
                </c:pt>
                <c:pt idx="7">
                  <c:v>-30.105510225290203</c:v>
                </c:pt>
                <c:pt idx="8">
                  <c:v>-27.602487394039741</c:v>
                </c:pt>
                <c:pt idx="9">
                  <c:v>-25.327254862381096</c:v>
                </c:pt>
                <c:pt idx="10">
                  <c:v>-23.233457188169609</c:v>
                </c:pt>
                <c:pt idx="11">
                  <c:v>-21.287549747367706</c:v>
                </c:pt>
                <c:pt idx="12">
                  <c:v>-19.464433766807957</c:v>
                </c:pt>
                <c:pt idx="13">
                  <c:v>-17.744811628497729</c:v>
                </c:pt>
                <c:pt idx="14">
                  <c:v>-16.113506126296954</c:v>
                </c:pt>
                <c:pt idx="15">
                  <c:v>-14.558349526910376</c:v>
                </c:pt>
                <c:pt idx="16">
                  <c:v>-13.069424671025331</c:v>
                </c:pt>
                <c:pt idx="17">
                  <c:v>-11.638531818435581</c:v>
                </c:pt>
                <c:pt idx="18">
                  <c:v>-10.25880492314775</c:v>
                </c:pt>
                <c:pt idx="19">
                  <c:v>-8.9244295765527681</c:v>
                </c:pt>
                <c:pt idx="20">
                  <c:v>-7.63043180130785</c:v>
                </c:pt>
                <c:pt idx="21">
                  <c:v>-6.3725172737073876</c:v>
                </c:pt>
                <c:pt idx="22">
                  <c:v>-5.1469471179855759</c:v>
                </c:pt>
                <c:pt idx="23">
                  <c:v>-3.9504406712586047</c:v>
                </c:pt>
                <c:pt idx="24">
                  <c:v>-2.780098439853532</c:v>
                </c:pt>
                <c:pt idx="25">
                  <c:v>-1.6333403783520453</c:v>
                </c:pt>
                <c:pt idx="26">
                  <c:v>-0.50785594051239968</c:v>
                </c:pt>
                <c:pt idx="27">
                  <c:v>0.59843672428286254</c:v>
                </c:pt>
                <c:pt idx="28">
                  <c:v>1.6874243967952793</c:v>
                </c:pt>
                <c:pt idx="29">
                  <c:v>2.7608267278018843</c:v>
                </c:pt>
                <c:pt idx="30">
                  <c:v>3.8202196356666605</c:v>
                </c:pt>
                <c:pt idx="31">
                  <c:v>4.8670550472414789</c:v>
                </c:pt>
                <c:pt idx="32">
                  <c:v>5.9026776745502616</c:v>
                </c:pt>
                <c:pt idx="33">
                  <c:v>6.9283393735813092</c:v>
                </c:pt>
                <c:pt idx="34">
                  <c:v>7.9452115199422337</c:v>
                </c:pt>
                <c:pt idx="35">
                  <c:v>8.9543957502116882</c:v>
                </c:pt>
                <c:pt idx="36">
                  <c:v>9.9569333511333298</c:v>
                </c:pt>
                <c:pt idx="37">
                  <c:v>10.953813526670444</c:v>
                </c:pt>
                <c:pt idx="38">
                  <c:v>11.945980731932536</c:v>
                </c:pt>
                <c:pt idx="39">
                  <c:v>12.934341230548569</c:v>
                </c:pt>
                <c:pt idx="40">
                  <c:v>13.919769006291801</c:v>
                </c:pt>
                <c:pt idx="41">
                  <c:v>14.903111139213252</c:v>
                </c:pt>
                <c:pt idx="42">
                  <c:v>15.88519274012998</c:v>
                </c:pt>
                <c:pt idx="43">
                  <c:v>16.866821524209058</c:v>
                </c:pt>
                <c:pt idx="44">
                  <c:v>17.848792093946599</c:v>
                </c:pt>
                <c:pt idx="45">
                  <c:v>18.831889993584525</c:v>
                </c:pt>
                <c:pt idx="46">
                  <c:v>19.816895590550359</c:v>
                </c:pt>
                <c:pt idx="47">
                  <c:v>20.804587834575614</c:v>
                </c:pt>
                <c:pt idx="48">
                  <c:v>21.795747941519778</c:v>
                </c:pt>
                <c:pt idx="49">
                  <c:v>22.791163046448787</c:v>
                </c:pt>
                <c:pt idx="50">
                  <c:v>23.791629869079088</c:v>
                </c:pt>
                <c:pt idx="51">
                  <c:v>24.79795843422437</c:v>
                </c:pt>
                <c:pt idx="52">
                  <c:v>25.810975890345958</c:v>
                </c:pt>
                <c:pt idx="53">
                  <c:v>26.831530470701864</c:v>
                </c:pt>
                <c:pt idx="54">
                  <c:v>27.860495643946194</c:v>
                </c:pt>
                <c:pt idx="55">
                  <c:v>28.898774504420828</c:v>
                </c:pt>
                <c:pt idx="56">
                  <c:v>29.947304456894358</c:v>
                </c:pt>
                <c:pt idx="57">
                  <c:v>31.007062256296933</c:v>
                </c:pt>
                <c:pt idx="58">
                  <c:v>32.079069470246111</c:v>
                </c:pt>
                <c:pt idx="59">
                  <c:v>33.164398441119999</c:v>
                </c:pt>
                <c:pt idx="60">
                  <c:v>34.264178835416601</c:v>
                </c:pt>
                <c:pt idx="61">
                  <c:v>35.379604881544026</c:v>
                </c:pt>
                <c:pt idx="62">
                  <c:v>36.511943413534368</c:v>
                </c:pt>
                <c:pt idx="63">
                  <c:v>37.662542858098789</c:v>
                </c:pt>
                <c:pt idx="64">
                  <c:v>38.83284332678187</c:v>
                </c:pt>
                <c:pt idx="65">
                  <c:v>40.024388004770913</c:v>
                </c:pt>
                <c:pt idx="66">
                  <c:v>41.238836064523696</c:v>
                </c:pt>
                <c:pt idx="67">
                  <c:v>42.477977377542061</c:v>
                </c:pt>
                <c:pt idx="68">
                  <c:v>43.743749353578323</c:v>
                </c:pt>
                <c:pt idx="69">
                  <c:v>45.038256306276196</c:v>
                </c:pt>
                <c:pt idx="70">
                  <c:v>46.363791831562082</c:v>
                </c:pt>
                <c:pt idx="71">
                  <c:v>47.722864795141277</c:v>
                </c:pt>
                <c:pt idx="72">
                  <c:v>49.118229665017623</c:v>
                </c:pt>
                <c:pt idx="73">
                  <c:v>50.55292210321528</c:v>
                </c:pt>
                <c:pt idx="74">
                  <c:v>52.030300960250656</c:v>
                </c:pt>
                <c:pt idx="75">
                  <c:v>53.554098113404507</c:v>
                </c:pt>
                <c:pt idx="76">
                  <c:v>55.128477978999285</c:v>
                </c:pt>
                <c:pt idx="77">
                  <c:v>56.758109042592594</c:v>
                </c:pt>
                <c:pt idx="78">
                  <c:v>58.448250435767136</c:v>
                </c:pt>
                <c:pt idx="79">
                  <c:v>60.204857510620116</c:v>
                </c:pt>
                <c:pt idx="80">
                  <c:v>62.034711619736129</c:v>
                </c:pt>
                <c:pt idx="81">
                  <c:v>63.94558104250558</c:v>
                </c:pt>
                <c:pt idx="82">
                  <c:v>65.946422420544422</c:v>
                </c:pt>
                <c:pt idx="83">
                  <c:v>68.047635498420846</c:v>
                </c:pt>
                <c:pt idx="84">
                  <c:v>70.261388910297796</c:v>
                </c:pt>
                <c:pt idx="85">
                  <c:v>72.602041996654918</c:v>
                </c:pt>
                <c:pt idx="86">
                  <c:v>75.086698449361222</c:v>
                </c:pt>
                <c:pt idx="87">
                  <c:v>77.735944068667493</c:v>
                </c:pt>
                <c:pt idx="88">
                  <c:v>80.574846636391896</c:v>
                </c:pt>
                <c:pt idx="89">
                  <c:v>83.634337095131457</c:v>
                </c:pt>
                <c:pt idx="90">
                  <c:v>86.953159129710514</c:v>
                </c:pt>
                <c:pt idx="91">
                  <c:v>90.580689992296584</c:v>
                </c:pt>
                <c:pt idx="92">
                  <c:v>94.581140355684227</c:v>
                </c:pt>
                <c:pt idx="93">
                  <c:v>99.040020231049198</c:v>
                </c:pt>
                <c:pt idx="94">
                  <c:v>104.07449711326439</c:v>
                </c:pt>
                <c:pt idx="95">
                  <c:v>109.85080478723148</c:v>
                </c:pt>
                <c:pt idx="96">
                  <c:v>116.6152854681024</c:v>
                </c:pt>
                <c:pt idx="97">
                  <c:v>124.75405097848335</c:v>
                </c:pt>
                <c:pt idx="98">
                  <c:v>134.9195114901118</c:v>
                </c:pt>
                <c:pt idx="99">
                  <c:v>148.33780230370854</c:v>
                </c:pt>
                <c:pt idx="100">
                  <c:v>167.72381549898819</c:v>
                </c:pt>
                <c:pt idx="101">
                  <c:v>201.14041016409135</c:v>
                </c:pt>
                <c:pt idx="102">
                  <c:v>301.28556946226479</c:v>
                </c:pt>
                <c:pt idx="103">
                  <c:v>475.12607531266815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3-407F-8A4B-C7AF24514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28176"/>
        <c:axId val="294026208"/>
      </c:scatterChart>
      <c:valAx>
        <c:axId val="29402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026208"/>
        <c:crosses val="autoZero"/>
        <c:crossBetween val="midCat"/>
      </c:valAx>
      <c:valAx>
        <c:axId val="2940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02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0 - 30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Feuil1!$C$2:$C$5</c:f>
              <c:numCache>
                <c:formatCode>General</c:formatCode>
                <c:ptCount val="4"/>
                <c:pt idx="0">
                  <c:v>-86.986689346679384</c:v>
                </c:pt>
                <c:pt idx="1">
                  <c:v>-60.326297512842729</c:v>
                </c:pt>
                <c:pt idx="2">
                  <c:v>-50.63355770369887</c:v>
                </c:pt>
                <c:pt idx="3">
                  <c:v>-44.479076942902253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1E-4C41-BA43-4A03E855C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82664"/>
        <c:axId val="359380040"/>
      </c:scatterChart>
      <c:valAx>
        <c:axId val="35938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380040"/>
        <c:crosses val="autoZero"/>
        <c:crossBetween val="midCat"/>
      </c:valAx>
      <c:valAx>
        <c:axId val="35938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38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40</a:t>
            </a:r>
            <a:r>
              <a:rPr lang="fr-FR" baseline="0"/>
              <a:t> - 150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Feuil1!$A$6:$A$17</c:f>
              <c:numCache>
                <c:formatCode>General</c:formatCode>
                <c:ptCount val="12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</c:numCache>
            </c:numRef>
          </c:xVal>
          <c:yVal>
            <c:numRef>
              <c:f>Feuil1!$C$6:$C$17</c:f>
              <c:numCache>
                <c:formatCode>General</c:formatCode>
                <c:ptCount val="12"/>
                <c:pt idx="0">
                  <c:v>-39.854134984281103</c:v>
                </c:pt>
                <c:pt idx="1">
                  <c:v>-36.097071019944877</c:v>
                </c:pt>
                <c:pt idx="2">
                  <c:v>-32.903134247338244</c:v>
                </c:pt>
                <c:pt idx="3">
                  <c:v>-30.105510225290203</c:v>
                </c:pt>
                <c:pt idx="4">
                  <c:v>-27.602487394039741</c:v>
                </c:pt>
                <c:pt idx="5">
                  <c:v>-25.327254862381096</c:v>
                </c:pt>
                <c:pt idx="6">
                  <c:v>-23.233457188169609</c:v>
                </c:pt>
                <c:pt idx="7">
                  <c:v>-21.287549747367706</c:v>
                </c:pt>
                <c:pt idx="8">
                  <c:v>-19.464433766807957</c:v>
                </c:pt>
                <c:pt idx="9">
                  <c:v>-17.744811628497729</c:v>
                </c:pt>
                <c:pt idx="10">
                  <c:v>-16.113506126296954</c:v>
                </c:pt>
                <c:pt idx="11">
                  <c:v>-14.558349526910376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CA-458B-A501-74F83090A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15736"/>
        <c:axId val="198914424"/>
      </c:scatterChart>
      <c:valAx>
        <c:axId val="19891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914424"/>
        <c:crosses val="autoZero"/>
        <c:crossBetween val="midCat"/>
      </c:valAx>
      <c:valAx>
        <c:axId val="19891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91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150</a:t>
            </a:r>
            <a:r>
              <a:rPr lang="fr-FR" baseline="0"/>
              <a:t> - 800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Feuil1!$A$17:$A$82</c:f>
              <c:numCache>
                <c:formatCode>General</c:formatCode>
                <c:ptCount val="66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  <c:pt idx="12">
                  <c:v>270</c:v>
                </c:pt>
                <c:pt idx="13">
                  <c:v>280</c:v>
                </c:pt>
                <c:pt idx="14">
                  <c:v>290</c:v>
                </c:pt>
                <c:pt idx="15">
                  <c:v>300</c:v>
                </c:pt>
                <c:pt idx="16">
                  <c:v>310</c:v>
                </c:pt>
                <c:pt idx="17">
                  <c:v>320</c:v>
                </c:pt>
                <c:pt idx="18">
                  <c:v>330</c:v>
                </c:pt>
                <c:pt idx="19">
                  <c:v>340</c:v>
                </c:pt>
                <c:pt idx="20">
                  <c:v>350</c:v>
                </c:pt>
                <c:pt idx="21">
                  <c:v>360</c:v>
                </c:pt>
                <c:pt idx="22">
                  <c:v>370</c:v>
                </c:pt>
                <c:pt idx="23">
                  <c:v>380</c:v>
                </c:pt>
                <c:pt idx="24">
                  <c:v>390</c:v>
                </c:pt>
                <c:pt idx="25">
                  <c:v>400</c:v>
                </c:pt>
                <c:pt idx="26">
                  <c:v>410</c:v>
                </c:pt>
                <c:pt idx="27">
                  <c:v>420</c:v>
                </c:pt>
                <c:pt idx="28">
                  <c:v>430</c:v>
                </c:pt>
                <c:pt idx="29">
                  <c:v>440</c:v>
                </c:pt>
                <c:pt idx="30">
                  <c:v>450</c:v>
                </c:pt>
                <c:pt idx="31">
                  <c:v>460</c:v>
                </c:pt>
                <c:pt idx="32">
                  <c:v>470</c:v>
                </c:pt>
                <c:pt idx="33">
                  <c:v>480</c:v>
                </c:pt>
                <c:pt idx="34">
                  <c:v>490</c:v>
                </c:pt>
                <c:pt idx="35">
                  <c:v>500</c:v>
                </c:pt>
                <c:pt idx="36">
                  <c:v>510</c:v>
                </c:pt>
                <c:pt idx="37">
                  <c:v>520</c:v>
                </c:pt>
                <c:pt idx="38">
                  <c:v>530</c:v>
                </c:pt>
                <c:pt idx="39">
                  <c:v>540</c:v>
                </c:pt>
                <c:pt idx="40">
                  <c:v>550</c:v>
                </c:pt>
                <c:pt idx="41">
                  <c:v>560</c:v>
                </c:pt>
                <c:pt idx="42">
                  <c:v>570</c:v>
                </c:pt>
                <c:pt idx="43">
                  <c:v>580</c:v>
                </c:pt>
                <c:pt idx="44">
                  <c:v>590</c:v>
                </c:pt>
                <c:pt idx="45">
                  <c:v>600</c:v>
                </c:pt>
                <c:pt idx="46">
                  <c:v>610</c:v>
                </c:pt>
                <c:pt idx="47">
                  <c:v>620</c:v>
                </c:pt>
                <c:pt idx="48">
                  <c:v>630</c:v>
                </c:pt>
                <c:pt idx="49">
                  <c:v>640</c:v>
                </c:pt>
                <c:pt idx="50">
                  <c:v>650</c:v>
                </c:pt>
                <c:pt idx="51">
                  <c:v>660</c:v>
                </c:pt>
                <c:pt idx="52">
                  <c:v>670</c:v>
                </c:pt>
                <c:pt idx="53">
                  <c:v>680</c:v>
                </c:pt>
                <c:pt idx="54">
                  <c:v>690</c:v>
                </c:pt>
                <c:pt idx="55">
                  <c:v>700</c:v>
                </c:pt>
                <c:pt idx="56">
                  <c:v>710</c:v>
                </c:pt>
                <c:pt idx="57">
                  <c:v>720</c:v>
                </c:pt>
                <c:pt idx="58">
                  <c:v>730</c:v>
                </c:pt>
                <c:pt idx="59">
                  <c:v>740</c:v>
                </c:pt>
                <c:pt idx="60">
                  <c:v>750</c:v>
                </c:pt>
                <c:pt idx="61">
                  <c:v>760</c:v>
                </c:pt>
                <c:pt idx="62">
                  <c:v>770</c:v>
                </c:pt>
                <c:pt idx="63">
                  <c:v>780</c:v>
                </c:pt>
                <c:pt idx="64">
                  <c:v>790</c:v>
                </c:pt>
                <c:pt idx="65">
                  <c:v>800</c:v>
                </c:pt>
              </c:numCache>
            </c:numRef>
          </c:xVal>
          <c:yVal>
            <c:numRef>
              <c:f>Feuil1!$C$17:$C$82</c:f>
              <c:numCache>
                <c:formatCode>General</c:formatCode>
                <c:ptCount val="66"/>
                <c:pt idx="0">
                  <c:v>-14.558349526910376</c:v>
                </c:pt>
                <c:pt idx="1">
                  <c:v>-13.069424671025331</c:v>
                </c:pt>
                <c:pt idx="2">
                  <c:v>-11.638531818435581</c:v>
                </c:pt>
                <c:pt idx="3">
                  <c:v>-10.25880492314775</c:v>
                </c:pt>
                <c:pt idx="4">
                  <c:v>-8.9244295765527681</c:v>
                </c:pt>
                <c:pt idx="5">
                  <c:v>-7.63043180130785</c:v>
                </c:pt>
                <c:pt idx="6">
                  <c:v>-6.3725172737073876</c:v>
                </c:pt>
                <c:pt idx="7">
                  <c:v>-5.1469471179855759</c:v>
                </c:pt>
                <c:pt idx="8">
                  <c:v>-3.9504406712586047</c:v>
                </c:pt>
                <c:pt idx="9">
                  <c:v>-2.780098439853532</c:v>
                </c:pt>
                <c:pt idx="10">
                  <c:v>-1.6333403783520453</c:v>
                </c:pt>
                <c:pt idx="11">
                  <c:v>-0.50785594051239968</c:v>
                </c:pt>
                <c:pt idx="12">
                  <c:v>0.59843672428286254</c:v>
                </c:pt>
                <c:pt idx="13">
                  <c:v>1.6874243967952793</c:v>
                </c:pt>
                <c:pt idx="14">
                  <c:v>2.7608267278018843</c:v>
                </c:pt>
                <c:pt idx="15">
                  <c:v>3.8202196356666605</c:v>
                </c:pt>
                <c:pt idx="16">
                  <c:v>4.8670550472414789</c:v>
                </c:pt>
                <c:pt idx="17">
                  <c:v>5.9026776745502616</c:v>
                </c:pt>
                <c:pt idx="18">
                  <c:v>6.9283393735813092</c:v>
                </c:pt>
                <c:pt idx="19">
                  <c:v>7.9452115199422337</c:v>
                </c:pt>
                <c:pt idx="20">
                  <c:v>8.9543957502116882</c:v>
                </c:pt>
                <c:pt idx="21">
                  <c:v>9.9569333511333298</c:v>
                </c:pt>
                <c:pt idx="22">
                  <c:v>10.953813526670444</c:v>
                </c:pt>
                <c:pt idx="23">
                  <c:v>11.945980731932536</c:v>
                </c:pt>
                <c:pt idx="24">
                  <c:v>12.934341230548569</c:v>
                </c:pt>
                <c:pt idx="25">
                  <c:v>13.919769006291801</c:v>
                </c:pt>
                <c:pt idx="26">
                  <c:v>14.903111139213252</c:v>
                </c:pt>
                <c:pt idx="27">
                  <c:v>15.88519274012998</c:v>
                </c:pt>
                <c:pt idx="28">
                  <c:v>16.866821524209058</c:v>
                </c:pt>
                <c:pt idx="29">
                  <c:v>17.848792093946599</c:v>
                </c:pt>
                <c:pt idx="30">
                  <c:v>18.831889993584525</c:v>
                </c:pt>
                <c:pt idx="31">
                  <c:v>19.816895590550359</c:v>
                </c:pt>
                <c:pt idx="32">
                  <c:v>20.804587834575614</c:v>
                </c:pt>
                <c:pt idx="33">
                  <c:v>21.795747941519778</c:v>
                </c:pt>
                <c:pt idx="34">
                  <c:v>22.791163046448787</c:v>
                </c:pt>
                <c:pt idx="35">
                  <c:v>23.791629869079088</c:v>
                </c:pt>
                <c:pt idx="36">
                  <c:v>24.79795843422437</c:v>
                </c:pt>
                <c:pt idx="37">
                  <c:v>25.810975890345958</c:v>
                </c:pt>
                <c:pt idx="38">
                  <c:v>26.831530470701864</c:v>
                </c:pt>
                <c:pt idx="39">
                  <c:v>27.860495643946194</c:v>
                </c:pt>
                <c:pt idx="40">
                  <c:v>28.898774504420828</c:v>
                </c:pt>
                <c:pt idx="41">
                  <c:v>29.947304456894358</c:v>
                </c:pt>
                <c:pt idx="42">
                  <c:v>31.007062256296933</c:v>
                </c:pt>
                <c:pt idx="43">
                  <c:v>32.079069470246111</c:v>
                </c:pt>
                <c:pt idx="44">
                  <c:v>33.164398441119999</c:v>
                </c:pt>
                <c:pt idx="45">
                  <c:v>34.264178835416601</c:v>
                </c:pt>
                <c:pt idx="46">
                  <c:v>35.379604881544026</c:v>
                </c:pt>
                <c:pt idx="47">
                  <c:v>36.511943413534368</c:v>
                </c:pt>
                <c:pt idx="48">
                  <c:v>37.662542858098789</c:v>
                </c:pt>
                <c:pt idx="49">
                  <c:v>38.83284332678187</c:v>
                </c:pt>
                <c:pt idx="50">
                  <c:v>40.024388004770913</c:v>
                </c:pt>
                <c:pt idx="51">
                  <c:v>41.238836064523696</c:v>
                </c:pt>
                <c:pt idx="52">
                  <c:v>42.477977377542061</c:v>
                </c:pt>
                <c:pt idx="53">
                  <c:v>43.743749353578323</c:v>
                </c:pt>
                <c:pt idx="54">
                  <c:v>45.038256306276196</c:v>
                </c:pt>
                <c:pt idx="55">
                  <c:v>46.363791831562082</c:v>
                </c:pt>
                <c:pt idx="56">
                  <c:v>47.722864795141277</c:v>
                </c:pt>
                <c:pt idx="57">
                  <c:v>49.118229665017623</c:v>
                </c:pt>
                <c:pt idx="58">
                  <c:v>50.55292210321528</c:v>
                </c:pt>
                <c:pt idx="59">
                  <c:v>52.030300960250656</c:v>
                </c:pt>
                <c:pt idx="60">
                  <c:v>53.554098113404507</c:v>
                </c:pt>
                <c:pt idx="61">
                  <c:v>55.128477978999285</c:v>
                </c:pt>
                <c:pt idx="62">
                  <c:v>56.758109042592594</c:v>
                </c:pt>
                <c:pt idx="63">
                  <c:v>58.448250435767136</c:v>
                </c:pt>
                <c:pt idx="64">
                  <c:v>60.204857510620116</c:v>
                </c:pt>
                <c:pt idx="65">
                  <c:v>62.034711619736129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0-41B1-AE55-95DCD00CD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34000"/>
        <c:axId val="365534656"/>
      </c:scatterChart>
      <c:valAx>
        <c:axId val="36553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5534656"/>
        <c:crosses val="autoZero"/>
        <c:crossBetween val="midCat"/>
      </c:valAx>
      <c:valAx>
        <c:axId val="3655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553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800 - 900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Feuil1!$A$82:$A$92</c:f>
              <c:numCache>
                <c:formatCode>General</c:formatCode>
                <c:ptCount val="1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</c:numCache>
            </c:numRef>
          </c:xVal>
          <c:yVal>
            <c:numRef>
              <c:f>Feuil1!$C$82:$C$92</c:f>
              <c:numCache>
                <c:formatCode>General</c:formatCode>
                <c:ptCount val="11"/>
                <c:pt idx="0">
                  <c:v>62.034711619736129</c:v>
                </c:pt>
                <c:pt idx="1">
                  <c:v>63.94558104250558</c:v>
                </c:pt>
                <c:pt idx="2">
                  <c:v>65.946422420544422</c:v>
                </c:pt>
                <c:pt idx="3">
                  <c:v>68.047635498420846</c:v>
                </c:pt>
                <c:pt idx="4">
                  <c:v>70.261388910297796</c:v>
                </c:pt>
                <c:pt idx="5">
                  <c:v>72.602041996654918</c:v>
                </c:pt>
                <c:pt idx="6">
                  <c:v>75.086698449361222</c:v>
                </c:pt>
                <c:pt idx="7">
                  <c:v>77.735944068667493</c:v>
                </c:pt>
                <c:pt idx="8">
                  <c:v>80.574846636391896</c:v>
                </c:pt>
                <c:pt idx="9">
                  <c:v>83.634337095131457</c:v>
                </c:pt>
                <c:pt idx="10">
                  <c:v>86.953159129710514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4A-4B66-BED1-52F82CCB2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75928"/>
        <c:axId val="432077896"/>
      </c:scatterChart>
      <c:valAx>
        <c:axId val="43207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077896"/>
        <c:crosses val="autoZero"/>
        <c:crossBetween val="midCat"/>
      </c:valAx>
      <c:valAx>
        <c:axId val="43207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07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900</a:t>
            </a:r>
            <a:r>
              <a:rPr lang="fr-FR" baseline="0"/>
              <a:t> - 980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Feuil1!$A$92:$A$100</c:f>
              <c:numCache>
                <c:formatCode>General</c:formatCode>
                <c:ptCount val="9"/>
                <c:pt idx="0">
                  <c:v>900</c:v>
                </c:pt>
                <c:pt idx="1">
                  <c:v>910</c:v>
                </c:pt>
                <c:pt idx="2">
                  <c:v>920</c:v>
                </c:pt>
                <c:pt idx="3">
                  <c:v>930</c:v>
                </c:pt>
                <c:pt idx="4">
                  <c:v>940</c:v>
                </c:pt>
                <c:pt idx="5">
                  <c:v>950</c:v>
                </c:pt>
                <c:pt idx="6">
                  <c:v>960</c:v>
                </c:pt>
                <c:pt idx="7">
                  <c:v>970</c:v>
                </c:pt>
                <c:pt idx="8">
                  <c:v>980</c:v>
                </c:pt>
              </c:numCache>
            </c:numRef>
          </c:xVal>
          <c:yVal>
            <c:numRef>
              <c:f>Feuil1!$C$92:$C$100</c:f>
              <c:numCache>
                <c:formatCode>General</c:formatCode>
                <c:ptCount val="9"/>
                <c:pt idx="0">
                  <c:v>86.953159129710514</c:v>
                </c:pt>
                <c:pt idx="1">
                  <c:v>90.580689992296584</c:v>
                </c:pt>
                <c:pt idx="2">
                  <c:v>94.581140355684227</c:v>
                </c:pt>
                <c:pt idx="3">
                  <c:v>99.040020231049198</c:v>
                </c:pt>
                <c:pt idx="4">
                  <c:v>104.07449711326439</c:v>
                </c:pt>
                <c:pt idx="5">
                  <c:v>109.85080478723148</c:v>
                </c:pt>
                <c:pt idx="6">
                  <c:v>116.6152854681024</c:v>
                </c:pt>
                <c:pt idx="7">
                  <c:v>124.75405097848335</c:v>
                </c:pt>
                <c:pt idx="8">
                  <c:v>134.9195114901118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B7-4027-8301-ABF5A11B1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43584"/>
        <c:axId val="435038336"/>
      </c:scatterChart>
      <c:valAx>
        <c:axId val="4350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038336"/>
        <c:crosses val="autoZero"/>
        <c:crossBetween val="midCat"/>
      </c:valAx>
      <c:valAx>
        <c:axId val="4350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0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980</a:t>
            </a:r>
            <a:r>
              <a:rPr lang="fr-FR" baseline="0"/>
              <a:t> - 1023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Feuil1!$A$100:$A$105</c:f>
              <c:numCache>
                <c:formatCode>General</c:formatCode>
                <c:ptCount val="6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1023</c:v>
                </c:pt>
              </c:numCache>
            </c:numRef>
          </c:xVal>
          <c:yVal>
            <c:numRef>
              <c:f>Feuil1!$C$100:$C$105</c:f>
              <c:numCache>
                <c:formatCode>General</c:formatCode>
                <c:ptCount val="6"/>
                <c:pt idx="0">
                  <c:v>134.9195114901118</c:v>
                </c:pt>
                <c:pt idx="1">
                  <c:v>148.33780230370854</c:v>
                </c:pt>
                <c:pt idx="2">
                  <c:v>167.72381549898819</c:v>
                </c:pt>
                <c:pt idx="3">
                  <c:v>201.14041016409135</c:v>
                </c:pt>
                <c:pt idx="4">
                  <c:v>301.28556946226479</c:v>
                </c:pt>
                <c:pt idx="5">
                  <c:v>475.12607531266815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0-47D0-A1CC-94BFCEF4C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97528"/>
        <c:axId val="360898184"/>
      </c:scatterChart>
      <c:valAx>
        <c:axId val="36089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0898184"/>
        <c:crosses val="autoZero"/>
        <c:crossBetween val="midCat"/>
      </c:valAx>
      <c:valAx>
        <c:axId val="3608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089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80962</xdr:rowOff>
    </xdr:from>
    <xdr:to>
      <xdr:col>9</xdr:col>
      <xdr:colOff>590550</xdr:colOff>
      <xdr:row>16</xdr:row>
      <xdr:rowOff>157162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ADD6906-5240-497E-8CAD-76CFF8565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3</xdr:row>
      <xdr:rowOff>90487</xdr:rowOff>
    </xdr:from>
    <xdr:to>
      <xdr:col>15</xdr:col>
      <xdr:colOff>228600</xdr:colOff>
      <xdr:row>17</xdr:row>
      <xdr:rowOff>166687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1816904-C15F-4CB7-9490-74C0B14C3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438150</xdr:colOff>
      <xdr:row>11</xdr:row>
      <xdr:rowOff>166687</xdr:rowOff>
    </xdr:from>
    <xdr:to>
      <xdr:col>15</xdr:col>
      <xdr:colOff>438150</xdr:colOff>
      <xdr:row>26</xdr:row>
      <xdr:rowOff>52387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25C0556-5FE1-49DF-BD4F-E1E9B0293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504825</xdr:colOff>
      <xdr:row>18</xdr:row>
      <xdr:rowOff>128587</xdr:rowOff>
    </xdr:from>
    <xdr:to>
      <xdr:col>15</xdr:col>
      <xdr:colOff>504825</xdr:colOff>
      <xdr:row>33</xdr:row>
      <xdr:rowOff>14287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8EDCC0CC-8545-4784-B7C5-0B92504FF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466725</xdr:colOff>
      <xdr:row>19</xdr:row>
      <xdr:rowOff>14287</xdr:rowOff>
    </xdr:from>
    <xdr:to>
      <xdr:col>10</xdr:col>
      <xdr:colOff>466725</xdr:colOff>
      <xdr:row>33</xdr:row>
      <xdr:rowOff>90487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9B8E4A9B-DFE4-417A-86D7-6B2F08042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590550</xdr:colOff>
      <xdr:row>28</xdr:row>
      <xdr:rowOff>95250</xdr:rowOff>
    </xdr:from>
    <xdr:to>
      <xdr:col>15</xdr:col>
      <xdr:colOff>590550</xdr:colOff>
      <xdr:row>42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2DDD6E4-E1DF-4507-82DB-4B334D706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571500</xdr:colOff>
      <xdr:row>34</xdr:row>
      <xdr:rowOff>14287</xdr:rowOff>
    </xdr:from>
    <xdr:to>
      <xdr:col>15</xdr:col>
      <xdr:colOff>571500</xdr:colOff>
      <xdr:row>48</xdr:row>
      <xdr:rowOff>90487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B985ED44-C95A-4DF5-9FE7-8EBB91BAD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5"/>
  <sheetViews>
    <sheetView tabSelected="1" topLeftCell="A11" zoomScaleNormal="100" workbookViewId="0">
      <selection activeCell="A22" sqref="A22"/>
    </sheetView>
  </sheetViews>
  <sheetFormatPr baseColWidth="10" defaultRowHeight="14.4" x14ac:dyDescent="0.3"/>
  <cols>
    <col min="1" max="16384" width="11.5546875" style="1"/>
  </cols>
  <sheetData>
    <row r="1" spans="1:5" x14ac:dyDescent="0.3">
      <c r="B1" s="1" t="s">
        <v>0</v>
      </c>
      <c r="C1" s="1">
        <v>3435</v>
      </c>
      <c r="D1" s="1">
        <v>10000</v>
      </c>
      <c r="E1" s="1">
        <f>25+273.15</f>
        <v>298.14999999999998</v>
      </c>
    </row>
    <row r="2" spans="1:5" x14ac:dyDescent="0.3">
      <c r="A2" s="1">
        <v>1</v>
      </c>
      <c r="B2" s="1">
        <f>1/((1/$E$1)+1/$C$1*LN(1024/A2-1))</f>
        <v>186.16331065332059</v>
      </c>
      <c r="C2" s="1">
        <f>B2-273.15</f>
        <v>-86.986689346679384</v>
      </c>
    </row>
    <row r="3" spans="1:5" x14ac:dyDescent="0.3">
      <c r="A3" s="1">
        <f>10</f>
        <v>10</v>
      </c>
      <c r="B3" s="1">
        <f t="shared" ref="B3:B66" si="0">1/((1/$E$1)+1/$C$1*LN(1024/A3-1))</f>
        <v>212.82370248715725</v>
      </c>
      <c r="C3" s="1">
        <f t="shared" ref="C3:C66" si="1">B3-273.15</f>
        <v>-60.326297512842729</v>
      </c>
    </row>
    <row r="4" spans="1:5" x14ac:dyDescent="0.3">
      <c r="A4" s="1">
        <f t="shared" ref="A4:A67" si="2">A3 +10</f>
        <v>20</v>
      </c>
      <c r="B4" s="1">
        <f t="shared" si="0"/>
        <v>222.51644229630111</v>
      </c>
      <c r="C4" s="1">
        <f t="shared" si="1"/>
        <v>-50.63355770369887</v>
      </c>
    </row>
    <row r="5" spans="1:5" x14ac:dyDescent="0.3">
      <c r="A5" s="1">
        <f t="shared" si="2"/>
        <v>30</v>
      </c>
      <c r="B5" s="1">
        <f t="shared" si="0"/>
        <v>228.67092305709772</v>
      </c>
      <c r="C5" s="1">
        <f t="shared" si="1"/>
        <v>-44.479076942902253</v>
      </c>
    </row>
    <row r="6" spans="1:5" x14ac:dyDescent="0.3">
      <c r="A6" s="1">
        <f t="shared" si="2"/>
        <v>40</v>
      </c>
      <c r="B6" s="1">
        <f t="shared" si="0"/>
        <v>233.29586501571887</v>
      </c>
      <c r="C6" s="1">
        <f t="shared" si="1"/>
        <v>-39.854134984281103</v>
      </c>
    </row>
    <row r="7" spans="1:5" x14ac:dyDescent="0.3">
      <c r="A7" s="1">
        <f t="shared" si="2"/>
        <v>50</v>
      </c>
      <c r="B7" s="1">
        <f t="shared" si="0"/>
        <v>237.0529289800551</v>
      </c>
      <c r="C7" s="1">
        <f t="shared" si="1"/>
        <v>-36.097071019944877</v>
      </c>
    </row>
    <row r="8" spans="1:5" x14ac:dyDescent="0.3">
      <c r="A8" s="1">
        <f t="shared" si="2"/>
        <v>60</v>
      </c>
      <c r="B8" s="1">
        <f t="shared" si="0"/>
        <v>240.24686575266173</v>
      </c>
      <c r="C8" s="1">
        <f>B8-273.15</f>
        <v>-32.903134247338244</v>
      </c>
    </row>
    <row r="9" spans="1:5" x14ac:dyDescent="0.3">
      <c r="A9" s="1">
        <f t="shared" si="2"/>
        <v>70</v>
      </c>
      <c r="B9" s="1">
        <f t="shared" si="0"/>
        <v>243.04448977470977</v>
      </c>
      <c r="C9" s="1">
        <f t="shared" si="1"/>
        <v>-30.105510225290203</v>
      </c>
    </row>
    <row r="10" spans="1:5" x14ac:dyDescent="0.3">
      <c r="A10" s="1">
        <f t="shared" si="2"/>
        <v>80</v>
      </c>
      <c r="B10" s="1">
        <f t="shared" si="0"/>
        <v>245.54751260596024</v>
      </c>
      <c r="C10" s="1">
        <f t="shared" si="1"/>
        <v>-27.602487394039741</v>
      </c>
    </row>
    <row r="11" spans="1:5" x14ac:dyDescent="0.3">
      <c r="A11" s="1">
        <f t="shared" si="2"/>
        <v>90</v>
      </c>
      <c r="B11" s="1">
        <f t="shared" si="0"/>
        <v>247.82274513761888</v>
      </c>
      <c r="C11" s="1">
        <f t="shared" si="1"/>
        <v>-25.327254862381096</v>
      </c>
    </row>
    <row r="12" spans="1:5" x14ac:dyDescent="0.3">
      <c r="A12" s="1">
        <f t="shared" si="2"/>
        <v>100</v>
      </c>
      <c r="B12" s="1">
        <f t="shared" si="0"/>
        <v>249.91654281183037</v>
      </c>
      <c r="C12" s="1">
        <f t="shared" si="1"/>
        <v>-23.233457188169609</v>
      </c>
    </row>
    <row r="13" spans="1:5" x14ac:dyDescent="0.3">
      <c r="A13" s="1">
        <f t="shared" si="2"/>
        <v>110</v>
      </c>
      <c r="B13" s="1">
        <f>1/((1/$E$1)+1/$C$1*LN(1024/A13-1))</f>
        <v>251.86245025263227</v>
      </c>
      <c r="C13" s="1">
        <f t="shared" si="1"/>
        <v>-21.287549747367706</v>
      </c>
    </row>
    <row r="14" spans="1:5" x14ac:dyDescent="0.3">
      <c r="A14" s="1">
        <f t="shared" si="2"/>
        <v>120</v>
      </c>
      <c r="B14" s="1">
        <f t="shared" si="0"/>
        <v>253.68556623319202</v>
      </c>
      <c r="C14" s="1">
        <f t="shared" si="1"/>
        <v>-19.464433766807957</v>
      </c>
    </row>
    <row r="15" spans="1:5" x14ac:dyDescent="0.3">
      <c r="A15" s="1">
        <f t="shared" si="2"/>
        <v>130</v>
      </c>
      <c r="B15" s="1">
        <f t="shared" si="0"/>
        <v>255.40518837150225</v>
      </c>
      <c r="C15" s="1">
        <f t="shared" si="1"/>
        <v>-17.744811628497729</v>
      </c>
    </row>
    <row r="16" spans="1:5" x14ac:dyDescent="0.3">
      <c r="A16" s="1">
        <f t="shared" si="2"/>
        <v>140</v>
      </c>
      <c r="B16" s="1">
        <f t="shared" si="0"/>
        <v>257.03649387370302</v>
      </c>
      <c r="C16" s="1">
        <f t="shared" si="1"/>
        <v>-16.113506126296954</v>
      </c>
    </row>
    <row r="17" spans="1:3" x14ac:dyDescent="0.3">
      <c r="A17" s="1">
        <f t="shared" si="2"/>
        <v>150</v>
      </c>
      <c r="B17" s="1">
        <f t="shared" si="0"/>
        <v>258.5916504730896</v>
      </c>
      <c r="C17" s="1">
        <f t="shared" si="1"/>
        <v>-14.558349526910376</v>
      </c>
    </row>
    <row r="18" spans="1:3" x14ac:dyDescent="0.3">
      <c r="A18" s="1">
        <f t="shared" si="2"/>
        <v>160</v>
      </c>
      <c r="B18" s="1">
        <f t="shared" si="0"/>
        <v>260.08057532897465</v>
      </c>
      <c r="C18" s="1">
        <f t="shared" si="1"/>
        <v>-13.069424671025331</v>
      </c>
    </row>
    <row r="19" spans="1:3" x14ac:dyDescent="0.3">
      <c r="A19" s="1">
        <f t="shared" si="2"/>
        <v>170</v>
      </c>
      <c r="B19" s="1">
        <f t="shared" si="0"/>
        <v>261.5114681815644</v>
      </c>
      <c r="C19" s="1">
        <f t="shared" si="1"/>
        <v>-11.638531818435581</v>
      </c>
    </row>
    <row r="20" spans="1:3" x14ac:dyDescent="0.3">
      <c r="A20" s="1">
        <f t="shared" si="2"/>
        <v>180</v>
      </c>
      <c r="B20" s="1">
        <f t="shared" si="0"/>
        <v>262.89119507685223</v>
      </c>
      <c r="C20" s="1">
        <f t="shared" si="1"/>
        <v>-10.25880492314775</v>
      </c>
    </row>
    <row r="21" spans="1:3" x14ac:dyDescent="0.3">
      <c r="A21" s="1">
        <f t="shared" si="2"/>
        <v>190</v>
      </c>
      <c r="B21" s="1">
        <f t="shared" si="0"/>
        <v>264.22557042344721</v>
      </c>
      <c r="C21" s="1">
        <f t="shared" si="1"/>
        <v>-8.9244295765527681</v>
      </c>
    </row>
    <row r="22" spans="1:3" x14ac:dyDescent="0.3">
      <c r="A22" s="1">
        <f t="shared" si="2"/>
        <v>200</v>
      </c>
      <c r="B22" s="1">
        <f t="shared" si="0"/>
        <v>265.51956819869213</v>
      </c>
      <c r="C22" s="1">
        <f t="shared" si="1"/>
        <v>-7.63043180130785</v>
      </c>
    </row>
    <row r="23" spans="1:3" x14ac:dyDescent="0.3">
      <c r="A23" s="1">
        <f t="shared" si="2"/>
        <v>210</v>
      </c>
      <c r="B23" s="1">
        <f t="shared" si="0"/>
        <v>266.77748272629259</v>
      </c>
      <c r="C23" s="1">
        <f t="shared" si="1"/>
        <v>-6.3725172737073876</v>
      </c>
    </row>
    <row r="24" spans="1:3" x14ac:dyDescent="0.3">
      <c r="A24" s="1">
        <f t="shared" si="2"/>
        <v>220</v>
      </c>
      <c r="B24" s="1">
        <f t="shared" si="0"/>
        <v>268.0030528820144</v>
      </c>
      <c r="C24" s="1">
        <f t="shared" si="1"/>
        <v>-5.1469471179855759</v>
      </c>
    </row>
    <row r="25" spans="1:3" x14ac:dyDescent="0.3">
      <c r="A25" s="1">
        <f t="shared" si="2"/>
        <v>230</v>
      </c>
      <c r="B25" s="1">
        <f t="shared" si="0"/>
        <v>269.19955932874137</v>
      </c>
      <c r="C25" s="1">
        <f t="shared" si="1"/>
        <v>-3.9504406712586047</v>
      </c>
    </row>
    <row r="26" spans="1:3" x14ac:dyDescent="0.3">
      <c r="A26" s="1">
        <f t="shared" si="2"/>
        <v>240</v>
      </c>
      <c r="B26" s="1">
        <f t="shared" si="0"/>
        <v>270.36990156014645</v>
      </c>
      <c r="C26" s="1">
        <f t="shared" si="1"/>
        <v>-2.780098439853532</v>
      </c>
    </row>
    <row r="27" spans="1:3" x14ac:dyDescent="0.3">
      <c r="A27" s="1">
        <f t="shared" si="2"/>
        <v>250</v>
      </c>
      <c r="B27" s="1">
        <f t="shared" si="0"/>
        <v>271.51665962164793</v>
      </c>
      <c r="C27" s="1">
        <f t="shared" si="1"/>
        <v>-1.6333403783520453</v>
      </c>
    </row>
    <row r="28" spans="1:3" x14ac:dyDescent="0.3">
      <c r="A28" s="1">
        <f t="shared" si="2"/>
        <v>260</v>
      </c>
      <c r="B28" s="1">
        <f t="shared" si="0"/>
        <v>272.64214405948758</v>
      </c>
      <c r="C28" s="1">
        <f t="shared" si="1"/>
        <v>-0.50785594051239968</v>
      </c>
    </row>
    <row r="29" spans="1:3" x14ac:dyDescent="0.3">
      <c r="A29" s="1">
        <f t="shared" si="2"/>
        <v>270</v>
      </c>
      <c r="B29" s="1">
        <f t="shared" si="0"/>
        <v>273.74843672428284</v>
      </c>
      <c r="C29" s="1">
        <f t="shared" si="1"/>
        <v>0.59843672428286254</v>
      </c>
    </row>
    <row r="30" spans="1:3" x14ac:dyDescent="0.3">
      <c r="A30" s="1">
        <f t="shared" si="2"/>
        <v>280</v>
      </c>
      <c r="B30" s="1">
        <f t="shared" si="0"/>
        <v>274.83742439679526</v>
      </c>
      <c r="C30" s="1">
        <f t="shared" si="1"/>
        <v>1.6874243967952793</v>
      </c>
    </row>
    <row r="31" spans="1:3" x14ac:dyDescent="0.3">
      <c r="A31" s="1">
        <f t="shared" si="2"/>
        <v>290</v>
      </c>
      <c r="B31" s="1">
        <f t="shared" si="0"/>
        <v>275.91082672780186</v>
      </c>
      <c r="C31" s="1">
        <f t="shared" si="1"/>
        <v>2.7608267278018843</v>
      </c>
    </row>
    <row r="32" spans="1:3" x14ac:dyDescent="0.3">
      <c r="A32" s="1">
        <f t="shared" si="2"/>
        <v>300</v>
      </c>
      <c r="B32" s="1">
        <f t="shared" si="0"/>
        <v>276.97021963566664</v>
      </c>
      <c r="C32" s="1">
        <f t="shared" si="1"/>
        <v>3.8202196356666605</v>
      </c>
    </row>
    <row r="33" spans="1:3" x14ac:dyDescent="0.3">
      <c r="A33" s="1">
        <f t="shared" si="2"/>
        <v>310</v>
      </c>
      <c r="B33" s="1">
        <f t="shared" si="0"/>
        <v>278.01705504724146</v>
      </c>
      <c r="C33" s="1">
        <f t="shared" si="1"/>
        <v>4.8670550472414789</v>
      </c>
    </row>
    <row r="34" spans="1:3" x14ac:dyDescent="0.3">
      <c r="A34" s="1">
        <f t="shared" si="2"/>
        <v>320</v>
      </c>
      <c r="B34" s="1">
        <f t="shared" si="0"/>
        <v>279.05267767455024</v>
      </c>
      <c r="C34" s="1">
        <f t="shared" si="1"/>
        <v>5.9026776745502616</v>
      </c>
    </row>
    <row r="35" spans="1:3" x14ac:dyDescent="0.3">
      <c r="A35" s="1">
        <f t="shared" si="2"/>
        <v>330</v>
      </c>
      <c r="B35" s="1">
        <f t="shared" si="0"/>
        <v>280.07833937358129</v>
      </c>
      <c r="C35" s="1">
        <f t="shared" si="1"/>
        <v>6.9283393735813092</v>
      </c>
    </row>
    <row r="36" spans="1:3" x14ac:dyDescent="0.3">
      <c r="A36" s="1">
        <f t="shared" si="2"/>
        <v>340</v>
      </c>
      <c r="B36" s="1">
        <f t="shared" si="0"/>
        <v>281.09521151994221</v>
      </c>
      <c r="C36" s="1">
        <f t="shared" si="1"/>
        <v>7.9452115199422337</v>
      </c>
    </row>
    <row r="37" spans="1:3" x14ac:dyDescent="0.3">
      <c r="A37" s="1">
        <f t="shared" si="2"/>
        <v>350</v>
      </c>
      <c r="B37" s="1">
        <f t="shared" si="0"/>
        <v>282.10439575021167</v>
      </c>
      <c r="C37" s="1">
        <f t="shared" si="1"/>
        <v>8.9543957502116882</v>
      </c>
    </row>
    <row r="38" spans="1:3" x14ac:dyDescent="0.3">
      <c r="A38" s="1">
        <f t="shared" si="2"/>
        <v>360</v>
      </c>
      <c r="B38" s="1">
        <f t="shared" si="0"/>
        <v>283.10693335113331</v>
      </c>
      <c r="C38" s="1">
        <f t="shared" si="1"/>
        <v>9.9569333511333298</v>
      </c>
    </row>
    <row r="39" spans="1:3" x14ac:dyDescent="0.3">
      <c r="A39" s="1">
        <f t="shared" si="2"/>
        <v>370</v>
      </c>
      <c r="B39" s="1">
        <f t="shared" si="0"/>
        <v>284.10381352667042</v>
      </c>
      <c r="C39" s="1">
        <f t="shared" si="1"/>
        <v>10.953813526670444</v>
      </c>
    </row>
    <row r="40" spans="1:3" x14ac:dyDescent="0.3">
      <c r="A40" s="1">
        <f t="shared" si="2"/>
        <v>380</v>
      </c>
      <c r="B40" s="1">
        <f t="shared" si="0"/>
        <v>285.09598073193251</v>
      </c>
      <c r="C40" s="1">
        <f t="shared" si="1"/>
        <v>11.945980731932536</v>
      </c>
    </row>
    <row r="41" spans="1:3" x14ac:dyDescent="0.3">
      <c r="A41" s="1">
        <f t="shared" si="2"/>
        <v>390</v>
      </c>
      <c r="B41" s="1">
        <f t="shared" si="0"/>
        <v>286.08434123054855</v>
      </c>
      <c r="C41" s="1">
        <f t="shared" si="1"/>
        <v>12.934341230548569</v>
      </c>
    </row>
    <row r="42" spans="1:3" x14ac:dyDescent="0.3">
      <c r="A42" s="1">
        <f t="shared" si="2"/>
        <v>400</v>
      </c>
      <c r="B42" s="1">
        <f t="shared" si="0"/>
        <v>287.06976900629178</v>
      </c>
      <c r="C42" s="1">
        <f t="shared" si="1"/>
        <v>13.919769006291801</v>
      </c>
    </row>
    <row r="43" spans="1:3" x14ac:dyDescent="0.3">
      <c r="A43" s="1">
        <f t="shared" si="2"/>
        <v>410</v>
      </c>
      <c r="B43" s="1">
        <f t="shared" si="0"/>
        <v>288.05311113921323</v>
      </c>
      <c r="C43" s="1">
        <f t="shared" si="1"/>
        <v>14.903111139213252</v>
      </c>
    </row>
    <row r="44" spans="1:3" x14ac:dyDescent="0.3">
      <c r="A44" s="1">
        <f t="shared" si="2"/>
        <v>420</v>
      </c>
      <c r="B44" s="1">
        <f t="shared" si="0"/>
        <v>289.03519274012996</v>
      </c>
      <c r="C44" s="1">
        <f t="shared" si="1"/>
        <v>15.88519274012998</v>
      </c>
    </row>
    <row r="45" spans="1:3" x14ac:dyDescent="0.3">
      <c r="A45" s="1">
        <f t="shared" si="2"/>
        <v>430</v>
      </c>
      <c r="B45" s="1">
        <f t="shared" si="0"/>
        <v>290.01682152420904</v>
      </c>
      <c r="C45" s="1">
        <f t="shared" si="1"/>
        <v>16.866821524209058</v>
      </c>
    </row>
    <row r="46" spans="1:3" x14ac:dyDescent="0.3">
      <c r="A46" s="1">
        <f t="shared" si="2"/>
        <v>440</v>
      </c>
      <c r="B46" s="1">
        <f t="shared" si="0"/>
        <v>290.99879209394658</v>
      </c>
      <c r="C46" s="1">
        <f t="shared" si="1"/>
        <v>17.848792093946599</v>
      </c>
    </row>
    <row r="47" spans="1:3" x14ac:dyDescent="0.3">
      <c r="A47" s="1">
        <f t="shared" si="2"/>
        <v>450</v>
      </c>
      <c r="B47" s="1">
        <f t="shared" si="0"/>
        <v>291.9818899935845</v>
      </c>
      <c r="C47" s="1">
        <f t="shared" si="1"/>
        <v>18.831889993584525</v>
      </c>
    </row>
    <row r="48" spans="1:3" x14ac:dyDescent="0.3">
      <c r="A48" s="1">
        <f t="shared" si="2"/>
        <v>460</v>
      </c>
      <c r="B48" s="1">
        <f t="shared" si="0"/>
        <v>292.96689559055034</v>
      </c>
      <c r="C48" s="1">
        <f t="shared" si="1"/>
        <v>19.816895590550359</v>
      </c>
    </row>
    <row r="49" spans="1:3" x14ac:dyDescent="0.3">
      <c r="A49" s="1">
        <f t="shared" si="2"/>
        <v>470</v>
      </c>
      <c r="B49" s="1">
        <f t="shared" si="0"/>
        <v>293.95458783457559</v>
      </c>
      <c r="C49" s="1">
        <f t="shared" si="1"/>
        <v>20.804587834575614</v>
      </c>
    </row>
    <row r="50" spans="1:3" x14ac:dyDescent="0.3">
      <c r="A50" s="1">
        <f t="shared" si="2"/>
        <v>480</v>
      </c>
      <c r="B50" s="1">
        <f t="shared" si="0"/>
        <v>294.94574794151976</v>
      </c>
      <c r="C50" s="1">
        <f t="shared" si="1"/>
        <v>21.795747941519778</v>
      </c>
    </row>
    <row r="51" spans="1:3" x14ac:dyDescent="0.3">
      <c r="A51" s="1">
        <f t="shared" si="2"/>
        <v>490</v>
      </c>
      <c r="B51" s="1">
        <f t="shared" si="0"/>
        <v>295.94116304644876</v>
      </c>
      <c r="C51" s="1">
        <f t="shared" si="1"/>
        <v>22.791163046448787</v>
      </c>
    </row>
    <row r="52" spans="1:3" x14ac:dyDescent="0.3">
      <c r="A52" s="1">
        <f t="shared" si="2"/>
        <v>500</v>
      </c>
      <c r="B52" s="1">
        <f t="shared" si="0"/>
        <v>296.94162986907907</v>
      </c>
      <c r="C52" s="1">
        <f t="shared" si="1"/>
        <v>23.791629869079088</v>
      </c>
    </row>
    <row r="53" spans="1:3" x14ac:dyDescent="0.3">
      <c r="A53" s="1">
        <f t="shared" si="2"/>
        <v>510</v>
      </c>
      <c r="B53" s="1">
        <f t="shared" si="0"/>
        <v>297.94795843422435</v>
      </c>
      <c r="C53" s="1">
        <f t="shared" si="1"/>
        <v>24.79795843422437</v>
      </c>
    </row>
    <row r="54" spans="1:3" x14ac:dyDescent="0.3">
      <c r="A54" s="1">
        <f t="shared" si="2"/>
        <v>520</v>
      </c>
      <c r="B54" s="1">
        <f t="shared" si="0"/>
        <v>298.96097589034594</v>
      </c>
      <c r="C54" s="1">
        <f t="shared" si="1"/>
        <v>25.810975890345958</v>
      </c>
    </row>
    <row r="55" spans="1:3" x14ac:dyDescent="0.3">
      <c r="A55" s="1">
        <f t="shared" si="2"/>
        <v>530</v>
      </c>
      <c r="B55" s="1">
        <f t="shared" si="0"/>
        <v>299.98153047070184</v>
      </c>
      <c r="C55" s="1">
        <f t="shared" si="1"/>
        <v>26.831530470701864</v>
      </c>
    </row>
    <row r="56" spans="1:3" x14ac:dyDescent="0.3">
      <c r="A56" s="1">
        <f t="shared" si="2"/>
        <v>540</v>
      </c>
      <c r="B56" s="1">
        <f t="shared" si="0"/>
        <v>301.01049564394617</v>
      </c>
      <c r="C56" s="1">
        <f t="shared" si="1"/>
        <v>27.860495643946194</v>
      </c>
    </row>
    <row r="57" spans="1:3" x14ac:dyDescent="0.3">
      <c r="A57" s="1">
        <f t="shared" si="2"/>
        <v>550</v>
      </c>
      <c r="B57" s="1">
        <f t="shared" si="0"/>
        <v>302.04877450442081</v>
      </c>
      <c r="C57" s="1">
        <f t="shared" si="1"/>
        <v>28.898774504420828</v>
      </c>
    </row>
    <row r="58" spans="1:3" x14ac:dyDescent="0.3">
      <c r="A58" s="1">
        <f t="shared" si="2"/>
        <v>560</v>
      </c>
      <c r="B58" s="1">
        <f t="shared" si="0"/>
        <v>303.09730445689434</v>
      </c>
      <c r="C58" s="1">
        <f t="shared" si="1"/>
        <v>29.947304456894358</v>
      </c>
    </row>
    <row r="59" spans="1:3" x14ac:dyDescent="0.3">
      <c r="A59" s="1">
        <f t="shared" si="2"/>
        <v>570</v>
      </c>
      <c r="B59" s="1">
        <f t="shared" si="0"/>
        <v>304.15706225629691</v>
      </c>
      <c r="C59" s="1">
        <f t="shared" si="1"/>
        <v>31.007062256296933</v>
      </c>
    </row>
    <row r="60" spans="1:3" x14ac:dyDescent="0.3">
      <c r="A60" s="1">
        <f t="shared" si="2"/>
        <v>580</v>
      </c>
      <c r="B60" s="1">
        <f t="shared" si="0"/>
        <v>305.22906947024609</v>
      </c>
      <c r="C60" s="1">
        <f t="shared" si="1"/>
        <v>32.079069470246111</v>
      </c>
    </row>
    <row r="61" spans="1:3" x14ac:dyDescent="0.3">
      <c r="A61" s="1">
        <f t="shared" si="2"/>
        <v>590</v>
      </c>
      <c r="B61" s="1">
        <f t="shared" si="0"/>
        <v>306.31439844111998</v>
      </c>
      <c r="C61" s="1">
        <f t="shared" si="1"/>
        <v>33.164398441119999</v>
      </c>
    </row>
    <row r="62" spans="1:3" x14ac:dyDescent="0.3">
      <c r="A62" s="1">
        <f t="shared" si="2"/>
        <v>600</v>
      </c>
      <c r="B62" s="1">
        <f t="shared" si="0"/>
        <v>307.41417883541658</v>
      </c>
      <c r="C62" s="1">
        <f t="shared" si="1"/>
        <v>34.264178835416601</v>
      </c>
    </row>
    <row r="63" spans="1:3" x14ac:dyDescent="0.3">
      <c r="A63" s="1">
        <f t="shared" si="2"/>
        <v>610</v>
      </c>
      <c r="B63" s="1">
        <f t="shared" si="0"/>
        <v>308.529604881544</v>
      </c>
      <c r="C63" s="1">
        <f t="shared" si="1"/>
        <v>35.379604881544026</v>
      </c>
    </row>
    <row r="64" spans="1:3" x14ac:dyDescent="0.3">
      <c r="A64" s="1">
        <f t="shared" si="2"/>
        <v>620</v>
      </c>
      <c r="B64" s="1">
        <f t="shared" si="0"/>
        <v>309.66194341353435</v>
      </c>
      <c r="C64" s="1">
        <f t="shared" si="1"/>
        <v>36.511943413534368</v>
      </c>
    </row>
    <row r="65" spans="1:3" x14ac:dyDescent="0.3">
      <c r="A65" s="1">
        <f t="shared" si="2"/>
        <v>630</v>
      </c>
      <c r="B65" s="1">
        <f t="shared" si="0"/>
        <v>310.81254285809877</v>
      </c>
      <c r="C65" s="1">
        <f t="shared" si="1"/>
        <v>37.662542858098789</v>
      </c>
    </row>
    <row r="66" spans="1:3" x14ac:dyDescent="0.3">
      <c r="A66" s="1">
        <f t="shared" si="2"/>
        <v>640</v>
      </c>
      <c r="B66" s="1">
        <f t="shared" si="0"/>
        <v>311.98284332678185</v>
      </c>
      <c r="C66" s="1">
        <f t="shared" si="1"/>
        <v>38.83284332678187</v>
      </c>
    </row>
    <row r="67" spans="1:3" x14ac:dyDescent="0.3">
      <c r="A67" s="1">
        <f t="shared" si="2"/>
        <v>650</v>
      </c>
      <c r="B67" s="1">
        <f t="shared" ref="B67:B105" si="3">1/((1/$E$1)+1/$C$1*LN(1024/A67-1))</f>
        <v>313.17438800477089</v>
      </c>
      <c r="C67" s="1">
        <f t="shared" ref="C67:C105" si="4">B67-273.15</f>
        <v>40.024388004770913</v>
      </c>
    </row>
    <row r="68" spans="1:3" x14ac:dyDescent="0.3">
      <c r="A68" s="1">
        <f t="shared" ref="A68:A104" si="5">A67 +10</f>
        <v>660</v>
      </c>
      <c r="B68" s="1">
        <f t="shared" si="3"/>
        <v>314.38883606452367</v>
      </c>
      <c r="C68" s="1">
        <f t="shared" si="4"/>
        <v>41.238836064523696</v>
      </c>
    </row>
    <row r="69" spans="1:3" x14ac:dyDescent="0.3">
      <c r="A69" s="1">
        <f t="shared" si="5"/>
        <v>670</v>
      </c>
      <c r="B69" s="1">
        <f t="shared" si="3"/>
        <v>315.62797737754204</v>
      </c>
      <c r="C69" s="1">
        <f t="shared" si="4"/>
        <v>42.477977377542061</v>
      </c>
    </row>
    <row r="70" spans="1:3" x14ac:dyDescent="0.3">
      <c r="A70" s="1">
        <f t="shared" si="5"/>
        <v>680</v>
      </c>
      <c r="B70" s="1">
        <f t="shared" si="3"/>
        <v>316.8937493535783</v>
      </c>
      <c r="C70" s="1">
        <f t="shared" si="4"/>
        <v>43.743749353578323</v>
      </c>
    </row>
    <row r="71" spans="1:3" x14ac:dyDescent="0.3">
      <c r="A71" s="1">
        <f t="shared" si="5"/>
        <v>690</v>
      </c>
      <c r="B71" s="1">
        <f t="shared" si="3"/>
        <v>318.18825630627617</v>
      </c>
      <c r="C71" s="1">
        <f t="shared" si="4"/>
        <v>45.038256306276196</v>
      </c>
    </row>
    <row r="72" spans="1:3" x14ac:dyDescent="0.3">
      <c r="A72" s="1">
        <f t="shared" si="5"/>
        <v>700</v>
      </c>
      <c r="B72" s="1">
        <f t="shared" si="3"/>
        <v>319.51379183156206</v>
      </c>
      <c r="C72" s="1">
        <f t="shared" si="4"/>
        <v>46.363791831562082</v>
      </c>
    </row>
    <row r="73" spans="1:3" x14ac:dyDescent="0.3">
      <c r="A73" s="1">
        <f t="shared" si="5"/>
        <v>710</v>
      </c>
      <c r="B73" s="1">
        <f t="shared" si="3"/>
        <v>320.87286479514125</v>
      </c>
      <c r="C73" s="1">
        <f t="shared" si="4"/>
        <v>47.722864795141277</v>
      </c>
    </row>
    <row r="74" spans="1:3" x14ac:dyDescent="0.3">
      <c r="A74" s="1">
        <f t="shared" si="5"/>
        <v>720</v>
      </c>
      <c r="B74" s="1">
        <f t="shared" si="3"/>
        <v>322.2682296650176</v>
      </c>
      <c r="C74" s="1">
        <f t="shared" si="4"/>
        <v>49.118229665017623</v>
      </c>
    </row>
    <row r="75" spans="1:3" x14ac:dyDescent="0.3">
      <c r="A75" s="1">
        <f t="shared" si="5"/>
        <v>730</v>
      </c>
      <c r="B75" s="1">
        <f t="shared" si="3"/>
        <v>323.70292210321526</v>
      </c>
      <c r="C75" s="1">
        <f t="shared" si="4"/>
        <v>50.55292210321528</v>
      </c>
    </row>
    <row r="76" spans="1:3" x14ac:dyDescent="0.3">
      <c r="A76" s="1">
        <f t="shared" si="5"/>
        <v>740</v>
      </c>
      <c r="B76" s="1">
        <f t="shared" si="3"/>
        <v>325.18030096025063</v>
      </c>
      <c r="C76" s="1">
        <f t="shared" si="4"/>
        <v>52.030300960250656</v>
      </c>
    </row>
    <row r="77" spans="1:3" x14ac:dyDescent="0.3">
      <c r="A77" s="1">
        <f t="shared" si="5"/>
        <v>750</v>
      </c>
      <c r="B77" s="1">
        <f t="shared" si="3"/>
        <v>326.70409811340448</v>
      </c>
      <c r="C77" s="1">
        <f t="shared" si="4"/>
        <v>53.554098113404507</v>
      </c>
    </row>
    <row r="78" spans="1:3" x14ac:dyDescent="0.3">
      <c r="A78" s="1">
        <f t="shared" si="5"/>
        <v>760</v>
      </c>
      <c r="B78" s="1">
        <f t="shared" si="3"/>
        <v>328.27847797899926</v>
      </c>
      <c r="C78" s="1">
        <f t="shared" si="4"/>
        <v>55.128477978999285</v>
      </c>
    </row>
    <row r="79" spans="1:3" x14ac:dyDescent="0.3">
      <c r="A79" s="1">
        <f t="shared" si="5"/>
        <v>770</v>
      </c>
      <c r="B79" s="1">
        <f t="shared" si="3"/>
        <v>329.90810904259257</v>
      </c>
      <c r="C79" s="1">
        <f t="shared" si="4"/>
        <v>56.758109042592594</v>
      </c>
    </row>
    <row r="80" spans="1:3" x14ac:dyDescent="0.3">
      <c r="A80" s="1">
        <f t="shared" si="5"/>
        <v>780</v>
      </c>
      <c r="B80" s="1">
        <f t="shared" si="3"/>
        <v>331.59825043576711</v>
      </c>
      <c r="C80" s="1">
        <f t="shared" si="4"/>
        <v>58.448250435767136</v>
      </c>
    </row>
    <row r="81" spans="1:3" x14ac:dyDescent="0.3">
      <c r="A81" s="1">
        <f t="shared" si="5"/>
        <v>790</v>
      </c>
      <c r="B81" s="1">
        <f t="shared" si="3"/>
        <v>333.35485751062009</v>
      </c>
      <c r="C81" s="1">
        <f t="shared" si="4"/>
        <v>60.204857510620116</v>
      </c>
    </row>
    <row r="82" spans="1:3" x14ac:dyDescent="0.3">
      <c r="A82" s="1">
        <f t="shared" si="5"/>
        <v>800</v>
      </c>
      <c r="B82" s="1">
        <f t="shared" si="3"/>
        <v>335.18471161973611</v>
      </c>
      <c r="C82" s="1">
        <f t="shared" si="4"/>
        <v>62.034711619736129</v>
      </c>
    </row>
    <row r="83" spans="1:3" x14ac:dyDescent="0.3">
      <c r="A83" s="1">
        <f t="shared" si="5"/>
        <v>810</v>
      </c>
      <c r="B83" s="1">
        <f t="shared" si="3"/>
        <v>337.09558104250556</v>
      </c>
      <c r="C83" s="1">
        <f t="shared" si="4"/>
        <v>63.94558104250558</v>
      </c>
    </row>
    <row r="84" spans="1:3" x14ac:dyDescent="0.3">
      <c r="A84" s="1">
        <f t="shared" si="5"/>
        <v>820</v>
      </c>
      <c r="B84" s="1">
        <f t="shared" si="3"/>
        <v>339.0964224205444</v>
      </c>
      <c r="C84" s="1">
        <f t="shared" si="4"/>
        <v>65.946422420544422</v>
      </c>
    </row>
    <row r="85" spans="1:3" x14ac:dyDescent="0.3">
      <c r="A85" s="1">
        <f t="shared" si="5"/>
        <v>830</v>
      </c>
      <c r="B85" s="1">
        <f t="shared" si="3"/>
        <v>341.19763549842082</v>
      </c>
      <c r="C85" s="1">
        <f t="shared" si="4"/>
        <v>68.047635498420846</v>
      </c>
    </row>
    <row r="86" spans="1:3" x14ac:dyDescent="0.3">
      <c r="A86" s="1">
        <f t="shared" si="5"/>
        <v>840</v>
      </c>
      <c r="B86" s="1">
        <f t="shared" si="3"/>
        <v>343.41138891029777</v>
      </c>
      <c r="C86" s="1">
        <f t="shared" si="4"/>
        <v>70.261388910297796</v>
      </c>
    </row>
    <row r="87" spans="1:3" x14ac:dyDescent="0.3">
      <c r="A87" s="1">
        <f t="shared" si="5"/>
        <v>850</v>
      </c>
      <c r="B87" s="1">
        <f t="shared" si="3"/>
        <v>345.7520419966549</v>
      </c>
      <c r="C87" s="1">
        <f t="shared" si="4"/>
        <v>72.602041996654918</v>
      </c>
    </row>
    <row r="88" spans="1:3" x14ac:dyDescent="0.3">
      <c r="A88" s="1">
        <f t="shared" si="5"/>
        <v>860</v>
      </c>
      <c r="B88" s="1">
        <f t="shared" si="3"/>
        <v>348.2366984493612</v>
      </c>
      <c r="C88" s="1">
        <f t="shared" si="4"/>
        <v>75.086698449361222</v>
      </c>
    </row>
    <row r="89" spans="1:3" x14ac:dyDescent="0.3">
      <c r="A89" s="1">
        <f t="shared" si="5"/>
        <v>870</v>
      </c>
      <c r="B89" s="1">
        <f t="shared" si="3"/>
        <v>350.88594406866747</v>
      </c>
      <c r="C89" s="1">
        <f t="shared" si="4"/>
        <v>77.735944068667493</v>
      </c>
    </row>
    <row r="90" spans="1:3" x14ac:dyDescent="0.3">
      <c r="A90" s="1">
        <f t="shared" si="5"/>
        <v>880</v>
      </c>
      <c r="B90" s="1">
        <f t="shared" si="3"/>
        <v>353.72484663639187</v>
      </c>
      <c r="C90" s="1">
        <f t="shared" si="4"/>
        <v>80.574846636391896</v>
      </c>
    </row>
    <row r="91" spans="1:3" x14ac:dyDescent="0.3">
      <c r="A91" s="1">
        <f t="shared" si="5"/>
        <v>890</v>
      </c>
      <c r="B91" s="1">
        <f t="shared" si="3"/>
        <v>356.78433709513143</v>
      </c>
      <c r="C91" s="1">
        <f t="shared" si="4"/>
        <v>83.634337095131457</v>
      </c>
    </row>
    <row r="92" spans="1:3" x14ac:dyDescent="0.3">
      <c r="A92" s="1">
        <f t="shared" si="5"/>
        <v>900</v>
      </c>
      <c r="B92" s="1">
        <f t="shared" si="3"/>
        <v>360.10315912971049</v>
      </c>
      <c r="C92" s="1">
        <f t="shared" si="4"/>
        <v>86.953159129710514</v>
      </c>
    </row>
    <row r="93" spans="1:3" x14ac:dyDescent="0.3">
      <c r="A93" s="1">
        <f t="shared" si="5"/>
        <v>910</v>
      </c>
      <c r="B93" s="1">
        <f t="shared" si="3"/>
        <v>363.73068999229656</v>
      </c>
      <c r="C93" s="1">
        <f t="shared" si="4"/>
        <v>90.580689992296584</v>
      </c>
    </row>
    <row r="94" spans="1:3" x14ac:dyDescent="0.3">
      <c r="A94" s="1">
        <f t="shared" si="5"/>
        <v>920</v>
      </c>
      <c r="B94" s="1">
        <f t="shared" si="3"/>
        <v>367.7311403556842</v>
      </c>
      <c r="C94" s="1">
        <f t="shared" si="4"/>
        <v>94.581140355684227</v>
      </c>
    </row>
    <row r="95" spans="1:3" x14ac:dyDescent="0.3">
      <c r="A95" s="1">
        <f t="shared" si="5"/>
        <v>930</v>
      </c>
      <c r="B95" s="1">
        <f t="shared" si="3"/>
        <v>372.19002023104917</v>
      </c>
      <c r="C95" s="1">
        <f t="shared" si="4"/>
        <v>99.040020231049198</v>
      </c>
    </row>
    <row r="96" spans="1:3" x14ac:dyDescent="0.3">
      <c r="A96" s="1">
        <f t="shared" si="5"/>
        <v>940</v>
      </c>
      <c r="B96" s="1">
        <f t="shared" si="3"/>
        <v>377.22449711326436</v>
      </c>
      <c r="C96" s="1">
        <f t="shared" si="4"/>
        <v>104.07449711326439</v>
      </c>
    </row>
    <row r="97" spans="1:3" x14ac:dyDescent="0.3">
      <c r="A97" s="1">
        <f t="shared" si="5"/>
        <v>950</v>
      </c>
      <c r="B97" s="1">
        <f t="shared" si="3"/>
        <v>383.00080478723146</v>
      </c>
      <c r="C97" s="1">
        <f t="shared" si="4"/>
        <v>109.85080478723148</v>
      </c>
    </row>
    <row r="98" spans="1:3" x14ac:dyDescent="0.3">
      <c r="A98" s="1">
        <f t="shared" si="5"/>
        <v>960</v>
      </c>
      <c r="B98" s="1">
        <f t="shared" si="3"/>
        <v>389.76528546810238</v>
      </c>
      <c r="C98" s="1">
        <f t="shared" si="4"/>
        <v>116.6152854681024</v>
      </c>
    </row>
    <row r="99" spans="1:3" x14ac:dyDescent="0.3">
      <c r="A99" s="1">
        <f t="shared" si="5"/>
        <v>970</v>
      </c>
      <c r="B99" s="1">
        <f t="shared" si="3"/>
        <v>397.90405097848333</v>
      </c>
      <c r="C99" s="1">
        <f t="shared" si="4"/>
        <v>124.75405097848335</v>
      </c>
    </row>
    <row r="100" spans="1:3" x14ac:dyDescent="0.3">
      <c r="A100" s="1">
        <f t="shared" si="5"/>
        <v>980</v>
      </c>
      <c r="B100" s="1">
        <f t="shared" si="3"/>
        <v>408.06951149011178</v>
      </c>
      <c r="C100" s="1">
        <f t="shared" si="4"/>
        <v>134.9195114901118</v>
      </c>
    </row>
    <row r="101" spans="1:3" x14ac:dyDescent="0.3">
      <c r="A101" s="1">
        <f t="shared" si="5"/>
        <v>990</v>
      </c>
      <c r="B101" s="1">
        <f t="shared" si="3"/>
        <v>421.48780230370852</v>
      </c>
      <c r="C101" s="1">
        <f t="shared" si="4"/>
        <v>148.33780230370854</v>
      </c>
    </row>
    <row r="102" spans="1:3" x14ac:dyDescent="0.3">
      <c r="A102" s="1">
        <f t="shared" si="5"/>
        <v>1000</v>
      </c>
      <c r="B102" s="1">
        <f t="shared" si="3"/>
        <v>440.87381549898817</v>
      </c>
      <c r="C102" s="1">
        <f t="shared" si="4"/>
        <v>167.72381549898819</v>
      </c>
    </row>
    <row r="103" spans="1:3" x14ac:dyDescent="0.3">
      <c r="A103" s="1">
        <f t="shared" si="5"/>
        <v>1010</v>
      </c>
      <c r="B103" s="1">
        <f t="shared" si="3"/>
        <v>474.29041016409133</v>
      </c>
      <c r="C103" s="1">
        <f t="shared" si="4"/>
        <v>201.14041016409135</v>
      </c>
    </row>
    <row r="104" spans="1:3" x14ac:dyDescent="0.3">
      <c r="A104" s="1">
        <f t="shared" si="5"/>
        <v>1020</v>
      </c>
      <c r="B104" s="1">
        <f t="shared" si="3"/>
        <v>574.43556946226477</v>
      </c>
      <c r="C104" s="1">
        <f t="shared" si="4"/>
        <v>301.28556946226479</v>
      </c>
    </row>
    <row r="105" spans="1:3" x14ac:dyDescent="0.3">
      <c r="A105" s="1">
        <v>1023</v>
      </c>
      <c r="B105" s="1">
        <f t="shared" si="3"/>
        <v>748.27607531266813</v>
      </c>
      <c r="C105" s="1">
        <f t="shared" si="4"/>
        <v>475.12607531266815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Maxou</dc:creator>
  <cp:lastModifiedBy>jules</cp:lastModifiedBy>
  <dcterms:created xsi:type="dcterms:W3CDTF">2017-09-18T06:25:05Z</dcterms:created>
  <dcterms:modified xsi:type="dcterms:W3CDTF">2017-10-09T07:02:45Z</dcterms:modified>
</cp:coreProperties>
</file>