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s\Documents\GitHub\Harpy\turbine_data\"/>
    </mc:Choice>
  </mc:AlternateContent>
  <xr:revisionPtr revIDLastSave="0" documentId="8_{BBB80BFC-532C-4A21-9A94-6BDED22C77ED}" xr6:coauthVersionLast="36" xr6:coauthVersionMax="36" xr10:uidLastSave="{00000000-0000-0000-0000-000000000000}"/>
  <bookViews>
    <workbookView xWindow="0" yWindow="0" windowWidth="38670" windowHeight="12030" activeTab="2" xr2:uid="{82E38C40-9FEE-B945-A838-D37A279F9E96}"/>
  </bookViews>
  <sheets>
    <sheet name="Overall" sheetId="1" r:id="rId1"/>
    <sheet name="Blades" sheetId="5" r:id="rId2"/>
    <sheet name="Airfoildata" sheetId="3" r:id="rId3"/>
    <sheet name="Drive Train" sheetId="2" r:id="rId4"/>
    <sheet name="windsimu_x32" sheetId="4" r:id="rId5"/>
    <sheet name="mann_turb_x64" sheetId="7" r:id="rId6"/>
    <sheet name="Control" sheetId="6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5" i="1"/>
  <c r="B10" i="1"/>
</calcChain>
</file>

<file path=xl/sharedStrings.xml><?xml version="1.0" encoding="utf-8"?>
<sst xmlns="http://schemas.openxmlformats.org/spreadsheetml/2006/main" count="145" uniqueCount="101">
  <si>
    <t>Wind Regime</t>
  </si>
  <si>
    <t>IEC Class 1A</t>
  </si>
  <si>
    <t>Rotor Orientation</t>
  </si>
  <si>
    <t>Clockwise rotation - Upwind</t>
  </si>
  <si>
    <t>Control</t>
  </si>
  <si>
    <t>Variable Speed</t>
  </si>
  <si>
    <t>Collective Pitch</t>
  </si>
  <si>
    <t>Cut in wind speed</t>
  </si>
  <si>
    <t>m/s</t>
  </si>
  <si>
    <t>Cut out wind speed</t>
  </si>
  <si>
    <t>Rated wind speed</t>
  </si>
  <si>
    <t>Rated power</t>
  </si>
  <si>
    <t>MW</t>
  </si>
  <si>
    <t>Number of blades</t>
  </si>
  <si>
    <t>-</t>
  </si>
  <si>
    <t>Rotor Diameter</t>
  </si>
  <si>
    <t>m</t>
  </si>
  <si>
    <t>Hub Diameter</t>
  </si>
  <si>
    <t>Hub Height</t>
  </si>
  <si>
    <t>Minimum Rotor Speed</t>
  </si>
  <si>
    <t>rpm</t>
  </si>
  <si>
    <t>Maximum Rotor Speed</t>
  </si>
  <si>
    <t>Maximum Generator Speed</t>
  </si>
  <si>
    <t>Gearbox Ratio</t>
  </si>
  <si>
    <t>Maximum Tip Speed</t>
  </si>
  <si>
    <t>Hub Overhang</t>
  </si>
  <si>
    <t>Shaft Tilt Angle</t>
  </si>
  <si>
    <t>º</t>
  </si>
  <si>
    <t>Rotor Precone Angle</t>
  </si>
  <si>
    <t>Rotor Delta3 (sweep) Angle</t>
  </si>
  <si>
    <t>Pitch</t>
  </si>
  <si>
    <t>Rated Rotor Speed</t>
  </si>
  <si>
    <t>Rated Generator Speed</t>
  </si>
  <si>
    <t>Electrical Generator Efficiency</t>
  </si>
  <si>
    <t>%</t>
  </si>
  <si>
    <t>Generator Inertia About Medium-Speed Shaft</t>
  </si>
  <si>
    <t>Fully-Deployed Medium-Speed Shaft Brake Torque</t>
  </si>
  <si>
    <t>Medium-Speed Shaft Brake Time Constant</t>
  </si>
  <si>
    <t>sec</t>
  </si>
  <si>
    <t>Number of spatial dimensions</t>
  </si>
  <si>
    <t>Number of velocity components to be simulated</t>
  </si>
  <si>
    <t>Number of grid points in horizontal direction</t>
  </si>
  <si>
    <t>Number of gridpoints in vertical direction</t>
  </si>
  <si>
    <t>Seed</t>
  </si>
  <si>
    <t>Input file</t>
  </si>
  <si>
    <t>Turbulence description</t>
  </si>
  <si>
    <t>Tip speed ratio</t>
  </si>
  <si>
    <t>Yaw angle</t>
  </si>
  <si>
    <t>Blade planform properties fine</t>
  </si>
  <si>
    <t>./turbine_data/Blade_planform_properties_coarse.txt</t>
  </si>
  <si>
    <t>Blade planform properties coarse</t>
  </si>
  <si>
    <t>./turbine_data/Blade_planform_properties_fine.txt</t>
  </si>
  <si>
    <t>Blade structural propeties</t>
  </si>
  <si>
    <t>Blade mode shapes</t>
  </si>
  <si>
    <t>./turbine_data/Blade_structural_properties.txt</t>
  </si>
  <si>
    <t>Nacelle mass</t>
  </si>
  <si>
    <t>Hub mass</t>
  </si>
  <si>
    <t>kg</t>
  </si>
  <si>
    <t>Blade mode frequencies</t>
  </si>
  <si>
    <t>Hub Inertia About Shaft Axis</t>
  </si>
  <si>
    <t>Nacelle Inertia About Yaw Axis</t>
  </si>
  <si>
    <t>Optimal Mechanical Aerodynamic Rotor Efficiency, Cp</t>
  </si>
  <si>
    <t>kg*m**2</t>
  </si>
  <si>
    <t>N*m</t>
  </si>
  <si>
    <t>./turbine_data/mode_shapes.dat</t>
  </si>
  <si>
    <t>./turbine_data/mode_frequencies.dat</t>
  </si>
  <si>
    <t>pitch_min</t>
  </si>
  <si>
    <t>pitch_max</t>
  </si>
  <si>
    <t>pitch_dot_max</t>
  </si>
  <si>
    <t>KI</t>
  </si>
  <si>
    <t>KP</t>
  </si>
  <si>
    <t>KK</t>
  </si>
  <si>
    <t>deg</t>
  </si>
  <si>
    <t>deg/s</t>
  </si>
  <si>
    <t>Shaft length</t>
  </si>
  <si>
    <t>Shaft shear modulus of elasticity</t>
  </si>
  <si>
    <t>Shaft polar moment of inertia</t>
  </si>
  <si>
    <t>N*m**2</t>
  </si>
  <si>
    <t>m**4/rad</t>
  </si>
  <si>
    <t>Tower linear equivalent stiffness</t>
  </si>
  <si>
    <t>Tower angular equivalent stiffness</t>
  </si>
  <si>
    <t>N/m</t>
  </si>
  <si>
    <t>N*m/rad</t>
  </si>
  <si>
    <t>Tower torsional equivalent stiffness</t>
  </si>
  <si>
    <t>Nacelle Inertia About Tilt Axis</t>
  </si>
  <si>
    <t>Nacelle Inertia About Lateral Axis</t>
  </si>
  <si>
    <t>Mann length scale</t>
  </si>
  <si>
    <t>Mann (alpha * epsilon)**(2/3)</t>
  </si>
  <si>
    <t>Mann gamma</t>
  </si>
  <si>
    <t>High frequency compensation</t>
  </si>
  <si>
    <t>Prefix</t>
  </si>
  <si>
    <t>./wind/wind</t>
  </si>
  <si>
    <t>./wind/mann</t>
  </si>
  <si>
    <t>basic</t>
  </si>
  <si>
    <t>./wind/windsimu</t>
  </si>
  <si>
    <t>./turbine_data/FFA-W3-241_3ds.txt</t>
  </si>
  <si>
    <t>./turbine_data/FFA-W3-301_3ds.txt</t>
  </si>
  <si>
    <t>./turbine_data/FFA-W3-360_3ds.txt</t>
  </si>
  <si>
    <t>./turbine_data/FFA-W3-480_3ds.txt</t>
  </si>
  <si>
    <t>./turbine_data/FFA-W3-600_3ds.txt</t>
  </si>
  <si>
    <t>./turbine_data/cylinder_3ds.txt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</si>
</sst>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#,##0.0000"/>
    <numFmt numFmtId="167" formatCode="0.000000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1" applyFont="1"/>
    <xf numFmtId="165" fontId="2" fillId="0" borderId="0" xfId="1" applyNumberFormat="1" applyFont="1"/>
    <xf numFmtId="2" fontId="2" fillId="0" borderId="0" xfId="1" applyNumberFormat="1" applyFont="1"/>
    <xf numFmtId="0" fontId="3" fillId="0" borderId="0" xfId="0" applyFont="1"/>
    <xf numFmtId="0" fontId="2" fillId="0" borderId="0" xfId="1" applyFont="1" applyAlignment="1">
      <alignment horizontal="center"/>
    </xf>
    <xf numFmtId="0" fontId="2" fillId="0" borderId="0" xfId="1" quotePrefix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1" fillId="0" borderId="0" xfId="1"/>
    <xf numFmtId="166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right"/>
    </xf>
    <xf numFmtId="2" fontId="0" fillId="0" borderId="0" xfId="0" applyNumberFormat="1"/>
    <xf numFmtId="11" fontId="3" fillId="0" borderId="0" xfId="0" applyNumberFormat="1" applyFont="1"/>
    <xf numFmtId="11" fontId="3" fillId="0" borderId="0" xfId="0" applyNumberFormat="1" applyFont="1" applyAlignment="1">
      <alignment horizontal="center"/>
    </xf>
    <xf numFmtId="167" fontId="0" fillId="0" borderId="0" xfId="0" applyNumberFormat="1"/>
    <xf numFmtId="167" fontId="3" fillId="0" borderId="0" xfId="0" applyNumberFormat="1" applyFont="1" applyAlignment="1">
      <alignment horizontal="center"/>
    </xf>
  </cellXfs>
  <cellStyles count="3">
    <cellStyle name="Normal 2" xfId="1" xr:uid="{9C62E0C1-C074-F745-AD81-5F9B9FA45D77}"/>
    <cellStyle name="Normal 2 2 2" xfId="2" xr:uid="{2A505C98-3B93-304D-AA90-EFD75C1AE856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CEFD-3A81-3C41-8756-C0665DD68E7A}">
  <dimension ref="A1:D36"/>
  <sheetViews>
    <sheetView zoomScale="160" zoomScaleNormal="130" workbookViewId="0">
      <selection activeCell="B18" sqref="B18"/>
    </sheetView>
  </sheetViews>
  <sheetFormatPr baseColWidth="10" defaultColWidth="10.875" defaultRowHeight="12.75" x14ac:dyDescent="0.2"/>
  <cols>
    <col min="1" max="1" width="43.375" style="4" bestFit="1" customWidth="1"/>
    <col min="2" max="2" width="23.5" style="4" bestFit="1" customWidth="1"/>
    <col min="3" max="3" width="10.875" style="9"/>
    <col min="4" max="16384" width="10.875" style="4"/>
  </cols>
  <sheetData>
    <row r="1" spans="1:3" x14ac:dyDescent="0.2">
      <c r="A1" s="1" t="s">
        <v>0</v>
      </c>
      <c r="B1" s="5" t="s">
        <v>1</v>
      </c>
      <c r="C1" s="5"/>
    </row>
    <row r="2" spans="1:3" x14ac:dyDescent="0.2">
      <c r="A2" s="1" t="s">
        <v>2</v>
      </c>
      <c r="B2" s="5" t="s">
        <v>3</v>
      </c>
      <c r="C2" s="5"/>
    </row>
    <row r="3" spans="1:3" x14ac:dyDescent="0.2">
      <c r="A3" s="1" t="s">
        <v>4</v>
      </c>
      <c r="B3" s="5" t="s">
        <v>5</v>
      </c>
      <c r="C3" s="5"/>
    </row>
    <row r="4" spans="1:3" x14ac:dyDescent="0.2">
      <c r="A4" s="1" t="s">
        <v>30</v>
      </c>
      <c r="B4" s="5" t="s">
        <v>6</v>
      </c>
      <c r="C4" s="5"/>
    </row>
    <row r="5" spans="1:3" x14ac:dyDescent="0.2">
      <c r="A5" s="1" t="s">
        <v>7</v>
      </c>
      <c r="B5" s="5">
        <v>4</v>
      </c>
      <c r="C5" s="5" t="s">
        <v>8</v>
      </c>
    </row>
    <row r="6" spans="1:3" x14ac:dyDescent="0.2">
      <c r="A6" s="1" t="s">
        <v>9</v>
      </c>
      <c r="B6" s="5">
        <v>25</v>
      </c>
      <c r="C6" s="5" t="s">
        <v>8</v>
      </c>
    </row>
    <row r="7" spans="1:3" x14ac:dyDescent="0.2">
      <c r="A7" s="1" t="s">
        <v>10</v>
      </c>
      <c r="B7" s="5">
        <v>11.4</v>
      </c>
      <c r="C7" s="5" t="s">
        <v>8</v>
      </c>
    </row>
    <row r="8" spans="1:3" x14ac:dyDescent="0.2">
      <c r="A8" s="1" t="s">
        <v>11</v>
      </c>
      <c r="B8" s="5">
        <v>10</v>
      </c>
      <c r="C8" s="5" t="s">
        <v>12</v>
      </c>
    </row>
    <row r="9" spans="1:3" x14ac:dyDescent="0.2">
      <c r="A9" s="1" t="s">
        <v>13</v>
      </c>
      <c r="B9" s="5">
        <v>3</v>
      </c>
      <c r="C9" s="6" t="s">
        <v>14</v>
      </c>
    </row>
    <row r="10" spans="1:3" x14ac:dyDescent="0.2">
      <c r="A10" s="1" t="s">
        <v>15</v>
      </c>
      <c r="B10" s="7">
        <f>2*89.166</f>
        <v>178.33199999999999</v>
      </c>
      <c r="C10" s="5" t="s">
        <v>16</v>
      </c>
    </row>
    <row r="11" spans="1:3" x14ac:dyDescent="0.2">
      <c r="A11" s="1" t="s">
        <v>17</v>
      </c>
      <c r="B11" s="7">
        <v>5.6</v>
      </c>
      <c r="C11" s="5" t="s">
        <v>16</v>
      </c>
    </row>
    <row r="12" spans="1:3" x14ac:dyDescent="0.2">
      <c r="A12" s="1" t="s">
        <v>18</v>
      </c>
      <c r="B12" s="7">
        <f>115.63+2.75</f>
        <v>118.38</v>
      </c>
      <c r="C12" s="5" t="s">
        <v>16</v>
      </c>
    </row>
    <row r="13" spans="1:3" x14ac:dyDescent="0.2">
      <c r="A13" s="1" t="s">
        <v>19</v>
      </c>
      <c r="B13" s="7">
        <v>6</v>
      </c>
      <c r="C13" s="5" t="s">
        <v>20</v>
      </c>
    </row>
    <row r="14" spans="1:3" x14ac:dyDescent="0.2">
      <c r="A14" s="1" t="s">
        <v>21</v>
      </c>
      <c r="B14" s="7">
        <v>9.6</v>
      </c>
      <c r="C14" s="5" t="s">
        <v>20</v>
      </c>
    </row>
    <row r="15" spans="1:3" x14ac:dyDescent="0.2">
      <c r="A15" s="1" t="s">
        <v>22</v>
      </c>
      <c r="B15" s="7">
        <f>B14*50</f>
        <v>480</v>
      </c>
      <c r="C15" s="5" t="s">
        <v>20</v>
      </c>
    </row>
    <row r="16" spans="1:3" x14ac:dyDescent="0.2">
      <c r="A16" s="1" t="s">
        <v>23</v>
      </c>
      <c r="B16" s="7">
        <v>50</v>
      </c>
      <c r="C16" s="6" t="s">
        <v>14</v>
      </c>
    </row>
    <row r="17" spans="1:3" x14ac:dyDescent="0.2">
      <c r="A17" s="1" t="s">
        <v>24</v>
      </c>
      <c r="B17" s="7">
        <v>90</v>
      </c>
      <c r="C17" s="5" t="s">
        <v>8</v>
      </c>
    </row>
    <row r="18" spans="1:3" x14ac:dyDescent="0.2">
      <c r="A18" s="1" t="s">
        <v>25</v>
      </c>
      <c r="B18" s="7">
        <v>7.1</v>
      </c>
      <c r="C18" s="5" t="s">
        <v>16</v>
      </c>
    </row>
    <row r="19" spans="1:3" x14ac:dyDescent="0.2">
      <c r="A19" s="1" t="s">
        <v>26</v>
      </c>
      <c r="B19" s="7">
        <v>5</v>
      </c>
      <c r="C19" s="5" t="s">
        <v>27</v>
      </c>
    </row>
    <row r="20" spans="1:3" x14ac:dyDescent="0.2">
      <c r="A20" s="1" t="s">
        <v>28</v>
      </c>
      <c r="B20" s="7">
        <v>-2.5</v>
      </c>
      <c r="C20" s="5" t="s">
        <v>27</v>
      </c>
    </row>
    <row r="21" spans="1:3" x14ac:dyDescent="0.2">
      <c r="A21" s="1" t="s">
        <v>29</v>
      </c>
      <c r="B21" s="7">
        <v>0</v>
      </c>
      <c r="C21" s="5" t="s">
        <v>27</v>
      </c>
    </row>
    <row r="22" spans="1:3" x14ac:dyDescent="0.2">
      <c r="A22" s="1" t="s">
        <v>46</v>
      </c>
      <c r="B22" s="7">
        <v>7.5</v>
      </c>
      <c r="C22" s="6" t="s">
        <v>14</v>
      </c>
    </row>
    <row r="23" spans="1:3" x14ac:dyDescent="0.2">
      <c r="A23" s="1" t="s">
        <v>47</v>
      </c>
      <c r="B23" s="7">
        <v>0</v>
      </c>
      <c r="C23" s="5" t="s">
        <v>27</v>
      </c>
    </row>
    <row r="24" spans="1:3" x14ac:dyDescent="0.2">
      <c r="A24" s="4" t="s">
        <v>55</v>
      </c>
      <c r="B24" s="18">
        <v>446036</v>
      </c>
      <c r="C24" s="9" t="s">
        <v>57</v>
      </c>
    </row>
    <row r="25" spans="1:3" x14ac:dyDescent="0.2">
      <c r="A25" s="4" t="s">
        <v>56</v>
      </c>
      <c r="B25" s="18">
        <v>105520</v>
      </c>
      <c r="C25" s="9" t="s">
        <v>57</v>
      </c>
    </row>
    <row r="26" spans="1:3" x14ac:dyDescent="0.2">
      <c r="A26" s="13" t="s">
        <v>84</v>
      </c>
      <c r="B26" s="18">
        <v>4106000</v>
      </c>
      <c r="C26" s="9" t="s">
        <v>62</v>
      </c>
    </row>
    <row r="27" spans="1:3" x14ac:dyDescent="0.2">
      <c r="A27" s="13" t="s">
        <v>85</v>
      </c>
      <c r="B27" s="18">
        <v>410600</v>
      </c>
      <c r="C27" s="9" t="s">
        <v>62</v>
      </c>
    </row>
    <row r="28" spans="1:3" x14ac:dyDescent="0.2">
      <c r="A28" s="13" t="s">
        <v>60</v>
      </c>
      <c r="B28" s="18">
        <v>4106000</v>
      </c>
      <c r="C28" s="9" t="s">
        <v>62</v>
      </c>
    </row>
    <row r="29" spans="1:3" x14ac:dyDescent="0.2">
      <c r="A29" s="13" t="s">
        <v>59</v>
      </c>
      <c r="B29" s="18">
        <v>325670.9596</v>
      </c>
      <c r="C29" s="9" t="s">
        <v>62</v>
      </c>
    </row>
    <row r="30" spans="1:3" x14ac:dyDescent="0.2">
      <c r="A30" s="1" t="s">
        <v>61</v>
      </c>
      <c r="B30" s="14">
        <v>0.46793270393690001</v>
      </c>
      <c r="C30" s="6" t="s">
        <v>14</v>
      </c>
    </row>
    <row r="31" spans="1:3" x14ac:dyDescent="0.2">
      <c r="A31" s="4" t="s">
        <v>79</v>
      </c>
      <c r="B31" s="18">
        <v>1705652.8239434101</v>
      </c>
      <c r="C31" s="9" t="s">
        <v>81</v>
      </c>
    </row>
    <row r="32" spans="1:3" x14ac:dyDescent="0.2">
      <c r="A32" s="4" t="s">
        <v>80</v>
      </c>
      <c r="B32" s="18">
        <v>1E+17</v>
      </c>
      <c r="C32" s="9" t="s">
        <v>82</v>
      </c>
    </row>
    <row r="33" spans="1:4" x14ac:dyDescent="0.2">
      <c r="A33" s="4" t="s">
        <v>83</v>
      </c>
      <c r="B33" s="18">
        <v>4222467465.8688202</v>
      </c>
      <c r="C33" s="9" t="s">
        <v>82</v>
      </c>
    </row>
    <row r="36" spans="1:4" x14ac:dyDescent="0.2">
      <c r="B36" s="13"/>
      <c r="C36" s="7"/>
      <c r="D3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87422-8001-8249-9E78-04DCD7A4812E}">
  <dimension ref="A1:B5"/>
  <sheetViews>
    <sheetView zoomScale="156" workbookViewId="0">
      <selection activeCell="B19" sqref="B19"/>
    </sheetView>
  </sheetViews>
  <sheetFormatPr baseColWidth="10" defaultColWidth="10.875" defaultRowHeight="12.75" x14ac:dyDescent="0.2"/>
  <cols>
    <col min="1" max="1" width="29.125" style="4" bestFit="1" customWidth="1"/>
    <col min="2" max="2" width="46.375" style="4" bestFit="1" customWidth="1"/>
    <col min="3" max="16384" width="10.875" style="4"/>
  </cols>
  <sheetData>
    <row r="1" spans="1:2" x14ac:dyDescent="0.2">
      <c r="A1" s="1" t="s">
        <v>50</v>
      </c>
      <c r="B1" s="4" t="s">
        <v>49</v>
      </c>
    </row>
    <row r="2" spans="1:2" x14ac:dyDescent="0.2">
      <c r="A2" s="1" t="s">
        <v>48</v>
      </c>
      <c r="B2" s="4" t="s">
        <v>51</v>
      </c>
    </row>
    <row r="3" spans="1:2" x14ac:dyDescent="0.2">
      <c r="A3" s="4" t="s">
        <v>52</v>
      </c>
      <c r="B3" s="4" t="s">
        <v>54</v>
      </c>
    </row>
    <row r="4" spans="1:2" x14ac:dyDescent="0.2">
      <c r="A4" s="11" t="s">
        <v>53</v>
      </c>
      <c r="B4" s="4" t="s">
        <v>64</v>
      </c>
    </row>
    <row r="5" spans="1:2" x14ac:dyDescent="0.2">
      <c r="A5" s="4" t="s">
        <v>58</v>
      </c>
      <c r="B5" s="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3C78C-037B-5148-BD91-C36AD499C8E2}">
  <dimension ref="A1:B6"/>
  <sheetViews>
    <sheetView tabSelected="1" zoomScale="150" zoomScaleNormal="120" workbookViewId="0">
      <selection activeCell="A7" sqref="A7"/>
    </sheetView>
  </sheetViews>
  <sheetFormatPr baseColWidth="10" defaultColWidth="10.875" defaultRowHeight="12.75" x14ac:dyDescent="0.2"/>
  <cols>
    <col min="1" max="1" width="32.125" style="4" bestFit="1" customWidth="1"/>
    <col min="2" max="2" width="10.875" style="12"/>
    <col min="3" max="16384" width="10.875" style="4"/>
  </cols>
  <sheetData>
    <row r="1" spans="1:2" x14ac:dyDescent="0.2">
      <c r="A1" s="4" t="s">
        <v>95</v>
      </c>
      <c r="B1" s="12">
        <v>24.1</v>
      </c>
    </row>
    <row r="2" spans="1:2" x14ac:dyDescent="0.2">
      <c r="A2" s="4" t="s">
        <v>96</v>
      </c>
      <c r="B2" s="12">
        <v>30.1</v>
      </c>
    </row>
    <row r="3" spans="1:2" x14ac:dyDescent="0.2">
      <c r="A3" s="4" t="s">
        <v>97</v>
      </c>
      <c r="B3" s="12">
        <v>36</v>
      </c>
    </row>
    <row r="4" spans="1:2" x14ac:dyDescent="0.2">
      <c r="A4" s="4" t="s">
        <v>98</v>
      </c>
      <c r="B4" s="12">
        <v>48</v>
      </c>
    </row>
    <row r="5" spans="1:2" x14ac:dyDescent="0.2">
      <c r="A5" s="4" t="s">
        <v>99</v>
      </c>
      <c r="B5" s="12">
        <v>60</v>
      </c>
    </row>
    <row r="6" spans="1:2" x14ac:dyDescent="0.2">
      <c r="A6" s="4" t="s">
        <v>100</v>
      </c>
      <c r="B6" s="1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B095A-D65D-FC48-9954-C889EAEACED8}">
  <dimension ref="A1:C10"/>
  <sheetViews>
    <sheetView zoomScale="150" zoomScaleNormal="130" workbookViewId="0">
      <selection activeCell="A8" sqref="A8:XFD8"/>
    </sheetView>
  </sheetViews>
  <sheetFormatPr baseColWidth="10" defaultColWidth="10.875" defaultRowHeight="12.75" x14ac:dyDescent="0.2"/>
  <cols>
    <col min="1" max="1" width="41.125" style="4" bestFit="1" customWidth="1"/>
    <col min="2" max="2" width="8.875" style="4" bestFit="1" customWidth="1"/>
    <col min="3" max="16384" width="10.875" style="4"/>
  </cols>
  <sheetData>
    <row r="1" spans="1:3" x14ac:dyDescent="0.2">
      <c r="A1" s="1" t="s">
        <v>31</v>
      </c>
      <c r="B1" s="1">
        <v>9.6</v>
      </c>
      <c r="C1" s="8" t="s">
        <v>20</v>
      </c>
    </row>
    <row r="2" spans="1:3" x14ac:dyDescent="0.2">
      <c r="A2" s="1" t="s">
        <v>32</v>
      </c>
      <c r="B2" s="1">
        <v>480</v>
      </c>
      <c r="C2" s="8" t="s">
        <v>20</v>
      </c>
    </row>
    <row r="3" spans="1:3" x14ac:dyDescent="0.2">
      <c r="A3" s="1" t="s">
        <v>23</v>
      </c>
      <c r="B3" s="15">
        <v>1</v>
      </c>
      <c r="C3" s="8" t="s">
        <v>14</v>
      </c>
    </row>
    <row r="4" spans="1:3" x14ac:dyDescent="0.2">
      <c r="A4" s="1" t="s">
        <v>33</v>
      </c>
      <c r="B4" s="1">
        <v>94</v>
      </c>
      <c r="C4" s="8" t="s">
        <v>34</v>
      </c>
    </row>
    <row r="5" spans="1:3" x14ac:dyDescent="0.2">
      <c r="A5" s="1" t="s">
        <v>35</v>
      </c>
      <c r="B5" s="2">
        <v>1500.5</v>
      </c>
      <c r="C5" s="8" t="s">
        <v>62</v>
      </c>
    </row>
    <row r="6" spans="1:3" x14ac:dyDescent="0.2">
      <c r="A6" s="1" t="s">
        <v>36</v>
      </c>
      <c r="B6" s="2">
        <v>52253.5</v>
      </c>
      <c r="C6" s="8" t="s">
        <v>63</v>
      </c>
    </row>
    <row r="7" spans="1:3" x14ac:dyDescent="0.2">
      <c r="A7" s="1" t="s">
        <v>37</v>
      </c>
      <c r="B7" s="3">
        <v>0.74</v>
      </c>
      <c r="C7" s="8" t="s">
        <v>38</v>
      </c>
    </row>
    <row r="8" spans="1:3" x14ac:dyDescent="0.2">
      <c r="A8" s="4" t="s">
        <v>74</v>
      </c>
      <c r="B8" s="4">
        <v>7.1</v>
      </c>
      <c r="C8" s="9" t="s">
        <v>16</v>
      </c>
    </row>
    <row r="9" spans="1:3" x14ac:dyDescent="0.2">
      <c r="A9" s="4" t="s">
        <v>75</v>
      </c>
      <c r="B9" s="17">
        <v>80800000000</v>
      </c>
      <c r="C9" s="9" t="s">
        <v>77</v>
      </c>
    </row>
    <row r="10" spans="1:3" x14ac:dyDescent="0.2">
      <c r="A10" s="4" t="s">
        <v>76</v>
      </c>
      <c r="B10" s="17">
        <v>0.2036</v>
      </c>
      <c r="C10" s="9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E429-7650-FA46-8416-B19173FCE56D}">
  <dimension ref="A1:C13"/>
  <sheetViews>
    <sheetView zoomScale="141" zoomScaleNormal="130" workbookViewId="0">
      <selection activeCell="A12" sqref="A12"/>
    </sheetView>
  </sheetViews>
  <sheetFormatPr baseColWidth="10" defaultColWidth="10.875" defaultRowHeight="12.75" x14ac:dyDescent="0.2"/>
  <cols>
    <col min="1" max="1" width="38.5" style="4" bestFit="1" customWidth="1"/>
    <col min="2" max="2" width="16" style="9" bestFit="1" customWidth="1"/>
    <col min="3" max="3" width="10.875" style="9"/>
    <col min="4" max="16384" width="10.875" style="4"/>
  </cols>
  <sheetData>
    <row r="1" spans="1:3" x14ac:dyDescent="0.2">
      <c r="A1" s="4" t="s">
        <v>39</v>
      </c>
      <c r="B1" s="10">
        <v>3</v>
      </c>
      <c r="C1" s="9" t="s">
        <v>14</v>
      </c>
    </row>
    <row r="2" spans="1:3" x14ac:dyDescent="0.2">
      <c r="A2" s="4" t="s">
        <v>40</v>
      </c>
      <c r="B2" s="9">
        <v>3</v>
      </c>
      <c r="C2" s="9" t="s">
        <v>14</v>
      </c>
    </row>
    <row r="3" spans="1:3" x14ac:dyDescent="0.2">
      <c r="A3" s="4" t="s">
        <v>41</v>
      </c>
      <c r="B3" s="9">
        <v>64</v>
      </c>
      <c r="C3" s="9" t="s">
        <v>14</v>
      </c>
    </row>
    <row r="4" spans="1:3" x14ac:dyDescent="0.2">
      <c r="A4" s="4" t="s">
        <v>42</v>
      </c>
      <c r="B4" s="9">
        <v>64</v>
      </c>
      <c r="C4" s="9" t="s">
        <v>14</v>
      </c>
    </row>
    <row r="5" spans="1:3" x14ac:dyDescent="0.2">
      <c r="A5" s="4" t="s">
        <v>45</v>
      </c>
      <c r="B5" s="9" t="s">
        <v>93</v>
      </c>
      <c r="C5" s="9" t="s">
        <v>14</v>
      </c>
    </row>
    <row r="6" spans="1:3" x14ac:dyDescent="0.2">
      <c r="A6" s="4" t="s">
        <v>86</v>
      </c>
      <c r="B6" s="20">
        <v>33.6</v>
      </c>
      <c r="C6" s="9" t="s">
        <v>14</v>
      </c>
    </row>
    <row r="7" spans="1:3" x14ac:dyDescent="0.2">
      <c r="A7" s="4" t="s">
        <v>87</v>
      </c>
      <c r="B7" s="20">
        <v>0.124681</v>
      </c>
      <c r="C7" s="9" t="s">
        <v>14</v>
      </c>
    </row>
    <row r="8" spans="1:3" x14ac:dyDescent="0.2">
      <c r="A8" s="4" t="s">
        <v>88</v>
      </c>
      <c r="B8" s="20">
        <v>3.9</v>
      </c>
      <c r="C8" s="9" t="s">
        <v>14</v>
      </c>
    </row>
    <row r="9" spans="1:3" x14ac:dyDescent="0.2">
      <c r="A9" s="4" t="s">
        <v>43</v>
      </c>
      <c r="B9" s="9">
        <v>-5</v>
      </c>
      <c r="C9" s="9" t="s">
        <v>14</v>
      </c>
    </row>
    <row r="10" spans="1:3" x14ac:dyDescent="0.2">
      <c r="A10" s="4" t="s">
        <v>44</v>
      </c>
      <c r="B10" s="9" t="s">
        <v>94</v>
      </c>
      <c r="C10" s="9" t="s">
        <v>14</v>
      </c>
    </row>
    <row r="11" spans="1:3" x14ac:dyDescent="0.2">
      <c r="B11" s="4"/>
      <c r="C11" s="4"/>
    </row>
    <row r="12" spans="1:3" x14ac:dyDescent="0.2">
      <c r="B12" s="4"/>
      <c r="C12" s="4"/>
    </row>
    <row r="13" spans="1:3" x14ac:dyDescent="0.2">
      <c r="B13" s="4"/>
      <c r="C1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6077-9557-FC46-B53C-1F0347773AAE}">
  <dimension ref="A1:B12"/>
  <sheetViews>
    <sheetView topLeftCell="A2" zoomScale="132" workbookViewId="0">
      <selection activeCell="B2" sqref="B2:B4"/>
    </sheetView>
  </sheetViews>
  <sheetFormatPr baseColWidth="10" defaultRowHeight="15.75" x14ac:dyDescent="0.25"/>
  <cols>
    <col min="1" max="1" width="35.125" bestFit="1" customWidth="1"/>
    <col min="2" max="2" width="15" bestFit="1" customWidth="1"/>
  </cols>
  <sheetData>
    <row r="1" spans="1:2" x14ac:dyDescent="0.25">
      <c r="A1" s="4" t="s">
        <v>90</v>
      </c>
      <c r="B1" s="9" t="s">
        <v>91</v>
      </c>
    </row>
    <row r="2" spans="1:2" x14ac:dyDescent="0.25">
      <c r="A2" s="4" t="s">
        <v>86</v>
      </c>
      <c r="B2" s="19">
        <v>29.4</v>
      </c>
    </row>
    <row r="3" spans="1:2" x14ac:dyDescent="0.25">
      <c r="A3" s="4" t="s">
        <v>87</v>
      </c>
      <c r="B3" s="19">
        <v>0.24779899999999999</v>
      </c>
    </row>
    <row r="4" spans="1:2" x14ac:dyDescent="0.25">
      <c r="A4" s="4" t="s">
        <v>88</v>
      </c>
      <c r="B4" s="19">
        <v>3.9</v>
      </c>
    </row>
    <row r="5" spans="1:2" x14ac:dyDescent="0.25">
      <c r="A5" s="4" t="s">
        <v>41</v>
      </c>
      <c r="B5">
        <v>64</v>
      </c>
    </row>
    <row r="6" spans="1:2" x14ac:dyDescent="0.25">
      <c r="A6" s="4" t="s">
        <v>42</v>
      </c>
      <c r="B6">
        <v>64</v>
      </c>
    </row>
    <row r="7" spans="1:2" x14ac:dyDescent="0.25">
      <c r="A7" s="4" t="s">
        <v>89</v>
      </c>
      <c r="B7">
        <v>1</v>
      </c>
    </row>
    <row r="8" spans="1:2" x14ac:dyDescent="0.25">
      <c r="A8" s="4" t="s">
        <v>43</v>
      </c>
      <c r="B8">
        <v>-5</v>
      </c>
    </row>
    <row r="9" spans="1:2" x14ac:dyDescent="0.25">
      <c r="A9" s="4" t="s">
        <v>90</v>
      </c>
      <c r="B9" s="9" t="s">
        <v>92</v>
      </c>
    </row>
    <row r="12" spans="1:2" x14ac:dyDescent="0.25">
      <c r="A1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83B5-AF80-E448-9904-9A36299FF753}">
  <dimension ref="A1:C6"/>
  <sheetViews>
    <sheetView zoomScale="175" workbookViewId="0">
      <selection activeCell="A4" sqref="A4"/>
    </sheetView>
  </sheetViews>
  <sheetFormatPr baseColWidth="10" defaultRowHeight="15.75" x14ac:dyDescent="0.25"/>
  <cols>
    <col min="1" max="1" width="13.375" bestFit="1" customWidth="1"/>
    <col min="2" max="2" width="10.875" style="16"/>
  </cols>
  <sheetData>
    <row r="1" spans="1:3" x14ac:dyDescent="0.25">
      <c r="A1" t="s">
        <v>66</v>
      </c>
      <c r="B1" s="16">
        <v>0</v>
      </c>
      <c r="C1" t="s">
        <v>72</v>
      </c>
    </row>
    <row r="2" spans="1:3" x14ac:dyDescent="0.25">
      <c r="A2" t="s">
        <v>67</v>
      </c>
      <c r="B2" s="16">
        <v>25</v>
      </c>
      <c r="C2" t="s">
        <v>72</v>
      </c>
    </row>
    <row r="3" spans="1:3" x14ac:dyDescent="0.25">
      <c r="A3" t="s">
        <v>68</v>
      </c>
      <c r="B3" s="16">
        <v>8</v>
      </c>
      <c r="C3" t="s">
        <v>73</v>
      </c>
    </row>
    <row r="4" spans="1:3" x14ac:dyDescent="0.25">
      <c r="A4" t="s">
        <v>69</v>
      </c>
      <c r="B4" s="16">
        <v>0.64</v>
      </c>
    </row>
    <row r="5" spans="1:3" x14ac:dyDescent="0.25">
      <c r="A5" t="s">
        <v>70</v>
      </c>
      <c r="B5" s="16">
        <v>1.5</v>
      </c>
    </row>
    <row r="6" spans="1:3" x14ac:dyDescent="0.25">
      <c r="A6" t="s">
        <v>71</v>
      </c>
      <c r="B6" s="16">
        <v>14</v>
      </c>
      <c r="C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Overall</vt:lpstr>
      <vt:lpstr>Blades</vt:lpstr>
      <vt:lpstr>Airfoildata</vt:lpstr>
      <vt:lpstr>Drive Train</vt:lpstr>
      <vt:lpstr>windsimu_x32</vt:lpstr>
      <vt:lpstr>mann_turb_x64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Julius</cp:lastModifiedBy>
  <dcterms:created xsi:type="dcterms:W3CDTF">2019-06-21T16:22:03Z</dcterms:created>
  <dcterms:modified xsi:type="dcterms:W3CDTF">2023-02-06T18:49:12Z</dcterms:modified>
</cp:coreProperties>
</file>