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013A593F-FC29-4B74-B174-C4592C42EDFF}" xr6:coauthVersionLast="47" xr6:coauthVersionMax="47" xr10:uidLastSave="{00000000-0000-0000-0000-000000000000}"/>
  <bookViews>
    <workbookView xWindow="-120" yWindow="-120" windowWidth="29040" windowHeight="15840" xr2:uid="{B41DE406-3F75-4A04-856C-1B27FED4471E}"/>
  </bookViews>
  <sheets>
    <sheet name="GASTOS SEMANALES GUIA" sheetId="1" r:id="rId1"/>
    <sheet name="GASTOS PERS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3" i="2"/>
  <c r="J4" i="2"/>
  <c r="J5" i="2"/>
  <c r="J6" i="2"/>
  <c r="J3" i="2"/>
  <c r="I4" i="2"/>
  <c r="I5" i="2"/>
  <c r="I6" i="2"/>
  <c r="I3" i="2"/>
  <c r="C7" i="2"/>
  <c r="D7" i="2"/>
  <c r="E7" i="2"/>
  <c r="F7" i="2"/>
  <c r="G7" i="2"/>
  <c r="H7" i="2"/>
  <c r="B7" i="2"/>
  <c r="K4" i="1"/>
  <c r="K5" i="1"/>
  <c r="K6" i="1"/>
  <c r="K7" i="1"/>
  <c r="K3" i="1"/>
  <c r="J4" i="1"/>
  <c r="J5" i="1"/>
  <c r="J6" i="1"/>
  <c r="J7" i="1"/>
  <c r="J3" i="1"/>
  <c r="I7" i="1"/>
  <c r="I4" i="1"/>
  <c r="I5" i="1"/>
  <c r="I6" i="1"/>
  <c r="I3" i="1"/>
</calcChain>
</file>

<file path=xl/sharedStrings.xml><?xml version="1.0" encoding="utf-8"?>
<sst xmlns="http://schemas.openxmlformats.org/spreadsheetml/2006/main" count="33" uniqueCount="23">
  <si>
    <t>Gastos Semanales</t>
  </si>
  <si>
    <t>Lunes</t>
  </si>
  <si>
    <t>Martes</t>
  </si>
  <si>
    <t>Miercoles</t>
  </si>
  <si>
    <t>Jueves</t>
  </si>
  <si>
    <t xml:space="preserve">Viernes </t>
  </si>
  <si>
    <t xml:space="preserve">Sabado </t>
  </si>
  <si>
    <t>Domingo</t>
  </si>
  <si>
    <t>Media</t>
  </si>
  <si>
    <t>Maximo</t>
  </si>
  <si>
    <t>Minimo</t>
  </si>
  <si>
    <t>Publicidad</t>
  </si>
  <si>
    <t>Telefono</t>
  </si>
  <si>
    <t>Formacion</t>
  </si>
  <si>
    <t>Mat.Oficina</t>
  </si>
  <si>
    <t>Varios</t>
  </si>
  <si>
    <t>Suma</t>
  </si>
  <si>
    <t>GASTOS PERSONALES</t>
  </si>
  <si>
    <t>Transporte</t>
  </si>
  <si>
    <t>Otros</t>
  </si>
  <si>
    <t>Comida</t>
  </si>
  <si>
    <t>Materiales para clase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</si>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</sst>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4" fontId="1" fillId="3" borderId="1" xfId="0" applyNumberFormat="1" applyFont="1" applyFill="1" applyBorder="1" applyAlignment="1">
      <alignment vertical="center"/>
    </xf>
    <xf numFmtId="3" fontId="1" fillId="4" borderId="1" xfId="0" applyNumberFormat="1" applyFont="1" applyFill="1" applyBorder="1"/>
    <xf numFmtId="3" fontId="1" fillId="4" borderId="1" xfId="0" applyNumberFormat="1" applyFont="1" applyFill="1" applyBorder="1" applyAlignment="1">
      <alignment vertical="center"/>
    </xf>
    <xf numFmtId="0" fontId="0" fillId="4" borderId="1" xfId="0" applyFill="1" applyBorder="1"/>
    <xf numFmtId="0" fontId="0" fillId="0" borderId="0" xfId="0" applyFill="1" applyBorder="1"/>
    <xf numFmtId="4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E7F-38A5-400E-AD03-CC7FD726E4AE}">
  <dimension ref="A1:K8"/>
  <sheetViews>
    <sheetView tabSelected="1" workbookViewId="0">
      <selection activeCell="B2" sqref="B2:K2"/>
    </sheetView>
  </sheetViews>
  <sheetFormatPr baseColWidth="10" defaultRowHeight="15" x14ac:dyDescent="0.25"/>
  <cols>
    <col min="9" max="10" width="11.85546875" bestFit="1" customWidth="1"/>
  </cols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2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4" t="s">
        <v>11</v>
      </c>
      <c r="B3" s="6">
        <v>57890</v>
      </c>
      <c r="C3" s="6">
        <v>57890</v>
      </c>
      <c r="D3" s="6">
        <v>57890</v>
      </c>
      <c r="E3" s="6">
        <v>57890</v>
      </c>
      <c r="F3" s="6">
        <v>57890</v>
      </c>
      <c r="G3" s="6">
        <v>57890</v>
      </c>
      <c r="H3" s="6">
        <v>57890</v>
      </c>
      <c r="I3" s="11">
        <f>AVERAGE(B3:H3)</f>
        <v>57890</v>
      </c>
      <c r="J3" s="11">
        <f>MAX(B3:I3)</f>
        <v>57890</v>
      </c>
      <c r="K3" s="11">
        <f>MIN(B3:J3)</f>
        <v>57890</v>
      </c>
    </row>
    <row r="4" spans="1:11" x14ac:dyDescent="0.25">
      <c r="A4" s="4" t="s">
        <v>12</v>
      </c>
      <c r="B4" s="6">
        <v>12360</v>
      </c>
      <c r="C4" s="6">
        <v>1256</v>
      </c>
      <c r="D4" s="6">
        <v>5698</v>
      </c>
      <c r="E4" s="6">
        <v>1258</v>
      </c>
      <c r="F4" s="6">
        <v>1269</v>
      </c>
      <c r="G4" s="6">
        <v>8965</v>
      </c>
      <c r="H4" s="6">
        <v>4589</v>
      </c>
      <c r="I4" s="11">
        <f t="shared" ref="I4:I7" si="0">AVERAGE(B4:H4)</f>
        <v>5056.4285714285716</v>
      </c>
      <c r="J4" s="11">
        <f t="shared" ref="J4:J7" si="1">MAX(B4:I4)</f>
        <v>12360</v>
      </c>
      <c r="K4" s="11">
        <f t="shared" ref="K4:K7" si="2">MIN(B4:J4)</f>
        <v>1256</v>
      </c>
    </row>
    <row r="5" spans="1:11" x14ac:dyDescent="0.25">
      <c r="A5" s="4" t="s">
        <v>13</v>
      </c>
      <c r="B5" s="6">
        <v>15230</v>
      </c>
      <c r="C5" s="6">
        <v>15230</v>
      </c>
      <c r="D5" s="6">
        <v>15230</v>
      </c>
      <c r="E5" s="6">
        <v>15230</v>
      </c>
      <c r="F5" s="6">
        <v>15230</v>
      </c>
      <c r="G5" s="6">
        <v>15230</v>
      </c>
      <c r="H5" s="6">
        <v>15230</v>
      </c>
      <c r="I5" s="11">
        <f t="shared" si="0"/>
        <v>15230</v>
      </c>
      <c r="J5" s="11">
        <f t="shared" si="1"/>
        <v>15230</v>
      </c>
      <c r="K5" s="11">
        <f t="shared" si="2"/>
        <v>15230</v>
      </c>
    </row>
    <row r="6" spans="1:11" x14ac:dyDescent="0.25">
      <c r="A6" s="4" t="s">
        <v>14</v>
      </c>
      <c r="B6" s="6">
        <v>12350</v>
      </c>
      <c r="C6" s="6">
        <v>6598</v>
      </c>
      <c r="D6" s="6">
        <v>2569</v>
      </c>
      <c r="E6" s="6">
        <v>1256</v>
      </c>
      <c r="F6" s="6">
        <v>7892</v>
      </c>
      <c r="G6" s="6">
        <v>4569</v>
      </c>
      <c r="H6" s="6">
        <v>1265</v>
      </c>
      <c r="I6" s="11">
        <f t="shared" si="0"/>
        <v>5214.1428571428569</v>
      </c>
      <c r="J6" s="11">
        <f t="shared" si="1"/>
        <v>12350</v>
      </c>
      <c r="K6" s="11">
        <f t="shared" si="2"/>
        <v>1256</v>
      </c>
    </row>
    <row r="7" spans="1:11" x14ac:dyDescent="0.25">
      <c r="A7" s="4" t="s">
        <v>15</v>
      </c>
      <c r="B7" s="6">
        <v>1250</v>
      </c>
      <c r="C7" s="6">
        <v>5693</v>
      </c>
      <c r="D7" s="6">
        <v>12598</v>
      </c>
      <c r="E7" s="6">
        <v>1256</v>
      </c>
      <c r="F7" s="6">
        <v>12569</v>
      </c>
      <c r="G7" s="6">
        <v>1459</v>
      </c>
      <c r="H7" s="6">
        <v>4892</v>
      </c>
      <c r="I7" s="11">
        <f>AVERAGE(B7:H7)</f>
        <v>5673.8571428571431</v>
      </c>
      <c r="J7" s="11">
        <f t="shared" si="1"/>
        <v>12598</v>
      </c>
      <c r="K7" s="11">
        <f t="shared" si="2"/>
        <v>1250</v>
      </c>
    </row>
    <row r="8" spans="1:11" x14ac:dyDescent="0.25">
      <c r="A8" s="4" t="s">
        <v>16</v>
      </c>
      <c r="B8" s="7">
        <v>99080</v>
      </c>
      <c r="C8" s="8">
        <v>86667</v>
      </c>
      <c r="D8" s="7">
        <v>93985</v>
      </c>
      <c r="E8" s="8">
        <v>76890</v>
      </c>
      <c r="F8" s="7">
        <v>94850</v>
      </c>
      <c r="G8" s="7">
        <v>88113</v>
      </c>
      <c r="H8" s="8">
        <v>83866</v>
      </c>
      <c r="I8" s="10"/>
      <c r="J8" s="10"/>
      <c r="K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A8EF-2FDD-490E-B4E9-A331D6260F82}">
  <dimension ref="A1:K7"/>
  <sheetViews>
    <sheetView workbookViewId="0">
      <selection activeCell="N7" sqref="N7"/>
    </sheetView>
  </sheetViews>
  <sheetFormatPr baseColWidth="10" defaultRowHeight="15" x14ac:dyDescent="0.25"/>
  <cols>
    <col min="1" max="1" width="20.28515625" customWidth="1"/>
  </cols>
  <sheetData>
    <row r="1" spans="1:11" x14ac:dyDescent="0.25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4" t="s">
        <v>20</v>
      </c>
      <c r="B3" s="14">
        <v>40000</v>
      </c>
      <c r="C3" s="14">
        <v>30000</v>
      </c>
      <c r="D3" s="14">
        <v>20000</v>
      </c>
      <c r="E3" s="14">
        <v>30000</v>
      </c>
      <c r="F3" s="14">
        <v>50000</v>
      </c>
      <c r="G3" s="14">
        <v>30000</v>
      </c>
      <c r="H3" s="14">
        <v>20000</v>
      </c>
      <c r="I3" s="9">
        <f>AVERAGE(B3:H3)</f>
        <v>31428.571428571428</v>
      </c>
      <c r="J3" s="9">
        <f>MAX(B3:H3)</f>
        <v>50000</v>
      </c>
      <c r="K3" s="9">
        <f>MIN(B3:H3)</f>
        <v>20000</v>
      </c>
    </row>
    <row r="4" spans="1:11" x14ac:dyDescent="0.25">
      <c r="A4" s="4" t="s">
        <v>18</v>
      </c>
      <c r="B4" s="14">
        <v>6000</v>
      </c>
      <c r="C4" s="14">
        <v>6000</v>
      </c>
      <c r="D4" s="14">
        <v>6000</v>
      </c>
      <c r="E4" s="14">
        <v>6000</v>
      </c>
      <c r="F4" s="14">
        <v>6000</v>
      </c>
      <c r="G4" s="14">
        <v>0</v>
      </c>
      <c r="H4" s="14">
        <v>0</v>
      </c>
      <c r="I4" s="9">
        <f t="shared" ref="I4:I6" si="0">AVERAGE(B4:H4)</f>
        <v>4285.7142857142853</v>
      </c>
      <c r="J4" s="9">
        <f t="shared" ref="J4:J6" si="1">MAX(B4:H4)</f>
        <v>6000</v>
      </c>
      <c r="K4" s="9">
        <f t="shared" ref="K4:K6" si="2">MIN(B4:H4)</f>
        <v>0</v>
      </c>
    </row>
    <row r="5" spans="1:11" x14ac:dyDescent="0.25">
      <c r="A5" s="4" t="s">
        <v>19</v>
      </c>
      <c r="B5" s="14">
        <v>10000</v>
      </c>
      <c r="C5" s="14">
        <v>15000</v>
      </c>
      <c r="D5" s="14">
        <v>20000</v>
      </c>
      <c r="E5" s="14">
        <v>10000</v>
      </c>
      <c r="F5" s="14">
        <v>18000</v>
      </c>
      <c r="G5" s="14">
        <v>40000</v>
      </c>
      <c r="H5" s="14">
        <v>30000</v>
      </c>
      <c r="I5" s="9">
        <f t="shared" si="0"/>
        <v>20428.571428571428</v>
      </c>
      <c r="J5" s="9">
        <f t="shared" si="1"/>
        <v>40000</v>
      </c>
      <c r="K5" s="9">
        <f t="shared" si="2"/>
        <v>10000</v>
      </c>
    </row>
    <row r="6" spans="1:11" x14ac:dyDescent="0.25">
      <c r="A6" s="4" t="s">
        <v>21</v>
      </c>
      <c r="B6" s="14">
        <v>10000</v>
      </c>
      <c r="C6" s="14">
        <v>8000</v>
      </c>
      <c r="D6" s="14">
        <v>6000</v>
      </c>
      <c r="E6" s="14">
        <v>5000</v>
      </c>
      <c r="F6" s="14">
        <v>7000</v>
      </c>
      <c r="G6" s="14">
        <v>0</v>
      </c>
      <c r="H6" s="14">
        <v>0</v>
      </c>
      <c r="I6" s="9">
        <f t="shared" si="0"/>
        <v>5142.8571428571431</v>
      </c>
      <c r="J6" s="9">
        <f t="shared" si="1"/>
        <v>10000</v>
      </c>
      <c r="K6" s="9">
        <f t="shared" si="2"/>
        <v>0</v>
      </c>
    </row>
    <row r="7" spans="1:11" x14ac:dyDescent="0.25">
      <c r="A7" s="4" t="s">
        <v>22</v>
      </c>
      <c r="B7" s="9">
        <f>SUM(B3:B6)</f>
        <v>66000</v>
      </c>
      <c r="C7" s="9">
        <f t="shared" ref="C7:H7" si="3">SUM(C3:C6)</f>
        <v>59000</v>
      </c>
      <c r="D7" s="9">
        <f t="shared" si="3"/>
        <v>52000</v>
      </c>
      <c r="E7" s="9">
        <f t="shared" si="3"/>
        <v>51000</v>
      </c>
      <c r="F7" s="9">
        <f t="shared" si="3"/>
        <v>81000</v>
      </c>
      <c r="G7" s="9">
        <f t="shared" si="3"/>
        <v>70000</v>
      </c>
      <c r="H7" s="9">
        <f t="shared" si="3"/>
        <v>50000</v>
      </c>
      <c r="I7" s="13"/>
      <c r="J7" s="13"/>
      <c r="K7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 SEMANALES GUIA</vt:lpstr>
      <vt:lpstr>GASTOS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Alcides Montenegro Martin</dc:creator>
  <cp:lastModifiedBy>Julian Alcides Montenegro Martin</cp:lastModifiedBy>
  <dcterms:created xsi:type="dcterms:W3CDTF">2023-10-06T16:36:43Z</dcterms:created>
  <dcterms:modified xsi:type="dcterms:W3CDTF">2023-10-06T18:14:16Z</dcterms:modified>
</cp:coreProperties>
</file>