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/output/Financial Statement AAPL/"/>
    </mc:Choice>
  </mc:AlternateContent>
  <xr:revisionPtr revIDLastSave="0" documentId="13_ncr:1_{4849433F-A4FF-2E43-A8C6-B75933BC9844}" xr6:coauthVersionLast="47" xr6:coauthVersionMax="47" xr10:uidLastSave="{00000000-0000-0000-0000-000000000000}"/>
  <bookViews>
    <workbookView xWindow="80" yWindow="50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6" i="1"/>
  <c r="AC45" i="1"/>
  <c r="S45" i="1"/>
  <c r="T45" i="1"/>
  <c r="U45" i="1"/>
  <c r="V45" i="1"/>
  <c r="W45" i="1"/>
  <c r="X45" i="1"/>
  <c r="Y45" i="1"/>
  <c r="Z45" i="1"/>
  <c r="AA45" i="1"/>
  <c r="A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8" i="1"/>
  <c r="AC38" i="1"/>
  <c r="N38" i="1"/>
  <c r="V38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5" i="1"/>
  <c r="T38" i="1"/>
  <c r="AB38" i="1"/>
  <c r="C17" i="1"/>
  <c r="D17" i="1"/>
  <c r="E17" i="1"/>
  <c r="F17" i="1"/>
  <c r="G17" i="1"/>
  <c r="H17" i="1"/>
  <c r="I17" i="1"/>
  <c r="B17" i="1"/>
  <c r="C9" i="1"/>
  <c r="D9" i="1"/>
  <c r="D19" i="1" s="1"/>
  <c r="E9" i="1"/>
  <c r="F9" i="1"/>
  <c r="G9" i="1"/>
  <c r="H9" i="1"/>
  <c r="I9" i="1"/>
  <c r="J9" i="1"/>
  <c r="J19" i="1" s="1"/>
  <c r="K9" i="1"/>
  <c r="K19" i="1" s="1"/>
  <c r="L9" i="1"/>
  <c r="L19" i="1" s="1"/>
  <c r="M9" i="1"/>
  <c r="M19" i="1" s="1"/>
  <c r="N9" i="1"/>
  <c r="N19" i="1" s="1"/>
  <c r="O9" i="1"/>
  <c r="O19" i="1" s="1"/>
  <c r="P9" i="1"/>
  <c r="P19" i="1" s="1"/>
  <c r="Q9" i="1"/>
  <c r="Q19" i="1" s="1"/>
  <c r="R9" i="1"/>
  <c r="R19" i="1" s="1"/>
  <c r="S9" i="1"/>
  <c r="S19" i="1" s="1"/>
  <c r="T9" i="1"/>
  <c r="T19" i="1" s="1"/>
  <c r="U9" i="1"/>
  <c r="U19" i="1" s="1"/>
  <c r="V9" i="1"/>
  <c r="V19" i="1" s="1"/>
  <c r="W9" i="1"/>
  <c r="W19" i="1" s="1"/>
  <c r="X9" i="1"/>
  <c r="X19" i="1" s="1"/>
  <c r="Y9" i="1"/>
  <c r="Y19" i="1" s="1"/>
  <c r="Z9" i="1"/>
  <c r="Z19" i="1" s="1"/>
  <c r="AA9" i="1"/>
  <c r="AA19" i="1" s="1"/>
  <c r="AB9" i="1"/>
  <c r="AB19" i="1" s="1"/>
  <c r="AC9" i="1"/>
  <c r="AC19" i="1" s="1"/>
  <c r="X38" i="1" l="1"/>
  <c r="U38" i="1"/>
  <c r="W38" i="1"/>
  <c r="O38" i="1"/>
  <c r="F38" i="1"/>
  <c r="Y38" i="1"/>
  <c r="Q38" i="1"/>
  <c r="B38" i="1"/>
  <c r="E38" i="1"/>
  <c r="C38" i="1"/>
  <c r="P38" i="1"/>
  <c r="I38" i="1"/>
  <c r="H38" i="1"/>
  <c r="AA38" i="1"/>
  <c r="S38" i="1"/>
  <c r="M38" i="1"/>
  <c r="K38" i="1"/>
  <c r="J38" i="1"/>
  <c r="G38" i="1"/>
  <c r="Z38" i="1"/>
  <c r="R38" i="1"/>
  <c r="L38" i="1"/>
  <c r="D38" i="1"/>
  <c r="C19" i="1"/>
  <c r="G19" i="1"/>
  <c r="I19" i="1"/>
  <c r="E19" i="1"/>
  <c r="H19" i="1"/>
  <c r="F19" i="1"/>
  <c r="B9" i="1"/>
  <c r="B19" i="1" s="1"/>
</calcChain>
</file>

<file path=xl/sharedStrings.xml><?xml version="1.0" encoding="utf-8"?>
<sst xmlns="http://schemas.openxmlformats.org/spreadsheetml/2006/main" count="377" uniqueCount="75">
  <si>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</si>
  <si>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</si>
  <si>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</si>
  <si>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</si>
  <si>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</si>
  <si>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</si>
  <si>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</si>
  <si>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</si>
  <si>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</si>
  <si>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</si>
  <si>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</si>
  <si>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</si>
  <si>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</si>
  <si>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</si>
  <si>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</si>
  <si>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</si>
  <si>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</si>
  <si>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</si>
  <si>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</si>
  <si>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</si>
  <si>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</si>
  <si>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</si>
  <si>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</si>
  <si>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</si>
  <si>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</si>
  <si>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</si>
  <si>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</si>
  <si>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</si>
  <si>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</si>
  <si>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current assets:</t>
  </si>
  <si>
    <t> </t>
  </si>
  <si>
    <t>cash and cash equivalents</t>
  </si>
  <si>
    <t>marketable securities</t>
  </si>
  <si>
    <t>short-term marketable securities</t>
  </si>
  <si>
    <t>accounts receivable, net</t>
  </si>
  <si>
    <t>accounts receivable, less allowances of and respectively</t>
  </si>
  <si>
    <t>accounts receivable, less an allowance of at each period end</t>
  </si>
  <si>
    <t>accounts receivable, less an allowance of in each period</t>
  </si>
  <si>
    <t>inventories</t>
  </si>
  <si>
    <t>vendor non-trade receivables</t>
  </si>
  <si>
    <t>other current assets</t>
  </si>
  <si>
    <t>total current assets</t>
  </si>
  <si>
    <t>non-current assets:</t>
  </si>
  <si>
    <t>long-term marketable securities</t>
  </si>
  <si>
    <t>property, plant and equipment, net</t>
  </si>
  <si>
    <t>goodwill</t>
  </si>
  <si>
    <t>acquired intangible assets, net</t>
  </si>
  <si>
    <t>other non-current assets</t>
  </si>
  <si>
    <t>total non-current assets</t>
  </si>
  <si>
    <t>total assets</t>
  </si>
  <si>
    <t>current liabilities:</t>
  </si>
  <si>
    <t>accrued expenses</t>
  </si>
  <si>
    <t>accounts payable</t>
  </si>
  <si>
    <t>other current liabilities</t>
  </si>
  <si>
    <t>deferred revenue</t>
  </si>
  <si>
    <t>current portion of long-term debt</t>
  </si>
  <si>
    <t>commercial paper</t>
  </si>
  <si>
    <t>commercial paper and repurchase agreements</t>
  </si>
  <si>
    <t>commercial paper and repurchase agreement</t>
  </si>
  <si>
    <t>deferred revenue, non-current</t>
  </si>
  <si>
    <t>term debt</t>
  </si>
  <si>
    <t>total current liabilities</t>
  </si>
  <si>
    <t>long-term debt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</si>
  <si>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</si>
  <si>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</si>
  <si>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</si>
  <si>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</si>
  <si>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</si>
  <si>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 xml:space="preserve"> </t>
  </si>
  <si>
    <t>shareholders’ equity:</t>
  </si>
  <si>
    <t>common stock and additional paid-in capital,. par value: shares authorized; and shares issued and outstanding, respectively</t>
  </si>
  <si>
    <t>retained earnings</t>
  </si>
  <si>
    <t>accumulated other comprehensive income</t>
  </si>
  <si>
    <t>total shareholders’ equity</t>
  </si>
  <si>
    <t>total liabilities and shareholders’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</si>
</sst>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baseColWidth="10" defaultColWidth="8.83203125" defaultRowHeight="15" x14ac:dyDescent="0.2"/>
  <cols>
    <col min="1" max="1" width="28.83203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AC2" t="s">
        <v>30</v>
      </c>
    </row>
    <row r="3" spans="1:29" x14ac:dyDescent="0.2">
      <c r="A3" t="s">
        <v>31</v>
      </c>
      <c r="B3">
        <v>16371</v>
      </c>
      <c r="C3">
        <v>15157</v>
      </c>
      <c r="D3">
        <v>18571</v>
      </c>
      <c r="E3">
        <v>20289</v>
      </c>
      <c r="F3">
        <v>20289</v>
      </c>
      <c r="G3">
        <v>27491</v>
      </c>
      <c r="H3">
        <v>45059</v>
      </c>
      <c r="I3">
        <v>31971</v>
      </c>
      <c r="J3">
        <v>25913</v>
      </c>
      <c r="K3">
        <v>25913</v>
      </c>
      <c r="L3">
        <v>44771</v>
      </c>
      <c r="M3">
        <v>37988</v>
      </c>
      <c r="N3">
        <v>50530</v>
      </c>
      <c r="O3">
        <v>48844</v>
      </c>
      <c r="P3">
        <v>48844</v>
      </c>
      <c r="Q3">
        <v>39771</v>
      </c>
      <c r="R3">
        <v>40174</v>
      </c>
      <c r="S3">
        <v>33383</v>
      </c>
      <c r="T3">
        <v>38016</v>
      </c>
      <c r="U3">
        <v>38016</v>
      </c>
      <c r="V3">
        <v>36010</v>
      </c>
      <c r="W3">
        <v>38466</v>
      </c>
      <c r="X3">
        <v>34050</v>
      </c>
      <c r="Y3">
        <v>34940</v>
      </c>
      <c r="Z3">
        <v>34940</v>
      </c>
      <c r="AA3">
        <v>37119</v>
      </c>
      <c r="AB3">
        <v>28098</v>
      </c>
      <c r="AC3">
        <v>27502</v>
      </c>
    </row>
    <row r="4" spans="1:29" x14ac:dyDescent="0.2">
      <c r="A4" t="s">
        <v>32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34</v>
      </c>
      <c r="B5">
        <v>14057</v>
      </c>
      <c r="C5">
        <v>11579</v>
      </c>
      <c r="D5">
        <v>12399</v>
      </c>
      <c r="E5">
        <v>17874</v>
      </c>
      <c r="F5">
        <v>17874</v>
      </c>
      <c r="G5">
        <v>23440</v>
      </c>
      <c r="H5">
        <v>14324</v>
      </c>
      <c r="I5">
        <v>14104</v>
      </c>
      <c r="J5">
        <v>23186</v>
      </c>
      <c r="K5">
        <v>23186</v>
      </c>
      <c r="L5">
        <v>18077</v>
      </c>
      <c r="M5">
        <v>15085</v>
      </c>
      <c r="N5">
        <v>14148</v>
      </c>
      <c r="O5">
        <v>22926</v>
      </c>
      <c r="P5">
        <v>22926</v>
      </c>
      <c r="Q5">
        <v>20970</v>
      </c>
      <c r="R5">
        <v>15722</v>
      </c>
      <c r="S5">
        <v>17882</v>
      </c>
      <c r="T5">
        <v>16120</v>
      </c>
      <c r="U5">
        <v>16120</v>
      </c>
      <c r="V5">
        <v>27101</v>
      </c>
      <c r="W5">
        <v>18503</v>
      </c>
      <c r="X5">
        <v>17475</v>
      </c>
      <c r="Y5">
        <v>26278</v>
      </c>
      <c r="Z5">
        <v>26278</v>
      </c>
      <c r="AA5">
        <v>30213</v>
      </c>
      <c r="AB5">
        <v>20815</v>
      </c>
      <c r="AC5">
        <v>21803</v>
      </c>
    </row>
    <row r="6" spans="1:29" x14ac:dyDescent="0.2">
      <c r="A6" t="s">
        <v>38</v>
      </c>
      <c r="B6">
        <v>2712</v>
      </c>
      <c r="C6">
        <v>2910</v>
      </c>
      <c r="D6">
        <v>3146</v>
      </c>
      <c r="E6">
        <v>4855</v>
      </c>
      <c r="F6">
        <v>4855</v>
      </c>
      <c r="G6">
        <v>4421</v>
      </c>
      <c r="H6">
        <v>7662</v>
      </c>
      <c r="I6">
        <v>5936</v>
      </c>
      <c r="J6">
        <v>3956</v>
      </c>
      <c r="K6">
        <v>3956</v>
      </c>
      <c r="L6">
        <v>4988</v>
      </c>
      <c r="M6">
        <v>4884</v>
      </c>
      <c r="N6">
        <v>3355</v>
      </c>
      <c r="O6">
        <v>4106</v>
      </c>
      <c r="P6">
        <v>4106</v>
      </c>
      <c r="Q6">
        <v>4097</v>
      </c>
      <c r="R6">
        <v>3334</v>
      </c>
      <c r="S6">
        <v>3978</v>
      </c>
      <c r="T6">
        <v>4061</v>
      </c>
      <c r="U6">
        <v>4061</v>
      </c>
      <c r="V6">
        <v>4973</v>
      </c>
      <c r="W6">
        <v>5219</v>
      </c>
      <c r="X6">
        <v>5178</v>
      </c>
      <c r="Y6">
        <v>6580</v>
      </c>
      <c r="Z6">
        <v>6580</v>
      </c>
      <c r="AA6">
        <v>5876</v>
      </c>
      <c r="AB6">
        <v>5460</v>
      </c>
      <c r="AC6">
        <v>5433</v>
      </c>
    </row>
    <row r="7" spans="1:29" x14ac:dyDescent="0.2">
      <c r="A7" t="s">
        <v>39</v>
      </c>
      <c r="B7">
        <v>13920</v>
      </c>
      <c r="C7">
        <v>9033</v>
      </c>
      <c r="D7">
        <v>10233</v>
      </c>
      <c r="E7">
        <v>17799</v>
      </c>
      <c r="F7">
        <v>17799</v>
      </c>
      <c r="G7">
        <v>27459</v>
      </c>
      <c r="H7">
        <v>8084</v>
      </c>
      <c r="I7">
        <v>12263</v>
      </c>
      <c r="J7">
        <v>25809</v>
      </c>
      <c r="K7">
        <v>25809</v>
      </c>
      <c r="L7">
        <v>18904</v>
      </c>
      <c r="M7">
        <v>11193</v>
      </c>
      <c r="N7">
        <v>12326</v>
      </c>
      <c r="O7">
        <v>22878</v>
      </c>
      <c r="P7">
        <v>22878</v>
      </c>
      <c r="Q7">
        <v>18976</v>
      </c>
      <c r="R7">
        <v>14955</v>
      </c>
      <c r="S7">
        <v>14193</v>
      </c>
      <c r="T7">
        <v>21325</v>
      </c>
      <c r="U7">
        <v>21325</v>
      </c>
      <c r="V7">
        <v>31519</v>
      </c>
      <c r="W7">
        <v>14533</v>
      </c>
      <c r="X7">
        <v>16433</v>
      </c>
      <c r="Y7">
        <v>25228</v>
      </c>
      <c r="Z7">
        <v>25228</v>
      </c>
      <c r="AA7">
        <v>35040</v>
      </c>
      <c r="AB7">
        <v>24585</v>
      </c>
      <c r="AC7">
        <v>20439</v>
      </c>
    </row>
    <row r="8" spans="1:29" x14ac:dyDescent="0.2">
      <c r="A8" t="s">
        <v>40</v>
      </c>
      <c r="B8">
        <v>12191</v>
      </c>
      <c r="C8">
        <v>11367</v>
      </c>
      <c r="D8">
        <v>10338</v>
      </c>
      <c r="E8">
        <v>13936</v>
      </c>
      <c r="F8">
        <v>13936</v>
      </c>
      <c r="G8">
        <v>11337</v>
      </c>
      <c r="H8">
        <v>12043</v>
      </c>
      <c r="I8">
        <v>12488</v>
      </c>
      <c r="J8">
        <v>12087</v>
      </c>
      <c r="K8">
        <v>12087</v>
      </c>
      <c r="L8">
        <v>12432</v>
      </c>
      <c r="M8">
        <v>12092</v>
      </c>
      <c r="N8">
        <v>10530</v>
      </c>
      <c r="O8">
        <v>12352</v>
      </c>
      <c r="P8">
        <v>12352</v>
      </c>
      <c r="Q8">
        <v>12026</v>
      </c>
      <c r="R8">
        <v>15691</v>
      </c>
      <c r="S8">
        <v>10987</v>
      </c>
      <c r="T8">
        <v>11264</v>
      </c>
      <c r="U8">
        <v>11264</v>
      </c>
      <c r="V8">
        <v>13687</v>
      </c>
      <c r="W8">
        <v>13376</v>
      </c>
      <c r="X8">
        <v>13641</v>
      </c>
      <c r="Y8">
        <v>14111</v>
      </c>
      <c r="Z8">
        <v>14111</v>
      </c>
      <c r="AA8">
        <v>18112</v>
      </c>
      <c r="AB8">
        <v>15809</v>
      </c>
      <c r="AC8">
        <v>16386</v>
      </c>
    </row>
    <row r="9" spans="1:29" x14ac:dyDescent="0.2">
      <c r="A9" t="s">
        <v>41</v>
      </c>
      <c r="B9">
        <f>SUM(B3:B8)</f>
        <v>103332</v>
      </c>
      <c r="C9">
        <f t="shared" ref="C9:AC9" si="0">SUM(C3:C8)</f>
        <v>101990</v>
      </c>
      <c r="D9">
        <f t="shared" si="0"/>
        <v>112875</v>
      </c>
      <c r="E9">
        <f t="shared" si="0"/>
        <v>128645</v>
      </c>
      <c r="F9">
        <f t="shared" si="0"/>
        <v>128645</v>
      </c>
      <c r="G9">
        <f t="shared" si="0"/>
        <v>143810</v>
      </c>
      <c r="H9">
        <f t="shared" si="0"/>
        <v>130053</v>
      </c>
      <c r="I9">
        <f t="shared" si="0"/>
        <v>115761</v>
      </c>
      <c r="J9">
        <f t="shared" si="0"/>
        <v>131339</v>
      </c>
      <c r="K9">
        <f t="shared" si="0"/>
        <v>131339</v>
      </c>
      <c r="L9">
        <f t="shared" si="0"/>
        <v>140828</v>
      </c>
      <c r="M9">
        <f t="shared" si="0"/>
        <v>123346</v>
      </c>
      <c r="N9">
        <f t="shared" si="0"/>
        <v>134973</v>
      </c>
      <c r="O9">
        <f t="shared" si="0"/>
        <v>162819</v>
      </c>
      <c r="P9">
        <f t="shared" si="0"/>
        <v>162819</v>
      </c>
      <c r="Q9">
        <f t="shared" si="0"/>
        <v>163231</v>
      </c>
      <c r="R9">
        <f t="shared" si="0"/>
        <v>143753</v>
      </c>
      <c r="S9">
        <f t="shared" si="0"/>
        <v>140065</v>
      </c>
      <c r="T9">
        <f t="shared" si="0"/>
        <v>143713</v>
      </c>
      <c r="U9">
        <f t="shared" si="0"/>
        <v>143713</v>
      </c>
      <c r="V9">
        <f t="shared" si="0"/>
        <v>154106</v>
      </c>
      <c r="W9">
        <f t="shared" si="0"/>
        <v>121465</v>
      </c>
      <c r="X9">
        <f t="shared" si="0"/>
        <v>114423</v>
      </c>
      <c r="Y9">
        <f t="shared" si="0"/>
        <v>134836</v>
      </c>
      <c r="Z9">
        <f t="shared" si="0"/>
        <v>134836</v>
      </c>
      <c r="AA9">
        <f t="shared" si="0"/>
        <v>153154</v>
      </c>
      <c r="AB9">
        <f t="shared" si="0"/>
        <v>118180</v>
      </c>
      <c r="AC9">
        <f t="shared" si="0"/>
        <v>112292</v>
      </c>
    </row>
    <row r="11" spans="1:29" x14ac:dyDescent="0.2">
      <c r="A11" t="s">
        <v>42</v>
      </c>
      <c r="AC11" t="s">
        <v>30</v>
      </c>
    </row>
    <row r="12" spans="1:29" x14ac:dyDescent="0.2">
      <c r="A12" t="s">
        <v>32</v>
      </c>
      <c r="B12">
        <v>185638</v>
      </c>
      <c r="C12">
        <v>189740</v>
      </c>
      <c r="D12">
        <v>184757</v>
      </c>
      <c r="E12">
        <v>194714</v>
      </c>
      <c r="F12">
        <v>194714</v>
      </c>
      <c r="G12">
        <v>207944</v>
      </c>
      <c r="H12">
        <v>179286</v>
      </c>
      <c r="I12">
        <v>172773</v>
      </c>
      <c r="J12">
        <v>170799</v>
      </c>
      <c r="K12">
        <v>170799</v>
      </c>
      <c r="L12">
        <v>158608</v>
      </c>
      <c r="M12">
        <v>145319</v>
      </c>
      <c r="N12">
        <v>115996</v>
      </c>
      <c r="O12">
        <v>105341</v>
      </c>
      <c r="P12">
        <v>105341</v>
      </c>
      <c r="Q12">
        <v>99899</v>
      </c>
      <c r="R12">
        <v>98793</v>
      </c>
      <c r="S12">
        <v>100592</v>
      </c>
      <c r="T12">
        <v>100887</v>
      </c>
      <c r="U12">
        <v>100887</v>
      </c>
      <c r="V12">
        <v>118745</v>
      </c>
      <c r="W12">
        <v>134539</v>
      </c>
      <c r="X12">
        <v>131948</v>
      </c>
      <c r="Y12">
        <v>127877</v>
      </c>
      <c r="Z12">
        <v>127877</v>
      </c>
      <c r="AA12">
        <v>138683</v>
      </c>
      <c r="AB12">
        <v>141219</v>
      </c>
      <c r="AC12">
        <v>131077</v>
      </c>
    </row>
    <row r="13" spans="1:29" x14ac:dyDescent="0.2">
      <c r="A13" t="s">
        <v>44</v>
      </c>
      <c r="B13">
        <v>26510</v>
      </c>
      <c r="C13">
        <v>27163</v>
      </c>
      <c r="D13">
        <v>29286</v>
      </c>
      <c r="E13">
        <v>33783</v>
      </c>
      <c r="F13">
        <v>33783</v>
      </c>
      <c r="G13">
        <v>33679</v>
      </c>
      <c r="H13">
        <v>35077</v>
      </c>
      <c r="I13">
        <v>38117</v>
      </c>
      <c r="J13">
        <v>41304</v>
      </c>
      <c r="K13">
        <v>41304</v>
      </c>
      <c r="L13">
        <v>39597</v>
      </c>
      <c r="M13">
        <v>38746</v>
      </c>
      <c r="N13">
        <v>37636</v>
      </c>
      <c r="O13">
        <v>37378</v>
      </c>
      <c r="P13">
        <v>37378</v>
      </c>
      <c r="Q13">
        <v>37031</v>
      </c>
      <c r="R13">
        <v>35889</v>
      </c>
      <c r="S13">
        <v>35687</v>
      </c>
      <c r="T13">
        <v>36766</v>
      </c>
      <c r="U13">
        <v>36766</v>
      </c>
      <c r="V13">
        <v>37933</v>
      </c>
      <c r="W13">
        <v>37815</v>
      </c>
      <c r="X13">
        <v>38615</v>
      </c>
      <c r="Y13">
        <v>39440</v>
      </c>
      <c r="Z13">
        <v>39440</v>
      </c>
      <c r="AA13">
        <v>39245</v>
      </c>
      <c r="AB13">
        <v>39304</v>
      </c>
      <c r="AC13">
        <v>40335</v>
      </c>
    </row>
    <row r="14" spans="1:29" x14ac:dyDescent="0.2">
      <c r="A14" t="s">
        <v>45</v>
      </c>
      <c r="B14">
        <v>5423</v>
      </c>
      <c r="C14">
        <v>5473</v>
      </c>
      <c r="D14">
        <v>5661</v>
      </c>
      <c r="E14">
        <v>5717</v>
      </c>
      <c r="F14">
        <v>5717</v>
      </c>
      <c r="G14">
        <v>5889</v>
      </c>
    </row>
    <row r="15" spans="1:29" x14ac:dyDescent="0.2">
      <c r="A15" t="s">
        <v>46</v>
      </c>
      <c r="B15">
        <v>2848</v>
      </c>
      <c r="C15">
        <v>2617</v>
      </c>
      <c r="D15">
        <v>2444</v>
      </c>
      <c r="E15">
        <v>2298</v>
      </c>
      <c r="F15">
        <v>2298</v>
      </c>
      <c r="G15">
        <v>2149</v>
      </c>
    </row>
    <row r="16" spans="1:29" x14ac:dyDescent="0.2">
      <c r="A16" t="s">
        <v>47</v>
      </c>
      <c r="B16">
        <v>7390</v>
      </c>
      <c r="C16">
        <v>7549</v>
      </c>
      <c r="D16">
        <v>10150</v>
      </c>
      <c r="E16">
        <v>10162</v>
      </c>
      <c r="F16">
        <v>10162</v>
      </c>
      <c r="G16">
        <v>13323</v>
      </c>
      <c r="H16">
        <v>23086</v>
      </c>
      <c r="I16">
        <v>22546</v>
      </c>
      <c r="J16">
        <v>22283</v>
      </c>
      <c r="K16">
        <v>22283</v>
      </c>
      <c r="L16">
        <v>34686</v>
      </c>
      <c r="M16">
        <v>34587</v>
      </c>
      <c r="N16">
        <v>33634</v>
      </c>
      <c r="O16">
        <v>32978</v>
      </c>
      <c r="P16">
        <v>32978</v>
      </c>
      <c r="Q16">
        <v>40457</v>
      </c>
      <c r="R16">
        <v>41965</v>
      </c>
      <c r="S16">
        <v>41000</v>
      </c>
      <c r="T16">
        <v>42522</v>
      </c>
      <c r="U16">
        <v>42522</v>
      </c>
      <c r="V16">
        <v>43270</v>
      </c>
      <c r="W16">
        <v>43339</v>
      </c>
      <c r="X16">
        <v>44854</v>
      </c>
      <c r="Y16">
        <v>48849</v>
      </c>
      <c r="Z16">
        <v>48849</v>
      </c>
      <c r="AA16">
        <v>50109</v>
      </c>
      <c r="AB16">
        <v>51959</v>
      </c>
      <c r="AC16">
        <v>52605</v>
      </c>
    </row>
    <row r="17" spans="1:29" x14ac:dyDescent="0.2">
      <c r="A17" t="s">
        <v>48</v>
      </c>
      <c r="B17">
        <f>SUM(B12:B16)</f>
        <v>227809</v>
      </c>
      <c r="C17">
        <f t="shared" ref="C17:I17" si="1">SUM(C12:C16)</f>
        <v>232542</v>
      </c>
      <c r="D17">
        <f t="shared" si="1"/>
        <v>232298</v>
      </c>
      <c r="E17">
        <f t="shared" si="1"/>
        <v>246674</v>
      </c>
      <c r="F17">
        <f t="shared" si="1"/>
        <v>246674</v>
      </c>
      <c r="G17">
        <f t="shared" si="1"/>
        <v>262984</v>
      </c>
      <c r="H17">
        <f t="shared" si="1"/>
        <v>237449</v>
      </c>
      <c r="I17">
        <f t="shared" si="1"/>
        <v>233436</v>
      </c>
      <c r="J17">
        <v>234386</v>
      </c>
      <c r="K17">
        <v>234386</v>
      </c>
      <c r="L17">
        <v>232891</v>
      </c>
      <c r="M17">
        <v>218652</v>
      </c>
      <c r="N17">
        <v>187266</v>
      </c>
      <c r="O17">
        <v>175697</v>
      </c>
      <c r="P17">
        <v>175697</v>
      </c>
      <c r="Q17">
        <v>177387</v>
      </c>
      <c r="R17">
        <v>176647</v>
      </c>
      <c r="S17">
        <v>177279</v>
      </c>
      <c r="T17">
        <v>180175</v>
      </c>
      <c r="U17">
        <v>180175</v>
      </c>
      <c r="V17">
        <v>199948</v>
      </c>
      <c r="W17">
        <v>215693</v>
      </c>
      <c r="X17">
        <v>215417</v>
      </c>
      <c r="Y17">
        <v>216166</v>
      </c>
      <c r="Z17">
        <v>216166</v>
      </c>
      <c r="AA17">
        <v>228037</v>
      </c>
      <c r="AB17">
        <v>232482</v>
      </c>
      <c r="AC17">
        <v>224017</v>
      </c>
    </row>
    <row r="19" spans="1:29" x14ac:dyDescent="0.2">
      <c r="A19" t="s">
        <v>49</v>
      </c>
      <c r="B19">
        <f>B9+B17</f>
        <v>331141</v>
      </c>
      <c r="C19">
        <f t="shared" ref="C19:Y19" si="2">C9+C17</f>
        <v>334532</v>
      </c>
      <c r="D19">
        <f t="shared" si="2"/>
        <v>345173</v>
      </c>
      <c r="E19">
        <f t="shared" si="2"/>
        <v>375319</v>
      </c>
      <c r="F19">
        <f t="shared" si="2"/>
        <v>375319</v>
      </c>
      <c r="G19">
        <f t="shared" si="2"/>
        <v>406794</v>
      </c>
      <c r="H19">
        <f t="shared" si="2"/>
        <v>367502</v>
      </c>
      <c r="I19">
        <f t="shared" si="2"/>
        <v>349197</v>
      </c>
      <c r="J19">
        <f t="shared" si="2"/>
        <v>365725</v>
      </c>
      <c r="K19">
        <f t="shared" si="2"/>
        <v>365725</v>
      </c>
      <c r="L19">
        <f t="shared" si="2"/>
        <v>373719</v>
      </c>
      <c r="M19">
        <f t="shared" si="2"/>
        <v>341998</v>
      </c>
      <c r="N19">
        <f t="shared" si="2"/>
        <v>322239</v>
      </c>
      <c r="O19">
        <f t="shared" si="2"/>
        <v>338516</v>
      </c>
      <c r="P19">
        <f t="shared" si="2"/>
        <v>338516</v>
      </c>
      <c r="Q19">
        <f t="shared" si="2"/>
        <v>340618</v>
      </c>
      <c r="R19">
        <f t="shared" si="2"/>
        <v>320400</v>
      </c>
      <c r="S19">
        <f t="shared" si="2"/>
        <v>317344</v>
      </c>
      <c r="T19">
        <f t="shared" si="2"/>
        <v>323888</v>
      </c>
      <c r="U19">
        <f t="shared" si="2"/>
        <v>323888</v>
      </c>
      <c r="V19">
        <f t="shared" si="2"/>
        <v>354054</v>
      </c>
      <c r="W19">
        <f t="shared" si="2"/>
        <v>337158</v>
      </c>
      <c r="X19">
        <f t="shared" si="2"/>
        <v>329840</v>
      </c>
      <c r="Y19">
        <f t="shared" si="2"/>
        <v>351002</v>
      </c>
      <c r="Z19">
        <f>Z9+Z17</f>
        <v>351002</v>
      </c>
      <c r="AA19">
        <f t="shared" ref="AA19" si="3">AA9+AA17</f>
        <v>381191</v>
      </c>
      <c r="AB19">
        <f t="shared" ref="AB19" si="4">AB9+AB17</f>
        <v>350662</v>
      </c>
      <c r="AC19">
        <f t="shared" ref="AC19" si="5">AC9+AC17</f>
        <v>336309</v>
      </c>
    </row>
    <row r="21" spans="1:29" x14ac:dyDescent="0.2">
      <c r="A21" t="s">
        <v>50</v>
      </c>
      <c r="AC21" t="s">
        <v>30</v>
      </c>
    </row>
    <row r="22" spans="1:29" x14ac:dyDescent="0.2">
      <c r="A22" t="s">
        <v>52</v>
      </c>
      <c r="B22">
        <v>38510</v>
      </c>
      <c r="C22">
        <v>28573</v>
      </c>
      <c r="D22">
        <v>31915</v>
      </c>
      <c r="E22">
        <v>49049</v>
      </c>
      <c r="F22">
        <v>49049</v>
      </c>
      <c r="G22">
        <v>62985</v>
      </c>
      <c r="H22">
        <v>34311</v>
      </c>
      <c r="I22">
        <v>38489</v>
      </c>
      <c r="J22">
        <v>55888</v>
      </c>
      <c r="K22">
        <v>55888</v>
      </c>
      <c r="L22">
        <v>44293</v>
      </c>
      <c r="M22">
        <v>30443</v>
      </c>
      <c r="N22">
        <v>29115</v>
      </c>
      <c r="O22">
        <v>46236</v>
      </c>
      <c r="P22">
        <v>46236</v>
      </c>
      <c r="Q22">
        <v>45111</v>
      </c>
      <c r="R22">
        <v>32421</v>
      </c>
      <c r="S22">
        <v>35325</v>
      </c>
      <c r="T22">
        <v>42296</v>
      </c>
      <c r="U22">
        <v>42296</v>
      </c>
      <c r="V22">
        <v>63846</v>
      </c>
      <c r="W22">
        <v>40127</v>
      </c>
      <c r="X22">
        <v>40409</v>
      </c>
      <c r="Y22">
        <v>54763</v>
      </c>
      <c r="Z22">
        <v>54763</v>
      </c>
      <c r="AA22">
        <v>74362</v>
      </c>
      <c r="AB22">
        <v>52682</v>
      </c>
      <c r="AC22">
        <v>48343</v>
      </c>
    </row>
    <row r="23" spans="1:29" x14ac:dyDescent="0.2">
      <c r="A23" t="s">
        <v>51</v>
      </c>
      <c r="B23">
        <v>23739</v>
      </c>
      <c r="C23">
        <v>23096</v>
      </c>
      <c r="D23">
        <v>23304</v>
      </c>
      <c r="E23">
        <v>25744</v>
      </c>
      <c r="F23">
        <v>25744</v>
      </c>
      <c r="G23">
        <v>26281</v>
      </c>
      <c r="H23">
        <v>26756</v>
      </c>
      <c r="I23">
        <v>25184</v>
      </c>
    </row>
    <row r="24" spans="1:29" x14ac:dyDescent="0.2">
      <c r="A24" t="s">
        <v>54</v>
      </c>
      <c r="B24">
        <v>7889</v>
      </c>
      <c r="C24">
        <v>7682</v>
      </c>
      <c r="D24">
        <v>7608</v>
      </c>
      <c r="E24">
        <v>7548</v>
      </c>
      <c r="F24">
        <v>7548</v>
      </c>
      <c r="G24">
        <v>8044</v>
      </c>
      <c r="H24">
        <v>7775</v>
      </c>
      <c r="I24">
        <v>7403</v>
      </c>
      <c r="J24">
        <v>7543</v>
      </c>
      <c r="K24">
        <v>7543</v>
      </c>
      <c r="L24">
        <v>5546</v>
      </c>
      <c r="M24">
        <v>5532</v>
      </c>
      <c r="N24">
        <v>5434</v>
      </c>
      <c r="O24">
        <v>5522</v>
      </c>
      <c r="P24">
        <v>5522</v>
      </c>
      <c r="Q24">
        <v>5573</v>
      </c>
      <c r="R24">
        <v>5928</v>
      </c>
      <c r="S24">
        <v>6313</v>
      </c>
      <c r="T24">
        <v>6643</v>
      </c>
      <c r="U24">
        <v>6643</v>
      </c>
      <c r="V24">
        <v>7395</v>
      </c>
      <c r="W24">
        <v>7595</v>
      </c>
      <c r="X24">
        <v>7681</v>
      </c>
      <c r="Y24">
        <v>7612</v>
      </c>
      <c r="Z24">
        <v>7612</v>
      </c>
      <c r="AA24">
        <v>7876</v>
      </c>
      <c r="AB24">
        <v>7920</v>
      </c>
      <c r="AC24">
        <v>7728</v>
      </c>
    </row>
    <row r="25" spans="1:29" x14ac:dyDescent="0.2">
      <c r="A25" t="s">
        <v>57</v>
      </c>
      <c r="B25">
        <v>10493</v>
      </c>
      <c r="C25">
        <v>9992</v>
      </c>
      <c r="D25">
        <v>11980</v>
      </c>
      <c r="E25">
        <v>11977</v>
      </c>
      <c r="F25">
        <v>11977</v>
      </c>
      <c r="G25">
        <v>11980</v>
      </c>
      <c r="H25">
        <v>11980</v>
      </c>
      <c r="I25">
        <v>11974</v>
      </c>
      <c r="J25">
        <v>11964</v>
      </c>
      <c r="K25">
        <v>11964</v>
      </c>
      <c r="L25">
        <v>11969</v>
      </c>
      <c r="M25">
        <v>11924</v>
      </c>
      <c r="N25">
        <v>9953</v>
      </c>
      <c r="O25">
        <v>5980</v>
      </c>
      <c r="P25">
        <v>5980</v>
      </c>
      <c r="Q25">
        <v>4990</v>
      </c>
      <c r="R25">
        <v>10029</v>
      </c>
      <c r="S25">
        <v>11166</v>
      </c>
      <c r="T25">
        <v>4996</v>
      </c>
      <c r="U25">
        <v>4996</v>
      </c>
      <c r="V25">
        <v>5000</v>
      </c>
      <c r="W25">
        <v>5000</v>
      </c>
      <c r="X25">
        <v>8000</v>
      </c>
      <c r="Y25">
        <v>6000</v>
      </c>
      <c r="Z25">
        <v>6000</v>
      </c>
      <c r="AA25">
        <v>5000</v>
      </c>
      <c r="AB25">
        <v>6999</v>
      </c>
      <c r="AC25">
        <v>10982</v>
      </c>
    </row>
    <row r="26" spans="1:29" x14ac:dyDescent="0.2">
      <c r="A26" t="s">
        <v>60</v>
      </c>
      <c r="B26">
        <v>3499</v>
      </c>
      <c r="C26">
        <v>3999</v>
      </c>
      <c r="D26">
        <v>6495</v>
      </c>
      <c r="E26">
        <v>6496</v>
      </c>
      <c r="F26">
        <v>6496</v>
      </c>
      <c r="G26">
        <v>6498</v>
      </c>
      <c r="H26">
        <v>8498</v>
      </c>
      <c r="I26">
        <v>5498</v>
      </c>
      <c r="J26">
        <v>8784</v>
      </c>
      <c r="K26">
        <v>8784</v>
      </c>
      <c r="L26">
        <v>9772</v>
      </c>
      <c r="M26">
        <v>10505</v>
      </c>
      <c r="N26">
        <v>13529</v>
      </c>
      <c r="O26">
        <v>10260</v>
      </c>
      <c r="P26">
        <v>10260</v>
      </c>
      <c r="Q26">
        <v>10224</v>
      </c>
      <c r="R26">
        <v>10392</v>
      </c>
      <c r="S26">
        <v>7509</v>
      </c>
      <c r="T26">
        <v>8773</v>
      </c>
      <c r="U26">
        <v>8773</v>
      </c>
      <c r="V26">
        <v>7762</v>
      </c>
      <c r="W26">
        <v>8003</v>
      </c>
      <c r="X26">
        <v>8039</v>
      </c>
      <c r="Y26">
        <v>9613</v>
      </c>
      <c r="Z26">
        <v>9613</v>
      </c>
      <c r="AA26">
        <v>11169</v>
      </c>
      <c r="AB26">
        <v>9659</v>
      </c>
      <c r="AC26">
        <v>14009</v>
      </c>
    </row>
    <row r="27" spans="1:29" x14ac:dyDescent="0.2">
      <c r="A27" t="s">
        <v>53</v>
      </c>
      <c r="J27">
        <v>32687</v>
      </c>
      <c r="K27">
        <v>32687</v>
      </c>
      <c r="L27">
        <v>36703</v>
      </c>
      <c r="M27">
        <v>35368</v>
      </c>
      <c r="N27">
        <v>31673</v>
      </c>
      <c r="O27">
        <v>37720</v>
      </c>
      <c r="P27">
        <v>37720</v>
      </c>
      <c r="Q27">
        <v>36263</v>
      </c>
      <c r="R27">
        <v>37324</v>
      </c>
      <c r="S27">
        <v>35005</v>
      </c>
      <c r="T27">
        <v>42684</v>
      </c>
      <c r="U27">
        <v>42684</v>
      </c>
      <c r="V27">
        <v>48504</v>
      </c>
      <c r="W27">
        <v>45660</v>
      </c>
      <c r="X27">
        <v>43625</v>
      </c>
      <c r="Y27">
        <v>47493</v>
      </c>
      <c r="Z27">
        <v>47493</v>
      </c>
      <c r="AA27">
        <v>49167</v>
      </c>
      <c r="AB27">
        <v>50248</v>
      </c>
      <c r="AC27">
        <v>48811</v>
      </c>
    </row>
    <row r="28" spans="1:29" x14ac:dyDescent="0.2">
      <c r="A28" t="s">
        <v>61</v>
      </c>
      <c r="B28">
        <f>SUM(B22:B27)</f>
        <v>84130</v>
      </c>
      <c r="C28">
        <f t="shared" ref="C28:AC28" si="6">SUM(C22:C27)</f>
        <v>73342</v>
      </c>
      <c r="D28">
        <f t="shared" si="6"/>
        <v>81302</v>
      </c>
      <c r="E28">
        <f t="shared" si="6"/>
        <v>100814</v>
      </c>
      <c r="F28">
        <f t="shared" si="6"/>
        <v>100814</v>
      </c>
      <c r="G28">
        <f t="shared" si="6"/>
        <v>115788</v>
      </c>
      <c r="H28">
        <f t="shared" si="6"/>
        <v>89320</v>
      </c>
      <c r="I28">
        <f t="shared" si="6"/>
        <v>88548</v>
      </c>
      <c r="J28">
        <f t="shared" si="6"/>
        <v>116866</v>
      </c>
      <c r="K28">
        <f t="shared" si="6"/>
        <v>116866</v>
      </c>
      <c r="L28">
        <f t="shared" si="6"/>
        <v>108283</v>
      </c>
      <c r="M28">
        <f t="shared" si="6"/>
        <v>93772</v>
      </c>
      <c r="N28">
        <f t="shared" si="6"/>
        <v>89704</v>
      </c>
      <c r="O28">
        <f t="shared" si="6"/>
        <v>105718</v>
      </c>
      <c r="P28">
        <f t="shared" si="6"/>
        <v>105718</v>
      </c>
      <c r="Q28">
        <f t="shared" si="6"/>
        <v>102161</v>
      </c>
      <c r="R28">
        <f t="shared" si="6"/>
        <v>96094</v>
      </c>
      <c r="S28">
        <f t="shared" si="6"/>
        <v>95318</v>
      </c>
      <c r="T28">
        <f t="shared" si="6"/>
        <v>105392</v>
      </c>
      <c r="U28">
        <f t="shared" si="6"/>
        <v>105392</v>
      </c>
      <c r="V28">
        <f t="shared" si="6"/>
        <v>132507</v>
      </c>
      <c r="W28">
        <f t="shared" si="6"/>
        <v>106385</v>
      </c>
      <c r="X28">
        <f t="shared" si="6"/>
        <v>107754</v>
      </c>
      <c r="Y28">
        <f t="shared" si="6"/>
        <v>125481</v>
      </c>
      <c r="Z28">
        <f t="shared" si="6"/>
        <v>125481</v>
      </c>
      <c r="AA28">
        <f t="shared" si="6"/>
        <v>147574</v>
      </c>
      <c r="AB28">
        <f t="shared" si="6"/>
        <v>127508</v>
      </c>
      <c r="AC28">
        <f t="shared" si="6"/>
        <v>129873</v>
      </c>
    </row>
    <row r="31" spans="1:29" x14ac:dyDescent="0.2">
      <c r="A31" t="s">
        <v>63</v>
      </c>
      <c r="AC31" t="s">
        <v>30</v>
      </c>
    </row>
    <row r="32" spans="1:29" x14ac:dyDescent="0.2">
      <c r="A32" t="s">
        <v>54</v>
      </c>
      <c r="B32">
        <v>3163</v>
      </c>
      <c r="C32">
        <v>3107</v>
      </c>
      <c r="D32">
        <v>2984</v>
      </c>
      <c r="E32">
        <v>2836</v>
      </c>
      <c r="F32">
        <v>2836</v>
      </c>
      <c r="G32">
        <v>3131</v>
      </c>
      <c r="H32">
        <v>3087</v>
      </c>
      <c r="I32">
        <v>2878</v>
      </c>
      <c r="J32">
        <v>2797</v>
      </c>
      <c r="K32">
        <v>2797</v>
      </c>
    </row>
    <row r="33" spans="1:29" x14ac:dyDescent="0.2">
      <c r="A33" t="s">
        <v>60</v>
      </c>
      <c r="B33">
        <v>73557</v>
      </c>
      <c r="C33">
        <v>84531</v>
      </c>
      <c r="D33">
        <v>89864</v>
      </c>
      <c r="E33">
        <v>97207</v>
      </c>
      <c r="F33">
        <v>97207</v>
      </c>
      <c r="G33">
        <v>103922</v>
      </c>
      <c r="H33">
        <v>101362</v>
      </c>
      <c r="I33">
        <v>97128</v>
      </c>
      <c r="J33">
        <v>93735</v>
      </c>
      <c r="K33">
        <v>93735</v>
      </c>
      <c r="L33">
        <v>92989</v>
      </c>
      <c r="M33">
        <v>90201</v>
      </c>
      <c r="N33">
        <v>84936</v>
      </c>
      <c r="O33">
        <v>91807</v>
      </c>
      <c r="P33">
        <v>91807</v>
      </c>
      <c r="Q33">
        <v>93078</v>
      </c>
      <c r="R33">
        <v>89086</v>
      </c>
      <c r="S33">
        <v>94048</v>
      </c>
      <c r="T33">
        <v>98667</v>
      </c>
      <c r="U33">
        <v>98667</v>
      </c>
      <c r="V33">
        <v>99281</v>
      </c>
      <c r="W33">
        <v>108642</v>
      </c>
      <c r="X33">
        <v>105752</v>
      </c>
      <c r="Y33">
        <v>109106</v>
      </c>
      <c r="Z33">
        <v>109106</v>
      </c>
      <c r="AA33">
        <v>106629</v>
      </c>
      <c r="AB33">
        <v>103323</v>
      </c>
      <c r="AC33">
        <v>94700</v>
      </c>
    </row>
    <row r="34" spans="1:29" x14ac:dyDescent="0.2">
      <c r="A34" t="s">
        <v>64</v>
      </c>
      <c r="B34">
        <v>37901</v>
      </c>
      <c r="C34">
        <v>39470</v>
      </c>
      <c r="D34">
        <v>38598</v>
      </c>
      <c r="E34">
        <v>40415</v>
      </c>
      <c r="F34">
        <v>40415</v>
      </c>
      <c r="G34">
        <v>43754</v>
      </c>
      <c r="H34">
        <v>46855</v>
      </c>
      <c r="I34">
        <v>45694</v>
      </c>
      <c r="J34">
        <v>45180</v>
      </c>
      <c r="K34">
        <v>45180</v>
      </c>
      <c r="L34">
        <v>54555</v>
      </c>
      <c r="M34">
        <v>52165</v>
      </c>
      <c r="N34">
        <v>51143</v>
      </c>
      <c r="O34">
        <v>50503</v>
      </c>
      <c r="P34">
        <v>50503</v>
      </c>
      <c r="Q34">
        <v>55848</v>
      </c>
      <c r="R34">
        <v>56795</v>
      </c>
      <c r="S34">
        <v>55696</v>
      </c>
      <c r="T34">
        <v>54490</v>
      </c>
      <c r="U34">
        <v>54490</v>
      </c>
      <c r="V34">
        <v>56042</v>
      </c>
      <c r="W34">
        <v>52953</v>
      </c>
      <c r="X34">
        <v>52054</v>
      </c>
      <c r="Y34">
        <v>53325</v>
      </c>
      <c r="Z34">
        <v>53325</v>
      </c>
      <c r="AA34">
        <v>55056</v>
      </c>
      <c r="AB34">
        <v>52432</v>
      </c>
      <c r="AC34">
        <v>53629</v>
      </c>
    </row>
    <row r="35" spans="1:29" x14ac:dyDescent="0.2">
      <c r="A35" t="s">
        <v>65</v>
      </c>
      <c r="B35">
        <f>SUM(B32:B34)</f>
        <v>114621</v>
      </c>
      <c r="C35">
        <f>SUM(C32:C34)</f>
        <v>127108</v>
      </c>
      <c r="D35">
        <f>SUM(D32:D34)</f>
        <v>131446</v>
      </c>
      <c r="E35">
        <f>SUM(E32:E34)</f>
        <v>140458</v>
      </c>
      <c r="F35">
        <f>SUM(F32:F34)</f>
        <v>140458</v>
      </c>
      <c r="G35">
        <f>SUM(G32:G34)</f>
        <v>150807</v>
      </c>
      <c r="H35">
        <f>SUM(H32:H34)</f>
        <v>151304</v>
      </c>
      <c r="I35">
        <f>SUM(I32:I34)</f>
        <v>145700</v>
      </c>
      <c r="J35">
        <f>SUM(J32:J34)</f>
        <v>141712</v>
      </c>
      <c r="K35">
        <f>SUM(K32:K34)</f>
        <v>141712</v>
      </c>
      <c r="L35">
        <f>SUM(L32:L34)</f>
        <v>147544</v>
      </c>
      <c r="M35">
        <f>SUM(M32:M34)</f>
        <v>142366</v>
      </c>
      <c r="N35">
        <f>SUM(N32:N34)</f>
        <v>136079</v>
      </c>
      <c r="O35">
        <f>SUM(O32:O34)</f>
        <v>142310</v>
      </c>
      <c r="P35">
        <f>SUM(P32:P34)</f>
        <v>142310</v>
      </c>
      <c r="Q35">
        <f>SUM(Q32:Q34)</f>
        <v>148926</v>
      </c>
      <c r="R35">
        <f>SUM(R32:R34)</f>
        <v>145881</v>
      </c>
      <c r="S35">
        <f>SUM(S32:S34)</f>
        <v>149744</v>
      </c>
      <c r="T35">
        <f>SUM(T32:T34)</f>
        <v>153157</v>
      </c>
      <c r="U35">
        <f>SUM(U32:U34)</f>
        <v>153157</v>
      </c>
      <c r="V35">
        <f>SUM(V32:V34)</f>
        <v>155323</v>
      </c>
      <c r="W35">
        <f>SUM(W32:W34)</f>
        <v>161595</v>
      </c>
      <c r="X35">
        <f>SUM(X32:X34)</f>
        <v>157806</v>
      </c>
      <c r="Y35">
        <f>SUM(Y32:Y34)</f>
        <v>162431</v>
      </c>
      <c r="Z35">
        <f>SUM(Z32:Z34)</f>
        <v>162431</v>
      </c>
      <c r="AA35">
        <f>SUM(AA32:AA34)</f>
        <v>161685</v>
      </c>
      <c r="AB35">
        <f>SUM(AB32:AB34)</f>
        <v>155755</v>
      </c>
      <c r="AC35">
        <f>SUM(AC32:AC34)</f>
        <v>148329</v>
      </c>
    </row>
    <row r="38" spans="1:29" x14ac:dyDescent="0.2">
      <c r="A38" t="s">
        <v>66</v>
      </c>
      <c r="B38">
        <f>B28+B35</f>
        <v>198751</v>
      </c>
      <c r="C38">
        <f>C28+C35</f>
        <v>200450</v>
      </c>
      <c r="D38">
        <f>D28+D35</f>
        <v>212748</v>
      </c>
      <c r="E38">
        <f>E28+E35</f>
        <v>241272</v>
      </c>
      <c r="F38">
        <f>F28+F35</f>
        <v>241272</v>
      </c>
      <c r="G38">
        <f>G28+G35</f>
        <v>266595</v>
      </c>
      <c r="H38">
        <f>H28+H35</f>
        <v>240624</v>
      </c>
      <c r="I38">
        <f>I28+I35</f>
        <v>234248</v>
      </c>
      <c r="J38">
        <f>J28+J35</f>
        <v>258578</v>
      </c>
      <c r="K38">
        <f>K28+K35</f>
        <v>258578</v>
      </c>
      <c r="L38">
        <f>L28+L35</f>
        <v>255827</v>
      </c>
      <c r="M38">
        <f>M28+M35</f>
        <v>236138</v>
      </c>
      <c r="N38">
        <f>N28+N35</f>
        <v>225783</v>
      </c>
      <c r="O38">
        <f>O28+O35</f>
        <v>248028</v>
      </c>
      <c r="P38">
        <f>P28+P35</f>
        <v>248028</v>
      </c>
      <c r="Q38">
        <f>Q28+Q35</f>
        <v>251087</v>
      </c>
      <c r="R38">
        <f>R28+R35</f>
        <v>241975</v>
      </c>
      <c r="S38">
        <f>S28+S35</f>
        <v>245062</v>
      </c>
      <c r="T38">
        <f>T28+T35</f>
        <v>258549</v>
      </c>
      <c r="U38">
        <f>U28+U35</f>
        <v>258549</v>
      </c>
      <c r="V38">
        <f>V28+V35</f>
        <v>287830</v>
      </c>
      <c r="W38">
        <f>W28+W35</f>
        <v>267980</v>
      </c>
      <c r="X38">
        <f>X28+X35</f>
        <v>265560</v>
      </c>
      <c r="Y38">
        <f>Y28+Y35</f>
        <v>287912</v>
      </c>
      <c r="Z38">
        <f>Z28+Z35</f>
        <v>287912</v>
      </c>
      <c r="AA38">
        <f>AA28+AA35</f>
        <v>309259</v>
      </c>
      <c r="AB38">
        <f>AB28+AB35</f>
        <v>283263</v>
      </c>
      <c r="AC38">
        <f>AC28+AC35</f>
        <v>278202</v>
      </c>
    </row>
    <row r="40" spans="1:29" x14ac:dyDescent="0.2">
      <c r="A40" t="s">
        <v>67</v>
      </c>
      <c r="B40" t="s">
        <v>68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  <c r="O40" t="s">
        <v>68</v>
      </c>
      <c r="P40" t="s">
        <v>68</v>
      </c>
      <c r="Q40" t="s">
        <v>68</v>
      </c>
      <c r="R40" t="s">
        <v>68</v>
      </c>
      <c r="S40" t="s">
        <v>68</v>
      </c>
      <c r="T40" t="s">
        <v>68</v>
      </c>
      <c r="U40" t="s">
        <v>68</v>
      </c>
      <c r="V40" t="s">
        <v>68</v>
      </c>
      <c r="W40" t="s">
        <v>68</v>
      </c>
      <c r="X40" t="s">
        <v>68</v>
      </c>
      <c r="Y40" t="s">
        <v>68</v>
      </c>
      <c r="Z40" t="s">
        <v>68</v>
      </c>
      <c r="AA40" t="s">
        <v>68</v>
      </c>
      <c r="AB40" t="s">
        <v>68</v>
      </c>
      <c r="AC40" t="s">
        <v>68</v>
      </c>
    </row>
    <row r="41" spans="1:29" x14ac:dyDescent="0.2">
      <c r="A41" t="s">
        <v>69</v>
      </c>
      <c r="AC41" t="s">
        <v>30</v>
      </c>
    </row>
    <row r="42" spans="1:29" x14ac:dyDescent="0.2">
      <c r="A42" t="s">
        <v>70</v>
      </c>
      <c r="B42">
        <v>32144</v>
      </c>
      <c r="C42">
        <v>33579</v>
      </c>
      <c r="D42">
        <v>34445</v>
      </c>
      <c r="E42">
        <v>35867</v>
      </c>
      <c r="F42">
        <v>35867</v>
      </c>
      <c r="G42">
        <v>36447</v>
      </c>
      <c r="H42">
        <v>38044</v>
      </c>
      <c r="I42">
        <v>38624</v>
      </c>
      <c r="J42">
        <v>40201</v>
      </c>
      <c r="K42">
        <v>40201</v>
      </c>
      <c r="L42">
        <v>40970</v>
      </c>
      <c r="M42">
        <v>42801</v>
      </c>
      <c r="N42">
        <v>43371</v>
      </c>
      <c r="O42">
        <v>45174</v>
      </c>
      <c r="P42">
        <v>45174</v>
      </c>
      <c r="Q42">
        <v>45972</v>
      </c>
      <c r="R42">
        <v>48032</v>
      </c>
      <c r="S42">
        <v>48696</v>
      </c>
      <c r="T42">
        <v>50779</v>
      </c>
      <c r="U42">
        <v>50779</v>
      </c>
      <c r="V42">
        <v>51744</v>
      </c>
      <c r="W42">
        <v>54203</v>
      </c>
      <c r="X42">
        <v>54989</v>
      </c>
      <c r="Y42">
        <v>57365</v>
      </c>
      <c r="Z42">
        <v>57365</v>
      </c>
      <c r="AA42">
        <v>58424</v>
      </c>
      <c r="AB42">
        <v>61181</v>
      </c>
      <c r="AC42">
        <v>62115</v>
      </c>
    </row>
    <row r="43" spans="1:29" x14ac:dyDescent="0.2">
      <c r="A43" t="s">
        <v>71</v>
      </c>
      <c r="B43">
        <v>100001</v>
      </c>
      <c r="C43">
        <v>100925</v>
      </c>
      <c r="D43">
        <v>98525</v>
      </c>
      <c r="E43">
        <v>98330</v>
      </c>
      <c r="F43">
        <v>98330</v>
      </c>
      <c r="G43">
        <v>104593</v>
      </c>
      <c r="H43">
        <v>91898</v>
      </c>
      <c r="I43">
        <v>79436</v>
      </c>
      <c r="J43">
        <v>70400</v>
      </c>
      <c r="K43">
        <v>70400</v>
      </c>
      <c r="L43">
        <v>80510</v>
      </c>
      <c r="M43">
        <v>64558</v>
      </c>
      <c r="N43">
        <v>53724</v>
      </c>
      <c r="O43">
        <v>45898</v>
      </c>
      <c r="P43">
        <v>45898</v>
      </c>
      <c r="Q43">
        <v>43977</v>
      </c>
      <c r="R43">
        <v>33182</v>
      </c>
      <c r="S43">
        <v>24136</v>
      </c>
      <c r="T43">
        <v>14966</v>
      </c>
      <c r="U43">
        <v>14966</v>
      </c>
      <c r="V43">
        <v>14301</v>
      </c>
      <c r="W43">
        <v>15261</v>
      </c>
      <c r="X43">
        <v>9233</v>
      </c>
      <c r="Y43">
        <v>5562</v>
      </c>
      <c r="Z43">
        <v>5562</v>
      </c>
      <c r="AA43">
        <v>14435</v>
      </c>
      <c r="AB43">
        <v>12712</v>
      </c>
      <c r="AC43">
        <v>5289</v>
      </c>
    </row>
    <row r="44" spans="1:29" x14ac:dyDescent="0.2">
      <c r="A44" t="s">
        <v>72</v>
      </c>
      <c r="B44">
        <v>245</v>
      </c>
      <c r="C44">
        <v>-422</v>
      </c>
      <c r="D44">
        <v>-545</v>
      </c>
      <c r="E44">
        <v>-150</v>
      </c>
      <c r="F44">
        <v>-150</v>
      </c>
      <c r="G44">
        <v>-841</v>
      </c>
      <c r="H44">
        <v>-3064</v>
      </c>
      <c r="I44">
        <v>-3111</v>
      </c>
      <c r="J44">
        <v>-3454</v>
      </c>
      <c r="K44">
        <v>-3454</v>
      </c>
      <c r="L44">
        <v>-3588</v>
      </c>
      <c r="M44">
        <v>-1499</v>
      </c>
      <c r="N44">
        <v>-639</v>
      </c>
      <c r="O44">
        <v>-584</v>
      </c>
      <c r="P44">
        <v>-584</v>
      </c>
      <c r="Q44">
        <v>-418</v>
      </c>
      <c r="R44">
        <v>-2789</v>
      </c>
      <c r="S44">
        <v>-550</v>
      </c>
      <c r="T44">
        <v>-406</v>
      </c>
      <c r="U44">
        <v>-406</v>
      </c>
      <c r="V44">
        <v>179</v>
      </c>
      <c r="W44">
        <v>-286</v>
      </c>
      <c r="X44">
        <v>58</v>
      </c>
      <c r="Y44">
        <v>163</v>
      </c>
      <c r="Z44">
        <v>163</v>
      </c>
      <c r="AA44">
        <v>-927</v>
      </c>
      <c r="AB44">
        <v>-6494</v>
      </c>
      <c r="AC44">
        <v>-9297</v>
      </c>
    </row>
    <row r="45" spans="1:29" x14ac:dyDescent="0.2">
      <c r="A45" t="s">
        <v>73</v>
      </c>
      <c r="B45">
        <f>B19-B38</f>
        <v>132390</v>
      </c>
      <c r="C45">
        <f t="shared" ref="C45:AB45" si="7">C19-C38</f>
        <v>134082</v>
      </c>
      <c r="D45">
        <f t="shared" si="7"/>
        <v>132425</v>
      </c>
      <c r="E45">
        <f t="shared" si="7"/>
        <v>134047</v>
      </c>
      <c r="F45">
        <f t="shared" si="7"/>
        <v>134047</v>
      </c>
      <c r="G45">
        <f t="shared" si="7"/>
        <v>140199</v>
      </c>
      <c r="H45">
        <f t="shared" si="7"/>
        <v>126878</v>
      </c>
      <c r="I45">
        <f t="shared" si="7"/>
        <v>114949</v>
      </c>
      <c r="J45">
        <f t="shared" si="7"/>
        <v>107147</v>
      </c>
      <c r="K45">
        <f t="shared" si="7"/>
        <v>107147</v>
      </c>
      <c r="L45">
        <f t="shared" si="7"/>
        <v>117892</v>
      </c>
      <c r="M45">
        <f t="shared" si="7"/>
        <v>105860</v>
      </c>
      <c r="N45">
        <f t="shared" si="7"/>
        <v>96456</v>
      </c>
      <c r="O45">
        <f t="shared" si="7"/>
        <v>90488</v>
      </c>
      <c r="P45">
        <f t="shared" si="7"/>
        <v>90488</v>
      </c>
      <c r="Q45">
        <f t="shared" si="7"/>
        <v>89531</v>
      </c>
      <c r="R45">
        <f t="shared" si="7"/>
        <v>78425</v>
      </c>
      <c r="S45">
        <f>S19-S38</f>
        <v>72282</v>
      </c>
      <c r="T45">
        <f t="shared" si="7"/>
        <v>65339</v>
      </c>
      <c r="U45">
        <f t="shared" si="7"/>
        <v>65339</v>
      </c>
      <c r="V45">
        <f t="shared" si="7"/>
        <v>66224</v>
      </c>
      <c r="W45">
        <f t="shared" si="7"/>
        <v>69178</v>
      </c>
      <c r="X45">
        <f t="shared" si="7"/>
        <v>64280</v>
      </c>
      <c r="Y45">
        <f t="shared" si="7"/>
        <v>63090</v>
      </c>
      <c r="Z45">
        <f t="shared" si="7"/>
        <v>63090</v>
      </c>
      <c r="AA45">
        <f t="shared" si="7"/>
        <v>71932</v>
      </c>
      <c r="AB45">
        <f t="shared" si="7"/>
        <v>67399</v>
      </c>
      <c r="AC45">
        <f>AC19-AC38</f>
        <v>58107</v>
      </c>
    </row>
    <row r="46" spans="1:29" x14ac:dyDescent="0.2">
      <c r="A46" t="s">
        <v>74</v>
      </c>
      <c r="B46">
        <f>B38+B45</f>
        <v>331141</v>
      </c>
      <c r="C46">
        <f t="shared" ref="C46:AC46" si="8">C38+C45</f>
        <v>334532</v>
      </c>
      <c r="D46">
        <f t="shared" si="8"/>
        <v>345173</v>
      </c>
      <c r="E46">
        <f t="shared" si="8"/>
        <v>375319</v>
      </c>
      <c r="F46">
        <f t="shared" si="8"/>
        <v>375319</v>
      </c>
      <c r="G46">
        <f t="shared" si="8"/>
        <v>406794</v>
      </c>
      <c r="H46">
        <f t="shared" si="8"/>
        <v>367502</v>
      </c>
      <c r="I46">
        <f t="shared" si="8"/>
        <v>349197</v>
      </c>
      <c r="J46">
        <f t="shared" si="8"/>
        <v>365725</v>
      </c>
      <c r="K46">
        <f t="shared" si="8"/>
        <v>365725</v>
      </c>
      <c r="L46">
        <f t="shared" si="8"/>
        <v>373719</v>
      </c>
      <c r="M46">
        <f t="shared" si="8"/>
        <v>341998</v>
      </c>
      <c r="N46">
        <f t="shared" si="8"/>
        <v>322239</v>
      </c>
      <c r="O46">
        <f t="shared" si="8"/>
        <v>338516</v>
      </c>
      <c r="P46">
        <f t="shared" si="8"/>
        <v>338516</v>
      </c>
      <c r="Q46">
        <f t="shared" si="8"/>
        <v>340618</v>
      </c>
      <c r="R46">
        <f t="shared" si="8"/>
        <v>320400</v>
      </c>
      <c r="S46">
        <f t="shared" si="8"/>
        <v>317344</v>
      </c>
      <c r="T46">
        <f t="shared" si="8"/>
        <v>323888</v>
      </c>
      <c r="U46">
        <f t="shared" si="8"/>
        <v>323888</v>
      </c>
      <c r="V46">
        <f t="shared" si="8"/>
        <v>354054</v>
      </c>
      <c r="W46">
        <f t="shared" si="8"/>
        <v>337158</v>
      </c>
      <c r="X46">
        <f t="shared" si="8"/>
        <v>329840</v>
      </c>
      <c r="Y46">
        <f t="shared" si="8"/>
        <v>351002</v>
      </c>
      <c r="Z46">
        <f t="shared" si="8"/>
        <v>351002</v>
      </c>
      <c r="AA46">
        <f t="shared" si="8"/>
        <v>381191</v>
      </c>
      <c r="AB46">
        <f t="shared" si="8"/>
        <v>350662</v>
      </c>
      <c r="AC46">
        <f t="shared" si="8"/>
        <v>336309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4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29</v>
      </c>
      <c r="S2" t="s">
        <v>29</v>
      </c>
      <c r="Y2" t="s">
        <v>29</v>
      </c>
      <c r="AE2" t="s">
        <v>29</v>
      </c>
      <c r="AH2" t="s">
        <v>30</v>
      </c>
    </row>
    <row r="3" spans="1:34" x14ac:dyDescent="0.2">
      <c r="A3" t="s">
        <v>31</v>
      </c>
      <c r="B3">
        <v>16371</v>
      </c>
      <c r="C3">
        <v>15157</v>
      </c>
      <c r="D3">
        <v>18571</v>
      </c>
      <c r="E3">
        <v>20289</v>
      </c>
      <c r="F3">
        <v>20289</v>
      </c>
      <c r="G3" t="s">
        <v>31</v>
      </c>
      <c r="H3">
        <v>27491</v>
      </c>
      <c r="I3">
        <v>45059</v>
      </c>
      <c r="J3">
        <v>31971</v>
      </c>
      <c r="K3">
        <v>25913</v>
      </c>
      <c r="L3">
        <v>25913</v>
      </c>
      <c r="M3" t="s">
        <v>31</v>
      </c>
      <c r="N3">
        <v>44771</v>
      </c>
      <c r="O3">
        <v>37988</v>
      </c>
      <c r="P3">
        <v>50530</v>
      </c>
      <c r="Q3">
        <v>48844</v>
      </c>
      <c r="R3">
        <v>48844</v>
      </c>
      <c r="S3" t="s">
        <v>31</v>
      </c>
      <c r="T3">
        <v>39771</v>
      </c>
      <c r="U3">
        <v>40174</v>
      </c>
      <c r="V3">
        <v>33383</v>
      </c>
      <c r="W3">
        <v>38016</v>
      </c>
      <c r="X3">
        <v>38016</v>
      </c>
      <c r="Y3" t="s">
        <v>31</v>
      </c>
      <c r="Z3">
        <v>36010</v>
      </c>
      <c r="AA3">
        <v>38466</v>
      </c>
      <c r="AB3">
        <v>34050</v>
      </c>
      <c r="AC3">
        <v>34940</v>
      </c>
      <c r="AD3">
        <v>34940</v>
      </c>
      <c r="AE3" t="s">
        <v>31</v>
      </c>
      <c r="AF3">
        <v>37119</v>
      </c>
      <c r="AG3">
        <v>28098</v>
      </c>
      <c r="AH3">
        <v>27502</v>
      </c>
    </row>
    <row r="4" spans="1:34" x14ac:dyDescent="0.2">
      <c r="A4" t="s">
        <v>33</v>
      </c>
      <c r="B4">
        <v>44081</v>
      </c>
      <c r="C4">
        <v>51944</v>
      </c>
      <c r="D4">
        <v>58188</v>
      </c>
      <c r="E4">
        <v>53892</v>
      </c>
      <c r="F4">
        <v>53892</v>
      </c>
      <c r="G4" t="s">
        <v>32</v>
      </c>
      <c r="K4">
        <v>40388</v>
      </c>
      <c r="L4">
        <v>40388</v>
      </c>
      <c r="M4" t="s">
        <v>32</v>
      </c>
      <c r="N4">
        <v>41656</v>
      </c>
      <c r="O4">
        <v>42104</v>
      </c>
      <c r="P4">
        <v>44084</v>
      </c>
      <c r="Q4">
        <v>51713</v>
      </c>
      <c r="R4">
        <v>51713</v>
      </c>
      <c r="S4" t="s">
        <v>32</v>
      </c>
      <c r="T4">
        <v>67391</v>
      </c>
      <c r="U4">
        <v>53877</v>
      </c>
      <c r="V4">
        <v>59642</v>
      </c>
      <c r="W4">
        <v>52927</v>
      </c>
      <c r="X4">
        <v>52927</v>
      </c>
      <c r="Y4" t="s">
        <v>32</v>
      </c>
      <c r="Z4">
        <v>40816</v>
      </c>
      <c r="AA4">
        <v>31368</v>
      </c>
      <c r="AB4">
        <v>27646</v>
      </c>
      <c r="AC4">
        <v>27699</v>
      </c>
      <c r="AD4">
        <v>27699</v>
      </c>
      <c r="AE4" t="s">
        <v>32</v>
      </c>
      <c r="AF4">
        <v>26794</v>
      </c>
      <c r="AG4">
        <v>23413</v>
      </c>
      <c r="AH4">
        <v>20729</v>
      </c>
    </row>
    <row r="5" spans="1:34" x14ac:dyDescent="0.2">
      <c r="A5" t="s">
        <v>35</v>
      </c>
      <c r="D5">
        <v>12399</v>
      </c>
      <c r="E5">
        <v>17874</v>
      </c>
      <c r="F5">
        <v>17874</v>
      </c>
      <c r="G5" t="s">
        <v>33</v>
      </c>
      <c r="H5">
        <v>49662</v>
      </c>
      <c r="I5">
        <v>42881</v>
      </c>
      <c r="J5">
        <v>38999</v>
      </c>
      <c r="M5" t="s">
        <v>34</v>
      </c>
      <c r="N5">
        <v>18077</v>
      </c>
      <c r="O5">
        <v>15085</v>
      </c>
      <c r="P5">
        <v>14148</v>
      </c>
      <c r="Q5">
        <v>22926</v>
      </c>
      <c r="R5">
        <v>22926</v>
      </c>
      <c r="S5" t="s">
        <v>34</v>
      </c>
      <c r="T5">
        <v>20970</v>
      </c>
      <c r="U5">
        <v>15722</v>
      </c>
      <c r="V5">
        <v>17882</v>
      </c>
      <c r="W5">
        <v>16120</v>
      </c>
      <c r="X5">
        <v>16120</v>
      </c>
      <c r="Y5" t="s">
        <v>34</v>
      </c>
      <c r="Z5">
        <v>27101</v>
      </c>
      <c r="AA5">
        <v>18503</v>
      </c>
      <c r="AB5">
        <v>17475</v>
      </c>
      <c r="AC5">
        <v>26278</v>
      </c>
      <c r="AD5">
        <v>26278</v>
      </c>
      <c r="AE5" t="s">
        <v>34</v>
      </c>
      <c r="AF5">
        <v>30213</v>
      </c>
      <c r="AG5">
        <v>20815</v>
      </c>
      <c r="AH5">
        <v>21803</v>
      </c>
    </row>
    <row r="6" spans="1:34" x14ac:dyDescent="0.2">
      <c r="A6" t="s">
        <v>36</v>
      </c>
      <c r="C6">
        <v>11579</v>
      </c>
      <c r="G6" t="s">
        <v>34</v>
      </c>
      <c r="J6">
        <v>14104</v>
      </c>
      <c r="K6">
        <v>23186</v>
      </c>
      <c r="L6">
        <v>23186</v>
      </c>
      <c r="M6" t="s">
        <v>38</v>
      </c>
      <c r="N6">
        <v>4988</v>
      </c>
      <c r="O6">
        <v>4884</v>
      </c>
      <c r="P6">
        <v>3355</v>
      </c>
      <c r="Q6">
        <v>4106</v>
      </c>
      <c r="R6">
        <v>4106</v>
      </c>
      <c r="S6" t="s">
        <v>38</v>
      </c>
      <c r="T6">
        <v>4097</v>
      </c>
      <c r="U6">
        <v>3334</v>
      </c>
      <c r="V6">
        <v>3978</v>
      </c>
      <c r="W6">
        <v>4061</v>
      </c>
      <c r="X6">
        <v>4061</v>
      </c>
      <c r="Y6" t="s">
        <v>38</v>
      </c>
      <c r="Z6">
        <v>4973</v>
      </c>
      <c r="AA6">
        <v>5219</v>
      </c>
      <c r="AB6">
        <v>5178</v>
      </c>
      <c r="AC6">
        <v>6580</v>
      </c>
      <c r="AD6">
        <v>6580</v>
      </c>
      <c r="AE6" t="s">
        <v>38</v>
      </c>
      <c r="AF6">
        <v>5876</v>
      </c>
      <c r="AG6">
        <v>5460</v>
      </c>
      <c r="AH6">
        <v>5433</v>
      </c>
    </row>
    <row r="7" spans="1:34" x14ac:dyDescent="0.2">
      <c r="A7" t="s">
        <v>37</v>
      </c>
      <c r="B7">
        <v>14057</v>
      </c>
      <c r="G7" t="s">
        <v>35</v>
      </c>
      <c r="H7">
        <v>23440</v>
      </c>
      <c r="I7">
        <v>14324</v>
      </c>
      <c r="M7" t="s">
        <v>39</v>
      </c>
      <c r="N7">
        <v>18904</v>
      </c>
      <c r="O7">
        <v>11193</v>
      </c>
      <c r="P7">
        <v>12326</v>
      </c>
      <c r="Q7">
        <v>22878</v>
      </c>
      <c r="R7">
        <v>22878</v>
      </c>
      <c r="S7" t="s">
        <v>39</v>
      </c>
      <c r="T7">
        <v>18976</v>
      </c>
      <c r="U7">
        <v>14955</v>
      </c>
      <c r="V7">
        <v>14193</v>
      </c>
      <c r="W7">
        <v>21325</v>
      </c>
      <c r="X7">
        <v>21325</v>
      </c>
      <c r="Y7" t="s">
        <v>39</v>
      </c>
      <c r="Z7">
        <v>31519</v>
      </c>
      <c r="AA7">
        <v>14533</v>
      </c>
      <c r="AB7">
        <v>16433</v>
      </c>
      <c r="AC7">
        <v>25228</v>
      </c>
      <c r="AD7">
        <v>25228</v>
      </c>
      <c r="AE7" t="s">
        <v>39</v>
      </c>
      <c r="AF7">
        <v>35040</v>
      </c>
      <c r="AG7">
        <v>24585</v>
      </c>
      <c r="AH7">
        <v>20439</v>
      </c>
    </row>
    <row r="8" spans="1:34" x14ac:dyDescent="0.2">
      <c r="A8" t="s">
        <v>38</v>
      </c>
      <c r="B8">
        <v>2712</v>
      </c>
      <c r="C8">
        <v>2910</v>
      </c>
      <c r="D8">
        <v>3146</v>
      </c>
      <c r="E8">
        <v>4855</v>
      </c>
      <c r="F8">
        <v>4855</v>
      </c>
      <c r="G8" t="s">
        <v>38</v>
      </c>
      <c r="H8">
        <v>4421</v>
      </c>
      <c r="I8">
        <v>7662</v>
      </c>
      <c r="J8">
        <v>5936</v>
      </c>
      <c r="K8">
        <v>3956</v>
      </c>
      <c r="L8">
        <v>3956</v>
      </c>
      <c r="M8" t="s">
        <v>40</v>
      </c>
      <c r="N8">
        <v>12432</v>
      </c>
      <c r="O8">
        <v>12092</v>
      </c>
      <c r="P8">
        <v>10530</v>
      </c>
      <c r="Q8">
        <v>12352</v>
      </c>
      <c r="R8">
        <v>12352</v>
      </c>
      <c r="S8" t="s">
        <v>40</v>
      </c>
      <c r="T8">
        <v>12026</v>
      </c>
      <c r="U8">
        <v>15691</v>
      </c>
      <c r="V8">
        <v>10987</v>
      </c>
      <c r="W8">
        <v>11264</v>
      </c>
      <c r="X8">
        <v>11264</v>
      </c>
      <c r="Y8" t="s">
        <v>40</v>
      </c>
      <c r="Z8">
        <v>13687</v>
      </c>
      <c r="AA8">
        <v>13376</v>
      </c>
      <c r="AB8">
        <v>13641</v>
      </c>
      <c r="AC8">
        <v>14111</v>
      </c>
      <c r="AD8">
        <v>14111</v>
      </c>
      <c r="AE8" t="s">
        <v>40</v>
      </c>
      <c r="AF8">
        <v>18112</v>
      </c>
      <c r="AG8">
        <v>15809</v>
      </c>
      <c r="AH8">
        <v>16386</v>
      </c>
    </row>
    <row r="9" spans="1:34" x14ac:dyDescent="0.2">
      <c r="A9" t="s">
        <v>39</v>
      </c>
      <c r="B9">
        <v>13920</v>
      </c>
      <c r="C9">
        <v>9033</v>
      </c>
      <c r="D9">
        <v>10233</v>
      </c>
      <c r="E9">
        <v>17799</v>
      </c>
      <c r="F9">
        <v>17799</v>
      </c>
      <c r="G9" t="s">
        <v>39</v>
      </c>
      <c r="H9">
        <v>27459</v>
      </c>
      <c r="I9">
        <v>8084</v>
      </c>
      <c r="J9">
        <v>12263</v>
      </c>
      <c r="K9">
        <v>25809</v>
      </c>
      <c r="L9">
        <v>25809</v>
      </c>
      <c r="M9" t="s">
        <v>41</v>
      </c>
      <c r="N9">
        <v>140828</v>
      </c>
      <c r="O9">
        <v>123346</v>
      </c>
      <c r="P9">
        <v>134973</v>
      </c>
      <c r="Q9">
        <v>162819</v>
      </c>
      <c r="R9">
        <v>162819</v>
      </c>
      <c r="S9" t="s">
        <v>41</v>
      </c>
      <c r="T9">
        <v>163231</v>
      </c>
      <c r="U9">
        <v>143753</v>
      </c>
      <c r="V9">
        <v>140065</v>
      </c>
      <c r="W9">
        <v>143713</v>
      </c>
      <c r="X9">
        <v>143713</v>
      </c>
      <c r="Y9" t="s">
        <v>41</v>
      </c>
      <c r="Z9">
        <v>154106</v>
      </c>
      <c r="AA9">
        <v>121465</v>
      </c>
      <c r="AB9">
        <v>114423</v>
      </c>
      <c r="AC9">
        <v>134836</v>
      </c>
      <c r="AD9">
        <v>134836</v>
      </c>
      <c r="AE9" t="s">
        <v>41</v>
      </c>
      <c r="AF9">
        <v>153154</v>
      </c>
      <c r="AG9">
        <v>118180</v>
      </c>
      <c r="AH9">
        <v>112292</v>
      </c>
    </row>
    <row r="10" spans="1:34" x14ac:dyDescent="0.2">
      <c r="A10" t="s">
        <v>40</v>
      </c>
      <c r="B10">
        <v>12191</v>
      </c>
      <c r="C10">
        <v>11367</v>
      </c>
      <c r="D10">
        <v>10338</v>
      </c>
      <c r="E10">
        <v>13936</v>
      </c>
      <c r="F10">
        <v>13936</v>
      </c>
      <c r="G10" t="s">
        <v>40</v>
      </c>
      <c r="H10">
        <v>11337</v>
      </c>
      <c r="I10">
        <v>12043</v>
      </c>
      <c r="J10">
        <v>12488</v>
      </c>
      <c r="K10">
        <v>12087</v>
      </c>
      <c r="L10">
        <v>12087</v>
      </c>
      <c r="M10" t="s">
        <v>42</v>
      </c>
      <c r="S10" t="s">
        <v>42</v>
      </c>
      <c r="Y10" t="s">
        <v>42</v>
      </c>
      <c r="AE10" t="s">
        <v>42</v>
      </c>
      <c r="AH10" t="s">
        <v>30</v>
      </c>
    </row>
    <row r="11" spans="1:34" x14ac:dyDescent="0.2">
      <c r="A11" t="s">
        <v>41</v>
      </c>
      <c r="B11">
        <v>103332</v>
      </c>
      <c r="C11">
        <v>101990</v>
      </c>
      <c r="D11">
        <v>112875</v>
      </c>
      <c r="E11">
        <v>128645</v>
      </c>
      <c r="F11">
        <v>128645</v>
      </c>
      <c r="G11" t="s">
        <v>41</v>
      </c>
      <c r="H11">
        <v>143810</v>
      </c>
      <c r="I11">
        <v>130053</v>
      </c>
      <c r="J11">
        <v>115761</v>
      </c>
      <c r="K11">
        <v>131339</v>
      </c>
      <c r="L11">
        <v>131339</v>
      </c>
      <c r="M11" t="s">
        <v>32</v>
      </c>
      <c r="N11">
        <v>158608</v>
      </c>
      <c r="O11">
        <v>145319</v>
      </c>
      <c r="P11">
        <v>115996</v>
      </c>
      <c r="Q11">
        <v>105341</v>
      </c>
      <c r="R11">
        <v>105341</v>
      </c>
      <c r="S11" t="s">
        <v>32</v>
      </c>
      <c r="T11">
        <v>99899</v>
      </c>
      <c r="U11">
        <v>98793</v>
      </c>
      <c r="V11">
        <v>100592</v>
      </c>
      <c r="W11">
        <v>100887</v>
      </c>
      <c r="X11">
        <v>100887</v>
      </c>
      <c r="Y11" t="s">
        <v>32</v>
      </c>
      <c r="Z11">
        <v>118745</v>
      </c>
      <c r="AA11">
        <v>134539</v>
      </c>
      <c r="AB11">
        <v>131948</v>
      </c>
      <c r="AC11">
        <v>127877</v>
      </c>
      <c r="AD11">
        <v>127877</v>
      </c>
      <c r="AE11" t="s">
        <v>32</v>
      </c>
      <c r="AF11">
        <v>138683</v>
      </c>
      <c r="AG11">
        <v>141219</v>
      </c>
      <c r="AH11">
        <v>131077</v>
      </c>
    </row>
    <row r="12" spans="1:34" x14ac:dyDescent="0.2">
      <c r="A12" t="s">
        <v>43</v>
      </c>
      <c r="B12">
        <v>185638</v>
      </c>
      <c r="C12">
        <v>189740</v>
      </c>
      <c r="D12">
        <v>184757</v>
      </c>
      <c r="E12">
        <v>194714</v>
      </c>
      <c r="F12">
        <v>194714</v>
      </c>
      <c r="G12" t="s">
        <v>43</v>
      </c>
      <c r="H12">
        <v>207944</v>
      </c>
      <c r="I12">
        <v>179286</v>
      </c>
      <c r="J12">
        <v>172773</v>
      </c>
      <c r="M12" t="s">
        <v>44</v>
      </c>
      <c r="N12">
        <v>39597</v>
      </c>
      <c r="O12">
        <v>38746</v>
      </c>
      <c r="P12">
        <v>37636</v>
      </c>
      <c r="Q12">
        <v>37378</v>
      </c>
      <c r="R12">
        <v>37378</v>
      </c>
      <c r="S12" t="s">
        <v>44</v>
      </c>
      <c r="T12">
        <v>37031</v>
      </c>
      <c r="U12">
        <v>35889</v>
      </c>
      <c r="V12">
        <v>35687</v>
      </c>
      <c r="W12">
        <v>36766</v>
      </c>
      <c r="X12">
        <v>36766</v>
      </c>
      <c r="Y12" t="s">
        <v>44</v>
      </c>
      <c r="Z12">
        <v>37933</v>
      </c>
      <c r="AA12">
        <v>37815</v>
      </c>
      <c r="AB12">
        <v>38615</v>
      </c>
      <c r="AC12">
        <v>39440</v>
      </c>
      <c r="AD12">
        <v>39440</v>
      </c>
      <c r="AE12" t="s">
        <v>44</v>
      </c>
      <c r="AF12">
        <v>39245</v>
      </c>
      <c r="AG12">
        <v>39304</v>
      </c>
      <c r="AH12">
        <v>40335</v>
      </c>
    </row>
    <row r="13" spans="1:34" x14ac:dyDescent="0.2">
      <c r="A13" t="s">
        <v>44</v>
      </c>
      <c r="B13">
        <v>26510</v>
      </c>
      <c r="C13">
        <v>27163</v>
      </c>
      <c r="D13">
        <v>29286</v>
      </c>
      <c r="E13">
        <v>33783</v>
      </c>
      <c r="F13">
        <v>33783</v>
      </c>
      <c r="G13" t="s">
        <v>42</v>
      </c>
      <c r="M13" t="s">
        <v>47</v>
      </c>
      <c r="N13">
        <v>34686</v>
      </c>
      <c r="O13">
        <v>34587</v>
      </c>
      <c r="P13">
        <v>33634</v>
      </c>
      <c r="Q13">
        <v>32978</v>
      </c>
      <c r="R13">
        <v>32978</v>
      </c>
      <c r="S13" t="s">
        <v>47</v>
      </c>
      <c r="T13">
        <v>40457</v>
      </c>
      <c r="U13">
        <v>41965</v>
      </c>
      <c r="V13">
        <v>41000</v>
      </c>
      <c r="W13">
        <v>42522</v>
      </c>
      <c r="X13">
        <v>42522</v>
      </c>
      <c r="Y13" t="s">
        <v>47</v>
      </c>
      <c r="Z13">
        <v>43270</v>
      </c>
      <c r="AA13">
        <v>43339</v>
      </c>
      <c r="AB13">
        <v>44854</v>
      </c>
      <c r="AC13">
        <v>48849</v>
      </c>
      <c r="AD13">
        <v>48849</v>
      </c>
      <c r="AE13" t="s">
        <v>47</v>
      </c>
      <c r="AF13">
        <v>50109</v>
      </c>
      <c r="AG13">
        <v>51959</v>
      </c>
      <c r="AH13">
        <v>52605</v>
      </c>
    </row>
    <row r="14" spans="1:34" x14ac:dyDescent="0.2">
      <c r="A14" t="s">
        <v>45</v>
      </c>
      <c r="B14">
        <v>5423</v>
      </c>
      <c r="C14">
        <v>5473</v>
      </c>
      <c r="D14">
        <v>5661</v>
      </c>
      <c r="E14">
        <v>5717</v>
      </c>
      <c r="F14">
        <v>5717</v>
      </c>
      <c r="G14" t="s">
        <v>32</v>
      </c>
      <c r="K14">
        <v>170799</v>
      </c>
      <c r="L14">
        <v>170799</v>
      </c>
      <c r="M14" t="s">
        <v>48</v>
      </c>
      <c r="N14">
        <v>232891</v>
      </c>
      <c r="O14">
        <v>218652</v>
      </c>
      <c r="P14">
        <v>187266</v>
      </c>
      <c r="Q14">
        <v>175697</v>
      </c>
      <c r="R14">
        <v>175697</v>
      </c>
      <c r="S14" t="s">
        <v>48</v>
      </c>
      <c r="T14">
        <v>177387</v>
      </c>
      <c r="U14">
        <v>176647</v>
      </c>
      <c r="V14">
        <v>177279</v>
      </c>
      <c r="W14">
        <v>180175</v>
      </c>
      <c r="X14">
        <v>180175</v>
      </c>
      <c r="Y14" t="s">
        <v>48</v>
      </c>
      <c r="Z14">
        <v>199948</v>
      </c>
      <c r="AA14">
        <v>215693</v>
      </c>
      <c r="AB14">
        <v>215417</v>
      </c>
      <c r="AC14">
        <v>216166</v>
      </c>
      <c r="AD14">
        <v>216166</v>
      </c>
      <c r="AE14" t="s">
        <v>48</v>
      </c>
      <c r="AF14">
        <v>228037</v>
      </c>
      <c r="AG14">
        <v>232482</v>
      </c>
      <c r="AH14">
        <v>224017</v>
      </c>
    </row>
    <row r="15" spans="1:34" x14ac:dyDescent="0.2">
      <c r="A15" t="s">
        <v>46</v>
      </c>
      <c r="B15">
        <v>2848</v>
      </c>
      <c r="C15">
        <v>2617</v>
      </c>
      <c r="D15">
        <v>2444</v>
      </c>
      <c r="E15">
        <v>2298</v>
      </c>
      <c r="F15">
        <v>2298</v>
      </c>
      <c r="G15" t="s">
        <v>44</v>
      </c>
      <c r="H15">
        <v>33679</v>
      </c>
      <c r="I15">
        <v>35077</v>
      </c>
      <c r="J15">
        <v>38117</v>
      </c>
      <c r="K15">
        <v>41304</v>
      </c>
      <c r="L15">
        <v>41304</v>
      </c>
      <c r="M15" t="s">
        <v>49</v>
      </c>
      <c r="N15">
        <v>373719</v>
      </c>
      <c r="O15">
        <v>341998</v>
      </c>
      <c r="P15">
        <v>322239</v>
      </c>
      <c r="Q15">
        <v>338516</v>
      </c>
      <c r="R15">
        <v>338516</v>
      </c>
      <c r="S15" t="s">
        <v>49</v>
      </c>
      <c r="T15">
        <v>340618</v>
      </c>
      <c r="U15">
        <v>320400</v>
      </c>
      <c r="V15">
        <v>317344</v>
      </c>
      <c r="W15">
        <v>323888</v>
      </c>
      <c r="X15">
        <v>323888</v>
      </c>
      <c r="Y15" t="s">
        <v>49</v>
      </c>
      <c r="Z15">
        <v>354054</v>
      </c>
      <c r="AA15">
        <v>337158</v>
      </c>
      <c r="AB15">
        <v>329840</v>
      </c>
      <c r="AC15">
        <v>351002</v>
      </c>
      <c r="AD15">
        <v>351002</v>
      </c>
      <c r="AE15" t="s">
        <v>49</v>
      </c>
      <c r="AF15">
        <v>381191</v>
      </c>
      <c r="AG15">
        <v>350662</v>
      </c>
      <c r="AH15">
        <v>336309</v>
      </c>
    </row>
    <row r="16" spans="1:34" x14ac:dyDescent="0.2">
      <c r="A16" t="s">
        <v>47</v>
      </c>
      <c r="B16">
        <v>7390</v>
      </c>
      <c r="C16">
        <v>7549</v>
      </c>
      <c r="D16">
        <v>10150</v>
      </c>
      <c r="E16">
        <v>10162</v>
      </c>
      <c r="F16">
        <v>10162</v>
      </c>
      <c r="G16" t="s">
        <v>45</v>
      </c>
      <c r="H16">
        <v>5889</v>
      </c>
      <c r="M16" t="s">
        <v>50</v>
      </c>
      <c r="S16" t="s">
        <v>50</v>
      </c>
      <c r="Y16" t="s">
        <v>50</v>
      </c>
      <c r="AE16" t="s">
        <v>50</v>
      </c>
      <c r="AH16" t="s">
        <v>30</v>
      </c>
    </row>
    <row r="17" spans="1:34" x14ac:dyDescent="0.2">
      <c r="A17" t="s">
        <v>49</v>
      </c>
      <c r="B17">
        <v>331141</v>
      </c>
      <c r="C17">
        <v>334532</v>
      </c>
      <c r="D17">
        <v>345173</v>
      </c>
      <c r="E17">
        <v>375319</v>
      </c>
      <c r="F17">
        <v>375319</v>
      </c>
      <c r="G17" t="s">
        <v>46</v>
      </c>
      <c r="H17">
        <v>2149</v>
      </c>
      <c r="M17" t="s">
        <v>52</v>
      </c>
      <c r="N17">
        <v>44293</v>
      </c>
      <c r="O17">
        <v>30443</v>
      </c>
      <c r="P17">
        <v>29115</v>
      </c>
      <c r="Q17">
        <v>46236</v>
      </c>
      <c r="R17">
        <v>46236</v>
      </c>
      <c r="S17" t="s">
        <v>52</v>
      </c>
      <c r="T17">
        <v>45111</v>
      </c>
      <c r="U17">
        <v>32421</v>
      </c>
      <c r="V17">
        <v>35325</v>
      </c>
      <c r="W17">
        <v>42296</v>
      </c>
      <c r="X17">
        <v>42296</v>
      </c>
      <c r="Y17" t="s">
        <v>52</v>
      </c>
      <c r="Z17">
        <v>63846</v>
      </c>
      <c r="AA17">
        <v>40127</v>
      </c>
      <c r="AB17">
        <v>40409</v>
      </c>
      <c r="AC17">
        <v>54763</v>
      </c>
      <c r="AD17">
        <v>54763</v>
      </c>
      <c r="AE17" t="s">
        <v>52</v>
      </c>
      <c r="AF17">
        <v>74362</v>
      </c>
      <c r="AG17">
        <v>52682</v>
      </c>
      <c r="AH17">
        <v>48343</v>
      </c>
    </row>
    <row r="18" spans="1:34" x14ac:dyDescent="0.2">
      <c r="A18" t="s">
        <v>50</v>
      </c>
      <c r="G18" t="s">
        <v>47</v>
      </c>
      <c r="H18">
        <v>13323</v>
      </c>
      <c r="I18">
        <v>23086</v>
      </c>
      <c r="J18">
        <v>22546</v>
      </c>
      <c r="K18">
        <v>22283</v>
      </c>
      <c r="L18">
        <v>22283</v>
      </c>
      <c r="M18" t="s">
        <v>53</v>
      </c>
      <c r="N18">
        <v>36703</v>
      </c>
      <c r="O18">
        <v>35368</v>
      </c>
      <c r="P18">
        <v>31673</v>
      </c>
      <c r="Q18">
        <v>37720</v>
      </c>
      <c r="R18">
        <v>37720</v>
      </c>
      <c r="S18" t="s">
        <v>53</v>
      </c>
      <c r="T18">
        <v>36263</v>
      </c>
      <c r="U18">
        <v>37324</v>
      </c>
      <c r="V18">
        <v>35005</v>
      </c>
      <c r="W18">
        <v>42684</v>
      </c>
      <c r="X18">
        <v>42684</v>
      </c>
      <c r="Y18" t="s">
        <v>53</v>
      </c>
      <c r="Z18">
        <v>48504</v>
      </c>
      <c r="AA18">
        <v>45660</v>
      </c>
      <c r="AB18">
        <v>43625</v>
      </c>
      <c r="AC18">
        <v>47493</v>
      </c>
      <c r="AD18">
        <v>47493</v>
      </c>
      <c r="AE18" t="s">
        <v>53</v>
      </c>
      <c r="AF18">
        <v>49167</v>
      </c>
      <c r="AG18">
        <v>50248</v>
      </c>
      <c r="AH18">
        <v>48811</v>
      </c>
    </row>
    <row r="19" spans="1:34" x14ac:dyDescent="0.2">
      <c r="A19" t="s">
        <v>52</v>
      </c>
      <c r="B19">
        <v>38510</v>
      </c>
      <c r="C19">
        <v>28573</v>
      </c>
      <c r="D19">
        <v>31915</v>
      </c>
      <c r="E19">
        <v>49049</v>
      </c>
      <c r="F19">
        <v>49049</v>
      </c>
      <c r="G19" t="s">
        <v>48</v>
      </c>
      <c r="K19">
        <v>234386</v>
      </c>
      <c r="L19">
        <v>234386</v>
      </c>
      <c r="M19" t="s">
        <v>54</v>
      </c>
      <c r="N19">
        <v>5546</v>
      </c>
      <c r="O19">
        <v>5532</v>
      </c>
      <c r="P19">
        <v>5434</v>
      </c>
      <c r="Q19">
        <v>5522</v>
      </c>
      <c r="R19">
        <v>5522</v>
      </c>
      <c r="S19" t="s">
        <v>54</v>
      </c>
      <c r="T19">
        <v>5573</v>
      </c>
      <c r="U19">
        <v>5928</v>
      </c>
      <c r="V19">
        <v>6313</v>
      </c>
      <c r="W19">
        <v>6643</v>
      </c>
      <c r="X19">
        <v>6643</v>
      </c>
      <c r="Y19" t="s">
        <v>54</v>
      </c>
      <c r="Z19">
        <v>7395</v>
      </c>
      <c r="AA19">
        <v>7595</v>
      </c>
      <c r="AB19">
        <v>7681</v>
      </c>
      <c r="AC19">
        <v>7612</v>
      </c>
      <c r="AD19">
        <v>7612</v>
      </c>
      <c r="AE19" t="s">
        <v>54</v>
      </c>
      <c r="AF19">
        <v>7876</v>
      </c>
      <c r="AG19">
        <v>7920</v>
      </c>
      <c r="AH19">
        <v>7728</v>
      </c>
    </row>
    <row r="20" spans="1:34" x14ac:dyDescent="0.2">
      <c r="A20" t="s">
        <v>51</v>
      </c>
      <c r="B20">
        <v>23739</v>
      </c>
      <c r="C20">
        <v>23096</v>
      </c>
      <c r="D20">
        <v>23304</v>
      </c>
      <c r="E20">
        <v>25744</v>
      </c>
      <c r="F20">
        <v>25744</v>
      </c>
      <c r="G20" t="s">
        <v>49</v>
      </c>
      <c r="H20">
        <v>406794</v>
      </c>
      <c r="I20">
        <v>367502</v>
      </c>
      <c r="J20">
        <v>349197</v>
      </c>
      <c r="K20">
        <v>365725</v>
      </c>
      <c r="L20">
        <v>365725</v>
      </c>
      <c r="M20" t="s">
        <v>56</v>
      </c>
      <c r="N20">
        <v>11969</v>
      </c>
      <c r="O20">
        <v>11924</v>
      </c>
      <c r="P20">
        <v>9953</v>
      </c>
      <c r="Q20">
        <v>5980</v>
      </c>
      <c r="R20">
        <v>5980</v>
      </c>
      <c r="S20" t="s">
        <v>56</v>
      </c>
      <c r="T20">
        <v>4990</v>
      </c>
      <c r="W20">
        <v>4996</v>
      </c>
      <c r="X20">
        <v>4996</v>
      </c>
      <c r="Y20" t="s">
        <v>56</v>
      </c>
      <c r="Z20">
        <v>5000</v>
      </c>
      <c r="AA20">
        <v>5000</v>
      </c>
      <c r="AB20">
        <v>8000</v>
      </c>
      <c r="AC20">
        <v>6000</v>
      </c>
      <c r="AD20">
        <v>6000</v>
      </c>
      <c r="AE20" t="s">
        <v>56</v>
      </c>
      <c r="AF20">
        <v>5000</v>
      </c>
      <c r="AG20">
        <v>6999</v>
      </c>
      <c r="AH20">
        <v>10982</v>
      </c>
    </row>
    <row r="21" spans="1:34" x14ac:dyDescent="0.2">
      <c r="A21" t="s">
        <v>54</v>
      </c>
      <c r="B21">
        <v>7889</v>
      </c>
      <c r="C21">
        <v>7682</v>
      </c>
      <c r="D21">
        <v>7608</v>
      </c>
      <c r="E21">
        <v>7548</v>
      </c>
      <c r="F21">
        <v>7548</v>
      </c>
      <c r="G21" t="s">
        <v>50</v>
      </c>
      <c r="M21" t="s">
        <v>60</v>
      </c>
      <c r="N21">
        <v>9772</v>
      </c>
      <c r="O21">
        <v>10505</v>
      </c>
      <c r="P21">
        <v>13529</v>
      </c>
      <c r="Q21">
        <v>10260</v>
      </c>
      <c r="R21">
        <v>10260</v>
      </c>
      <c r="S21" t="s">
        <v>57</v>
      </c>
      <c r="V21">
        <v>11166</v>
      </c>
      <c r="Y21" t="s">
        <v>60</v>
      </c>
      <c r="Z21">
        <v>7762</v>
      </c>
      <c r="AA21">
        <v>8003</v>
      </c>
      <c r="AB21">
        <v>8039</v>
      </c>
      <c r="AC21">
        <v>9613</v>
      </c>
      <c r="AD21">
        <v>9613</v>
      </c>
      <c r="AE21" t="s">
        <v>60</v>
      </c>
      <c r="AF21">
        <v>11169</v>
      </c>
      <c r="AG21">
        <v>9659</v>
      </c>
      <c r="AH21">
        <v>14009</v>
      </c>
    </row>
    <row r="22" spans="1:34" x14ac:dyDescent="0.2">
      <c r="A22" t="s">
        <v>56</v>
      </c>
      <c r="B22">
        <v>10493</v>
      </c>
      <c r="C22">
        <v>9992</v>
      </c>
      <c r="D22">
        <v>11980</v>
      </c>
      <c r="E22">
        <v>11977</v>
      </c>
      <c r="F22">
        <v>11977</v>
      </c>
      <c r="G22" t="s">
        <v>51</v>
      </c>
      <c r="H22">
        <v>26281</v>
      </c>
      <c r="I22">
        <v>26756</v>
      </c>
      <c r="J22">
        <v>25184</v>
      </c>
      <c r="M22" t="s">
        <v>61</v>
      </c>
      <c r="N22">
        <v>108283</v>
      </c>
      <c r="O22">
        <v>93772</v>
      </c>
      <c r="P22">
        <v>89704</v>
      </c>
      <c r="Q22">
        <v>105718</v>
      </c>
      <c r="R22">
        <v>105718</v>
      </c>
      <c r="S22" t="s">
        <v>58</v>
      </c>
      <c r="U22">
        <v>10029</v>
      </c>
      <c r="Y22" t="s">
        <v>61</v>
      </c>
      <c r="Z22">
        <v>132507</v>
      </c>
      <c r="AA22">
        <v>106385</v>
      </c>
      <c r="AB22">
        <v>107754</v>
      </c>
      <c r="AC22">
        <v>125481</v>
      </c>
      <c r="AD22">
        <v>125481</v>
      </c>
      <c r="AE22" t="s">
        <v>61</v>
      </c>
      <c r="AF22">
        <v>147574</v>
      </c>
      <c r="AG22">
        <v>127508</v>
      </c>
      <c r="AH22">
        <v>129873</v>
      </c>
    </row>
    <row r="23" spans="1:34" x14ac:dyDescent="0.2">
      <c r="A23" t="s">
        <v>55</v>
      </c>
      <c r="B23">
        <v>3499</v>
      </c>
      <c r="C23">
        <v>3999</v>
      </c>
      <c r="D23">
        <v>6495</v>
      </c>
      <c r="E23">
        <v>6496</v>
      </c>
      <c r="F23">
        <v>6496</v>
      </c>
      <c r="G23" t="s">
        <v>52</v>
      </c>
      <c r="H23">
        <v>62985</v>
      </c>
      <c r="I23">
        <v>34311</v>
      </c>
      <c r="J23">
        <v>38489</v>
      </c>
      <c r="K23">
        <v>55888</v>
      </c>
      <c r="L23">
        <v>55888</v>
      </c>
      <c r="M23" t="s">
        <v>63</v>
      </c>
      <c r="S23" t="s">
        <v>60</v>
      </c>
      <c r="T23">
        <v>10224</v>
      </c>
      <c r="U23">
        <v>10392</v>
      </c>
      <c r="V23">
        <v>7509</v>
      </c>
      <c r="W23">
        <v>8773</v>
      </c>
      <c r="X23">
        <v>8773</v>
      </c>
      <c r="Y23" t="s">
        <v>63</v>
      </c>
      <c r="AE23" t="s">
        <v>63</v>
      </c>
      <c r="AH23" t="s">
        <v>30</v>
      </c>
    </row>
    <row r="24" spans="1:34" x14ac:dyDescent="0.2">
      <c r="A24" t="s">
        <v>61</v>
      </c>
      <c r="B24">
        <v>84130</v>
      </c>
      <c r="C24">
        <v>73342</v>
      </c>
      <c r="D24">
        <v>81302</v>
      </c>
      <c r="E24">
        <v>100814</v>
      </c>
      <c r="F24">
        <v>100814</v>
      </c>
      <c r="G24" t="s">
        <v>53</v>
      </c>
      <c r="K24">
        <v>32687</v>
      </c>
      <c r="L24">
        <v>32687</v>
      </c>
      <c r="M24" t="s">
        <v>60</v>
      </c>
      <c r="N24">
        <v>92989</v>
      </c>
      <c r="O24">
        <v>90201</v>
      </c>
      <c r="P24">
        <v>84936</v>
      </c>
      <c r="Q24">
        <v>91807</v>
      </c>
      <c r="R24">
        <v>91807</v>
      </c>
      <c r="S24" t="s">
        <v>61</v>
      </c>
      <c r="T24">
        <v>102161</v>
      </c>
      <c r="U24">
        <v>96094</v>
      </c>
      <c r="V24">
        <v>95318</v>
      </c>
      <c r="W24">
        <v>105392</v>
      </c>
      <c r="X24">
        <v>105392</v>
      </c>
      <c r="Y24" t="s">
        <v>60</v>
      </c>
      <c r="Z24">
        <v>99281</v>
      </c>
      <c r="AA24">
        <v>108642</v>
      </c>
      <c r="AB24">
        <v>105752</v>
      </c>
      <c r="AC24">
        <v>109106</v>
      </c>
      <c r="AD24">
        <v>109106</v>
      </c>
      <c r="AE24" t="s">
        <v>60</v>
      </c>
      <c r="AF24">
        <v>106629</v>
      </c>
      <c r="AG24">
        <v>103323</v>
      </c>
      <c r="AH24">
        <v>94700</v>
      </c>
    </row>
    <row r="25" spans="1:34" x14ac:dyDescent="0.2">
      <c r="A25" t="s">
        <v>59</v>
      </c>
      <c r="B25">
        <v>3163</v>
      </c>
      <c r="C25">
        <v>3107</v>
      </c>
      <c r="D25">
        <v>2984</v>
      </c>
      <c r="E25">
        <v>2836</v>
      </c>
      <c r="F25">
        <v>2836</v>
      </c>
      <c r="G25" t="s">
        <v>54</v>
      </c>
      <c r="H25">
        <v>8044</v>
      </c>
      <c r="I25">
        <v>7775</v>
      </c>
      <c r="J25">
        <v>7403</v>
      </c>
      <c r="K25">
        <v>7543</v>
      </c>
      <c r="L25">
        <v>7543</v>
      </c>
      <c r="M25" t="s">
        <v>64</v>
      </c>
      <c r="N25">
        <v>54555</v>
      </c>
      <c r="O25">
        <v>52165</v>
      </c>
      <c r="P25">
        <v>51143</v>
      </c>
      <c r="Q25">
        <v>50503</v>
      </c>
      <c r="R25">
        <v>50503</v>
      </c>
      <c r="S25" t="s">
        <v>63</v>
      </c>
      <c r="Y25" t="s">
        <v>64</v>
      </c>
      <c r="Z25">
        <v>56042</v>
      </c>
      <c r="AA25">
        <v>52953</v>
      </c>
      <c r="AB25">
        <v>52054</v>
      </c>
      <c r="AC25">
        <v>53325</v>
      </c>
      <c r="AD25">
        <v>53325</v>
      </c>
      <c r="AE25" t="s">
        <v>64</v>
      </c>
      <c r="AF25">
        <v>55056</v>
      </c>
      <c r="AG25">
        <v>52432</v>
      </c>
      <c r="AH25">
        <v>53629</v>
      </c>
    </row>
    <row r="26" spans="1:34" x14ac:dyDescent="0.2">
      <c r="A26" t="s">
        <v>62</v>
      </c>
      <c r="B26">
        <v>73557</v>
      </c>
      <c r="C26">
        <v>84531</v>
      </c>
      <c r="D26">
        <v>89864</v>
      </c>
      <c r="E26">
        <v>97207</v>
      </c>
      <c r="F26">
        <v>97207</v>
      </c>
      <c r="G26" t="s">
        <v>55</v>
      </c>
      <c r="H26">
        <v>6498</v>
      </c>
      <c r="I26">
        <v>8498</v>
      </c>
      <c r="J26">
        <v>5498</v>
      </c>
      <c r="M26" t="s">
        <v>65</v>
      </c>
      <c r="N26">
        <v>147544</v>
      </c>
      <c r="O26">
        <v>142366</v>
      </c>
      <c r="P26">
        <v>136079</v>
      </c>
      <c r="Q26">
        <v>142310</v>
      </c>
      <c r="R26">
        <v>142310</v>
      </c>
      <c r="S26" t="s">
        <v>60</v>
      </c>
      <c r="T26">
        <v>93078</v>
      </c>
      <c r="U26">
        <v>89086</v>
      </c>
      <c r="V26">
        <v>94048</v>
      </c>
      <c r="W26">
        <v>98667</v>
      </c>
      <c r="X26">
        <v>98667</v>
      </c>
      <c r="Y26" t="s">
        <v>65</v>
      </c>
      <c r="Z26">
        <v>155323</v>
      </c>
      <c r="AA26">
        <v>161595</v>
      </c>
      <c r="AB26">
        <v>157806</v>
      </c>
      <c r="AC26">
        <v>162431</v>
      </c>
      <c r="AD26">
        <v>162431</v>
      </c>
      <c r="AE26" t="s">
        <v>65</v>
      </c>
      <c r="AF26">
        <v>161685</v>
      </c>
      <c r="AG26">
        <v>155755</v>
      </c>
      <c r="AH26">
        <v>148329</v>
      </c>
    </row>
    <row r="27" spans="1:34" x14ac:dyDescent="0.2">
      <c r="A27" t="s">
        <v>64</v>
      </c>
      <c r="B27">
        <v>37901</v>
      </c>
      <c r="C27">
        <v>39470</v>
      </c>
      <c r="D27">
        <v>38598</v>
      </c>
      <c r="E27">
        <v>40415</v>
      </c>
      <c r="F27">
        <v>40415</v>
      </c>
      <c r="G27" t="s">
        <v>56</v>
      </c>
      <c r="H27">
        <v>11980</v>
      </c>
      <c r="I27">
        <v>11980</v>
      </c>
      <c r="J27">
        <v>11974</v>
      </c>
      <c r="K27">
        <v>11964</v>
      </c>
      <c r="L27">
        <v>11964</v>
      </c>
      <c r="M27" t="s">
        <v>66</v>
      </c>
      <c r="N27">
        <v>255827</v>
      </c>
      <c r="O27">
        <v>236138</v>
      </c>
      <c r="P27">
        <v>225783</v>
      </c>
      <c r="Q27">
        <v>248028</v>
      </c>
      <c r="R27">
        <v>248028</v>
      </c>
      <c r="S27" t="s">
        <v>64</v>
      </c>
      <c r="T27">
        <v>55848</v>
      </c>
      <c r="U27">
        <v>56795</v>
      </c>
      <c r="V27">
        <v>55696</v>
      </c>
      <c r="W27">
        <v>54490</v>
      </c>
      <c r="X27">
        <v>54490</v>
      </c>
      <c r="Y27" t="s">
        <v>66</v>
      </c>
      <c r="Z27">
        <v>287830</v>
      </c>
      <c r="AA27">
        <v>267980</v>
      </c>
      <c r="AB27">
        <v>265560</v>
      </c>
      <c r="AC27">
        <v>287912</v>
      </c>
      <c r="AD27">
        <v>287912</v>
      </c>
      <c r="AE27" t="s">
        <v>66</v>
      </c>
      <c r="AF27">
        <v>309259</v>
      </c>
      <c r="AG27">
        <v>283263</v>
      </c>
      <c r="AH27">
        <v>278202</v>
      </c>
    </row>
    <row r="28" spans="1:34" x14ac:dyDescent="0.2">
      <c r="A28" t="s">
        <v>66</v>
      </c>
      <c r="B28">
        <v>198751</v>
      </c>
      <c r="C28">
        <v>200450</v>
      </c>
      <c r="D28">
        <v>212748</v>
      </c>
      <c r="E28">
        <v>241272</v>
      </c>
      <c r="F28">
        <v>241272</v>
      </c>
      <c r="G28" t="s">
        <v>60</v>
      </c>
      <c r="K28">
        <v>8784</v>
      </c>
      <c r="L28">
        <v>8784</v>
      </c>
      <c r="M28" t="s">
        <v>67</v>
      </c>
      <c r="N28" t="s">
        <v>68</v>
      </c>
      <c r="O28" t="s">
        <v>68</v>
      </c>
      <c r="P28" t="s">
        <v>68</v>
      </c>
      <c r="Q28" t="s">
        <v>68</v>
      </c>
      <c r="R28" t="s">
        <v>68</v>
      </c>
      <c r="S28" t="s">
        <v>65</v>
      </c>
      <c r="T28">
        <v>148926</v>
      </c>
      <c r="U28">
        <v>145881</v>
      </c>
      <c r="V28">
        <v>149744</v>
      </c>
      <c r="W28">
        <v>153157</v>
      </c>
      <c r="X28">
        <v>153157</v>
      </c>
      <c r="Y28" t="s">
        <v>67</v>
      </c>
      <c r="Z28" t="s">
        <v>68</v>
      </c>
      <c r="AA28" t="s">
        <v>68</v>
      </c>
      <c r="AB28" t="s">
        <v>68</v>
      </c>
      <c r="AC28" t="s">
        <v>68</v>
      </c>
      <c r="AD28" t="s">
        <v>68</v>
      </c>
      <c r="AE28" t="s">
        <v>67</v>
      </c>
      <c r="AF28" t="s">
        <v>68</v>
      </c>
      <c r="AG28" t="s">
        <v>68</v>
      </c>
      <c r="AH28" t="s">
        <v>68</v>
      </c>
    </row>
    <row r="29" spans="1:34" x14ac:dyDescent="0.2">
      <c r="A29" t="s">
        <v>67</v>
      </c>
      <c r="B29" t="s">
        <v>68</v>
      </c>
      <c r="C29" t="s">
        <v>68</v>
      </c>
      <c r="D29" t="s">
        <v>68</v>
      </c>
      <c r="E29" t="s">
        <v>68</v>
      </c>
      <c r="F29" t="s">
        <v>68</v>
      </c>
      <c r="G29" t="s">
        <v>59</v>
      </c>
      <c r="H29">
        <v>3131</v>
      </c>
      <c r="I29">
        <v>3087</v>
      </c>
      <c r="J29">
        <v>2878</v>
      </c>
      <c r="M29" t="s">
        <v>69</v>
      </c>
      <c r="S29" t="s">
        <v>66</v>
      </c>
      <c r="T29">
        <v>251087</v>
      </c>
      <c r="U29">
        <v>241975</v>
      </c>
      <c r="V29">
        <v>245062</v>
      </c>
      <c r="W29">
        <v>258549</v>
      </c>
      <c r="X29">
        <v>258549</v>
      </c>
      <c r="Y29" t="s">
        <v>69</v>
      </c>
      <c r="AE29" t="s">
        <v>69</v>
      </c>
      <c r="AH29" t="s">
        <v>30</v>
      </c>
    </row>
    <row r="30" spans="1:34" x14ac:dyDescent="0.2">
      <c r="A30" t="s">
        <v>69</v>
      </c>
      <c r="G30" t="s">
        <v>62</v>
      </c>
      <c r="H30">
        <v>103922</v>
      </c>
      <c r="I30">
        <v>101362</v>
      </c>
      <c r="J30">
        <v>97128</v>
      </c>
      <c r="M30" t="s">
        <v>70</v>
      </c>
      <c r="N30">
        <v>40970</v>
      </c>
      <c r="O30">
        <v>42801</v>
      </c>
      <c r="P30">
        <v>43371</v>
      </c>
      <c r="Q30">
        <v>45174</v>
      </c>
      <c r="R30">
        <v>45174</v>
      </c>
      <c r="S30" t="s">
        <v>67</v>
      </c>
      <c r="T30" t="s">
        <v>68</v>
      </c>
      <c r="U30" t="s">
        <v>68</v>
      </c>
      <c r="V30" t="s">
        <v>68</v>
      </c>
      <c r="W30" t="s">
        <v>68</v>
      </c>
      <c r="X30" t="s">
        <v>68</v>
      </c>
      <c r="Y30" t="s">
        <v>70</v>
      </c>
      <c r="Z30">
        <v>51744</v>
      </c>
      <c r="AA30">
        <v>54203</v>
      </c>
      <c r="AB30">
        <v>54989</v>
      </c>
      <c r="AC30">
        <v>57365</v>
      </c>
      <c r="AD30">
        <v>57365</v>
      </c>
      <c r="AE30" t="s">
        <v>70</v>
      </c>
      <c r="AF30">
        <v>58424</v>
      </c>
      <c r="AG30">
        <v>61181</v>
      </c>
      <c r="AH30">
        <v>62115</v>
      </c>
    </row>
    <row r="31" spans="1:34" x14ac:dyDescent="0.2">
      <c r="A31" t="s">
        <v>70</v>
      </c>
      <c r="B31">
        <v>32144</v>
      </c>
      <c r="C31">
        <v>33579</v>
      </c>
      <c r="D31">
        <v>34445</v>
      </c>
      <c r="E31">
        <v>35867</v>
      </c>
      <c r="F31">
        <v>35867</v>
      </c>
      <c r="G31" t="s">
        <v>61</v>
      </c>
      <c r="H31">
        <v>115788</v>
      </c>
      <c r="I31">
        <v>89320</v>
      </c>
      <c r="J31">
        <v>88548</v>
      </c>
      <c r="K31">
        <v>116866</v>
      </c>
      <c r="L31">
        <v>116866</v>
      </c>
      <c r="M31" t="s">
        <v>71</v>
      </c>
      <c r="N31">
        <v>80510</v>
      </c>
      <c r="O31">
        <v>64558</v>
      </c>
      <c r="P31">
        <v>53724</v>
      </c>
      <c r="Q31">
        <v>45898</v>
      </c>
      <c r="R31">
        <v>45898</v>
      </c>
      <c r="S31" t="s">
        <v>69</v>
      </c>
      <c r="Y31" t="s">
        <v>71</v>
      </c>
      <c r="Z31">
        <v>14301</v>
      </c>
      <c r="AA31">
        <v>15261</v>
      </c>
      <c r="AB31">
        <v>9233</v>
      </c>
      <c r="AC31">
        <v>5562</v>
      </c>
      <c r="AD31">
        <v>5562</v>
      </c>
      <c r="AE31" t="s">
        <v>71</v>
      </c>
      <c r="AF31">
        <v>14435</v>
      </c>
      <c r="AG31">
        <v>12712</v>
      </c>
      <c r="AH31">
        <v>5289</v>
      </c>
    </row>
    <row r="32" spans="1:34" x14ac:dyDescent="0.2">
      <c r="A32" t="s">
        <v>71</v>
      </c>
      <c r="B32">
        <v>100001</v>
      </c>
      <c r="C32">
        <v>100925</v>
      </c>
      <c r="D32">
        <v>98525</v>
      </c>
      <c r="E32">
        <v>98330</v>
      </c>
      <c r="F32">
        <v>98330</v>
      </c>
      <c r="G32" t="s">
        <v>63</v>
      </c>
      <c r="M32" t="s">
        <v>72</v>
      </c>
      <c r="N32">
        <v>-3588</v>
      </c>
      <c r="O32">
        <v>-1499</v>
      </c>
      <c r="P32">
        <v>-639</v>
      </c>
      <c r="Q32">
        <v>-584</v>
      </c>
      <c r="R32">
        <v>-584</v>
      </c>
      <c r="S32" t="s">
        <v>70</v>
      </c>
      <c r="T32">
        <v>45972</v>
      </c>
      <c r="U32">
        <v>48032</v>
      </c>
      <c r="V32">
        <v>48696</v>
      </c>
      <c r="W32">
        <v>50779</v>
      </c>
      <c r="X32">
        <v>50779</v>
      </c>
      <c r="Y32" t="s">
        <v>72</v>
      </c>
      <c r="Z32">
        <v>179</v>
      </c>
      <c r="AA32">
        <v>-286</v>
      </c>
      <c r="AB32">
        <v>58</v>
      </c>
      <c r="AC32">
        <v>163</v>
      </c>
      <c r="AD32">
        <v>163</v>
      </c>
      <c r="AE32" t="s">
        <v>72</v>
      </c>
      <c r="AF32">
        <v>-927</v>
      </c>
      <c r="AG32">
        <v>-6494</v>
      </c>
      <c r="AH32">
        <v>-9297</v>
      </c>
    </row>
    <row r="33" spans="1:34" x14ac:dyDescent="0.2">
      <c r="A33" t="s">
        <v>72</v>
      </c>
      <c r="B33">
        <v>245</v>
      </c>
      <c r="C33">
        <v>-422</v>
      </c>
      <c r="D33">
        <v>-545</v>
      </c>
      <c r="E33">
        <v>-150</v>
      </c>
      <c r="F33">
        <v>-150</v>
      </c>
      <c r="G33" t="s">
        <v>54</v>
      </c>
      <c r="K33">
        <v>2797</v>
      </c>
      <c r="L33">
        <v>2797</v>
      </c>
      <c r="M33" t="s">
        <v>73</v>
      </c>
      <c r="N33">
        <v>117892</v>
      </c>
      <c r="O33">
        <v>105860</v>
      </c>
      <c r="P33">
        <v>96456</v>
      </c>
      <c r="Q33">
        <v>90488</v>
      </c>
      <c r="R33">
        <v>90488</v>
      </c>
      <c r="S33" t="s">
        <v>71</v>
      </c>
      <c r="T33">
        <v>43977</v>
      </c>
      <c r="U33">
        <v>33182</v>
      </c>
      <c r="V33">
        <v>24136</v>
      </c>
      <c r="W33">
        <v>14966</v>
      </c>
      <c r="X33">
        <v>14966</v>
      </c>
      <c r="Y33" t="s">
        <v>73</v>
      </c>
      <c r="Z33">
        <v>66224</v>
      </c>
      <c r="AA33">
        <v>69178</v>
      </c>
      <c r="AB33">
        <v>64280</v>
      </c>
      <c r="AC33">
        <v>63090</v>
      </c>
      <c r="AD33">
        <v>63090</v>
      </c>
      <c r="AE33" t="s">
        <v>73</v>
      </c>
      <c r="AF33">
        <v>71932</v>
      </c>
      <c r="AG33">
        <v>67399</v>
      </c>
      <c r="AH33">
        <v>58107</v>
      </c>
    </row>
    <row r="34" spans="1:34" x14ac:dyDescent="0.2">
      <c r="A34" t="s">
        <v>73</v>
      </c>
      <c r="B34">
        <v>132390</v>
      </c>
      <c r="C34">
        <v>134082</v>
      </c>
      <c r="D34">
        <v>132425</v>
      </c>
      <c r="E34">
        <v>134047</v>
      </c>
      <c r="F34">
        <v>134047</v>
      </c>
      <c r="G34" t="s">
        <v>60</v>
      </c>
      <c r="K34">
        <v>93735</v>
      </c>
      <c r="L34">
        <v>93735</v>
      </c>
      <c r="M34" t="s">
        <v>74</v>
      </c>
      <c r="N34">
        <v>373719</v>
      </c>
      <c r="O34">
        <v>341998</v>
      </c>
      <c r="P34">
        <v>322239</v>
      </c>
      <c r="Q34">
        <v>338516</v>
      </c>
      <c r="R34">
        <v>338516</v>
      </c>
      <c r="S34" t="s">
        <v>72</v>
      </c>
      <c r="T34">
        <v>-418</v>
      </c>
      <c r="U34">
        <v>-2789</v>
      </c>
      <c r="V34">
        <v>-550</v>
      </c>
      <c r="W34">
        <v>-406</v>
      </c>
      <c r="X34">
        <v>-406</v>
      </c>
      <c r="Y34" t="s">
        <v>74</v>
      </c>
      <c r="Z34">
        <v>354054</v>
      </c>
      <c r="AA34">
        <v>337158</v>
      </c>
      <c r="AB34">
        <v>329840</v>
      </c>
      <c r="AC34">
        <v>351002</v>
      </c>
      <c r="AD34">
        <v>351002</v>
      </c>
      <c r="AE34" t="s">
        <v>74</v>
      </c>
      <c r="AF34">
        <v>381191</v>
      </c>
      <c r="AG34">
        <v>350662</v>
      </c>
      <c r="AH34">
        <v>336309</v>
      </c>
    </row>
    <row r="35" spans="1:34" x14ac:dyDescent="0.2">
      <c r="A35" t="s">
        <v>74</v>
      </c>
      <c r="B35">
        <v>331141</v>
      </c>
      <c r="C35">
        <v>334532</v>
      </c>
      <c r="D35">
        <v>345173</v>
      </c>
      <c r="E35">
        <v>375319</v>
      </c>
      <c r="F35">
        <v>375319</v>
      </c>
      <c r="G35" t="s">
        <v>64</v>
      </c>
      <c r="H35">
        <v>43754</v>
      </c>
      <c r="I35">
        <v>46855</v>
      </c>
      <c r="J35">
        <v>45694</v>
      </c>
      <c r="K35">
        <v>45180</v>
      </c>
      <c r="L35">
        <v>45180</v>
      </c>
      <c r="S35" t="s">
        <v>73</v>
      </c>
      <c r="T35">
        <v>89531</v>
      </c>
      <c r="U35">
        <v>78425</v>
      </c>
      <c r="V35">
        <v>72282</v>
      </c>
      <c r="W35">
        <v>65339</v>
      </c>
      <c r="X35">
        <v>65339</v>
      </c>
    </row>
    <row r="36" spans="1:34" x14ac:dyDescent="0.2">
      <c r="G36" t="s">
        <v>65</v>
      </c>
      <c r="K36">
        <v>141712</v>
      </c>
      <c r="L36">
        <v>141712</v>
      </c>
      <c r="S36" t="s">
        <v>74</v>
      </c>
      <c r="T36">
        <v>340618</v>
      </c>
      <c r="U36">
        <v>320400</v>
      </c>
      <c r="V36">
        <v>317344</v>
      </c>
      <c r="W36">
        <v>323888</v>
      </c>
      <c r="X36">
        <v>323888</v>
      </c>
    </row>
    <row r="37" spans="1:34" x14ac:dyDescent="0.2">
      <c r="G37" t="s">
        <v>66</v>
      </c>
      <c r="H37">
        <v>266595</v>
      </c>
      <c r="I37">
        <v>240624</v>
      </c>
      <c r="J37">
        <v>234248</v>
      </c>
      <c r="K37">
        <v>258578</v>
      </c>
      <c r="L37">
        <v>258578</v>
      </c>
    </row>
    <row r="38" spans="1:34" x14ac:dyDescent="0.2">
      <c r="G38" t="s">
        <v>67</v>
      </c>
      <c r="H38" t="s">
        <v>68</v>
      </c>
      <c r="I38" t="s">
        <v>68</v>
      </c>
      <c r="J38" t="s">
        <v>68</v>
      </c>
      <c r="K38" t="s">
        <v>68</v>
      </c>
      <c r="L38" t="s">
        <v>68</v>
      </c>
    </row>
    <row r="39" spans="1:34" x14ac:dyDescent="0.2">
      <c r="G39" t="s">
        <v>69</v>
      </c>
    </row>
    <row r="40" spans="1:34" x14ac:dyDescent="0.2">
      <c r="G40" t="s">
        <v>70</v>
      </c>
      <c r="H40">
        <v>36447</v>
      </c>
      <c r="I40">
        <v>38044</v>
      </c>
      <c r="J40">
        <v>38624</v>
      </c>
      <c r="K40">
        <v>40201</v>
      </c>
      <c r="L40">
        <v>40201</v>
      </c>
    </row>
    <row r="41" spans="1:34" x14ac:dyDescent="0.2">
      <c r="G41" t="s">
        <v>71</v>
      </c>
      <c r="H41">
        <v>104593</v>
      </c>
      <c r="I41">
        <v>91898</v>
      </c>
      <c r="J41">
        <v>79436</v>
      </c>
      <c r="K41">
        <v>70400</v>
      </c>
      <c r="L41">
        <v>70400</v>
      </c>
    </row>
    <row r="42" spans="1:34" x14ac:dyDescent="0.2">
      <c r="G42" t="s">
        <v>72</v>
      </c>
      <c r="H42">
        <v>-841</v>
      </c>
      <c r="I42">
        <v>-3064</v>
      </c>
      <c r="J42">
        <v>-3111</v>
      </c>
      <c r="K42">
        <v>-3454</v>
      </c>
      <c r="L42">
        <v>-3454</v>
      </c>
    </row>
    <row r="43" spans="1:34" x14ac:dyDescent="0.2">
      <c r="G43" t="s">
        <v>73</v>
      </c>
      <c r="H43">
        <v>140199</v>
      </c>
      <c r="I43">
        <v>126878</v>
      </c>
      <c r="J43">
        <v>114949</v>
      </c>
      <c r="K43">
        <v>107147</v>
      </c>
      <c r="L43">
        <v>107147</v>
      </c>
    </row>
    <row r="44" spans="1:34" x14ac:dyDescent="0.2">
      <c r="G44" t="s">
        <v>74</v>
      </c>
      <c r="H44">
        <v>406794</v>
      </c>
      <c r="I44">
        <v>367502</v>
      </c>
      <c r="J44">
        <v>349197</v>
      </c>
      <c r="K44">
        <v>365725</v>
      </c>
      <c r="L44">
        <v>365725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2022-08-01T10:53:59Z</dcterms:modified>
</cp:coreProperties>
</file>