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juliasusser/Desktop/Financial-Statements/output/Financial Statement AAPL/"/>
    </mc:Choice>
  </mc:AlternateContent>
  <xr:revisionPtr revIDLastSave="0" documentId="13_ncr:1_{AD13B4AA-DA08-B646-8FE6-9787366981F1}" xr6:coauthVersionLast="47" xr6:coauthVersionMax="47" xr10:uidLastSave="{00000000-0000-0000-0000-000000000000}"/>
  <bookViews>
    <workbookView xWindow="1200" yWindow="500" windowWidth="28800" windowHeight="15800" xr2:uid="{00000000-000D-0000-FFFF-FFFF00000000}"/>
  </bookViews>
  <sheets>
    <sheet name="Compiled Statement" sheetId="1" r:id="rId1"/>
    <sheet name="Separately Compiled Statemen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1" i="1" l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B41" i="1"/>
  <c r="Q20" i="1"/>
  <c r="R20" i="1"/>
  <c r="S20" i="1"/>
  <c r="T20" i="1"/>
  <c r="U20" i="1"/>
  <c r="AC16" i="1"/>
  <c r="AC20" i="1" s="1"/>
  <c r="W16" i="1"/>
  <c r="W20" i="1" s="1"/>
  <c r="X16" i="1"/>
  <c r="X20" i="1" s="1"/>
  <c r="Y16" i="1"/>
  <c r="Y20" i="1" s="1"/>
  <c r="Z16" i="1"/>
  <c r="Z20" i="1" s="1"/>
  <c r="AA16" i="1"/>
  <c r="AA20" i="1" s="1"/>
  <c r="AB16" i="1"/>
  <c r="AB20" i="1" s="1"/>
  <c r="V16" i="1"/>
  <c r="V20" i="1" s="1"/>
  <c r="D16" i="1"/>
  <c r="D20" i="1" s="1"/>
  <c r="E16" i="1"/>
  <c r="E20" i="1" s="1"/>
  <c r="F16" i="1"/>
  <c r="F20" i="1" s="1"/>
  <c r="G16" i="1"/>
  <c r="G20" i="1" s="1"/>
  <c r="H16" i="1"/>
  <c r="H20" i="1" s="1"/>
  <c r="I16" i="1"/>
  <c r="I20" i="1" s="1"/>
  <c r="J16" i="1"/>
  <c r="J20" i="1" s="1"/>
  <c r="K16" i="1"/>
  <c r="K20" i="1" s="1"/>
  <c r="L16" i="1"/>
  <c r="L20" i="1" s="1"/>
  <c r="M16" i="1"/>
  <c r="M20" i="1" s="1"/>
  <c r="N16" i="1"/>
  <c r="N20" i="1" s="1"/>
  <c r="O16" i="1"/>
  <c r="O20" i="1" s="1"/>
  <c r="P16" i="1"/>
  <c r="P20" i="1" s="1"/>
  <c r="C16" i="1"/>
  <c r="C20" i="1" s="1"/>
  <c r="B16" i="1"/>
  <c r="B20" i="1" s="1"/>
  <c r="W11" i="1"/>
  <c r="X11" i="1"/>
  <c r="Y11" i="1"/>
  <c r="Z11" i="1"/>
  <c r="AA11" i="1"/>
  <c r="AB11" i="1"/>
  <c r="AC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B11" i="1"/>
  <c r="W5" i="1"/>
  <c r="X5" i="1"/>
  <c r="Y5" i="1"/>
  <c r="Z5" i="1"/>
  <c r="AA5" i="1"/>
  <c r="AB5" i="1"/>
  <c r="AC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B5" i="1"/>
</calcChain>
</file>

<file path=xl/sharedStrings.xml><?xml version="1.0" encoding="utf-8"?>
<sst xmlns="http://schemas.openxmlformats.org/spreadsheetml/2006/main" count="241" uniqueCount="55">
  <si>
    <t>label</t>
  </si>
  <si>
    <t>Q1 2017</t>
  </si>
  <si>
    <t>Q2 2017</t>
  </si>
  <si>
    <t>Q3 2017</t>
  </si>
  <si>
    <t>Q4 2017</t>
  </si>
  <si>
    <t>Year Ended 2017</t>
  </si>
  <si>
    <t>Q1 2018</t>
  </si>
  <si>
    <t>Q2 2018</t>
  </si>
  <si>
    <t>Q3 2018</t>
  </si>
  <si>
    <t>Q4 2018</t>
  </si>
  <si>
    <t>Year Ended 2018</t>
  </si>
  <si>
    <t>Q1 2019</t>
  </si>
  <si>
    <t>Q2 2019</t>
  </si>
  <si>
    <t>Q3 2019</t>
  </si>
  <si>
    <t>Q4 2019</t>
  </si>
  <si>
    <t>Year Ended 2019</t>
  </si>
  <si>
    <t>Q1 2020</t>
  </si>
  <si>
    <t>Q2 2020</t>
  </si>
  <si>
    <t>Q3 2020</t>
  </si>
  <si>
    <t>Q4 2020</t>
  </si>
  <si>
    <t>Year Ended 2020</t>
  </si>
  <si>
    <t>Q1 2021</t>
  </si>
  <si>
    <t>Q2 2021</t>
  </si>
  <si>
    <t>Q3 2021</t>
  </si>
  <si>
    <t>Q4 2021</t>
  </si>
  <si>
    <t>Year Ended 2021</t>
  </si>
  <si>
    <t>Q1 2022</t>
  </si>
  <si>
    <t>Q2 2022</t>
  </si>
  <si>
    <t>Q3 2022</t>
  </si>
  <si>
    <t>income statement [abstract]</t>
  </si>
  <si>
    <t>net sales</t>
  </si>
  <si>
    <t>cost of sales</t>
  </si>
  <si>
    <t>gross margin</t>
  </si>
  <si>
    <t>operating expenses:</t>
  </si>
  <si>
    <t> </t>
  </si>
  <si>
    <t>research and development</t>
  </si>
  <si>
    <t>selling, general and administrative</t>
  </si>
  <si>
    <t>total operating expenses</t>
  </si>
  <si>
    <t>operating income</t>
  </si>
  <si>
    <t>other income, net</t>
  </si>
  <si>
    <t>income before provision for income taxes</t>
  </si>
  <si>
    <t>provision for income taxes</t>
  </si>
  <si>
    <t>net income</t>
  </si>
  <si>
    <t>earnings per share [abstract]</t>
  </si>
  <si>
    <t>earnings per share:</t>
  </si>
  <si>
    <t>basic</t>
  </si>
  <si>
    <t>diluted</t>
  </si>
  <si>
    <t>shares used in computing earnings per share:</t>
  </si>
  <si>
    <t>products</t>
  </si>
  <si>
    <t>cash dividends declared per share</t>
  </si>
  <si>
    <t>services</t>
  </si>
  <si>
    <t>ebita (income before taxes, interest, depreciation amortization</t>
  </si>
  <si>
    <t>depreciation and amortization</t>
  </si>
  <si>
    <t>cash paid for income taxes, net</t>
  </si>
  <si>
    <t>cash paid for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</si>
</sst>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41"/>
  <sheetViews>
    <sheetView tabSelected="1" topLeftCell="A20" workbookViewId="0">
      <selection activeCell="B41" sqref="B41:AO41"/>
    </sheetView>
  </sheetViews>
  <sheetFormatPr baseColWidth="10" defaultColWidth="8.83203125" defaultRowHeight="15" x14ac:dyDescent="0.2"/>
  <cols>
    <col min="1" max="1" width="31.5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">
      <c r="A2" t="s">
        <v>29</v>
      </c>
    </row>
    <row r="3" spans="1:29" x14ac:dyDescent="0.2">
      <c r="A3" t="s">
        <v>30</v>
      </c>
      <c r="B3">
        <v>78351</v>
      </c>
      <c r="C3">
        <v>52896</v>
      </c>
      <c r="D3">
        <v>45408</v>
      </c>
      <c r="E3">
        <v>183826</v>
      </c>
      <c r="F3">
        <v>229234</v>
      </c>
      <c r="G3">
        <v>88293</v>
      </c>
      <c r="H3">
        <v>61137</v>
      </c>
      <c r="I3">
        <v>53265</v>
      </c>
      <c r="J3">
        <v>212330</v>
      </c>
      <c r="K3">
        <v>265595</v>
      </c>
      <c r="L3">
        <v>84310</v>
      </c>
      <c r="M3">
        <v>58015</v>
      </c>
      <c r="N3">
        <v>53809</v>
      </c>
      <c r="O3">
        <v>206365</v>
      </c>
      <c r="P3">
        <v>260174</v>
      </c>
      <c r="Q3">
        <v>91819</v>
      </c>
      <c r="R3">
        <v>58313</v>
      </c>
      <c r="S3">
        <v>59685</v>
      </c>
      <c r="T3">
        <v>214830</v>
      </c>
      <c r="U3">
        <v>274515</v>
      </c>
      <c r="V3">
        <v>111439</v>
      </c>
      <c r="W3">
        <v>89584</v>
      </c>
      <c r="X3">
        <v>81434</v>
      </c>
      <c r="Y3">
        <v>284383</v>
      </c>
      <c r="Z3">
        <v>365817</v>
      </c>
      <c r="AA3">
        <v>123945</v>
      </c>
      <c r="AB3">
        <v>97278</v>
      </c>
      <c r="AC3">
        <v>82959</v>
      </c>
    </row>
    <row r="4" spans="1:29" x14ac:dyDescent="0.2">
      <c r="A4" t="s">
        <v>31</v>
      </c>
      <c r="B4">
        <v>48175</v>
      </c>
      <c r="C4">
        <v>32305</v>
      </c>
      <c r="D4">
        <v>27920</v>
      </c>
      <c r="E4">
        <v>113128</v>
      </c>
      <c r="F4">
        <v>141048</v>
      </c>
      <c r="G4">
        <v>54381</v>
      </c>
      <c r="H4">
        <v>37715</v>
      </c>
      <c r="I4">
        <v>32844</v>
      </c>
      <c r="J4">
        <v>130912</v>
      </c>
      <c r="K4">
        <v>163756</v>
      </c>
      <c r="L4">
        <v>52279</v>
      </c>
      <c r="M4">
        <v>36194</v>
      </c>
      <c r="N4">
        <v>33582</v>
      </c>
      <c r="O4">
        <v>128200</v>
      </c>
      <c r="P4">
        <v>161782</v>
      </c>
      <c r="Q4">
        <v>56602</v>
      </c>
      <c r="R4">
        <v>35943</v>
      </c>
      <c r="S4">
        <v>37005</v>
      </c>
      <c r="T4">
        <v>132554</v>
      </c>
      <c r="U4">
        <v>169559</v>
      </c>
      <c r="V4">
        <v>67111</v>
      </c>
      <c r="W4">
        <v>51505</v>
      </c>
      <c r="X4">
        <v>46179</v>
      </c>
      <c r="Y4">
        <v>166802</v>
      </c>
      <c r="Z4">
        <v>212981</v>
      </c>
      <c r="AA4">
        <v>69702</v>
      </c>
      <c r="AB4">
        <v>54719</v>
      </c>
      <c r="AC4">
        <v>47074</v>
      </c>
    </row>
    <row r="5" spans="1:29" x14ac:dyDescent="0.2">
      <c r="A5" t="s">
        <v>32</v>
      </c>
      <c r="B5">
        <f>B3-B4</f>
        <v>30176</v>
      </c>
      <c r="C5">
        <f t="shared" ref="C5:V5" si="0">C3-C4</f>
        <v>20591</v>
      </c>
      <c r="D5">
        <f t="shared" si="0"/>
        <v>17488</v>
      </c>
      <c r="E5">
        <f t="shared" si="0"/>
        <v>70698</v>
      </c>
      <c r="F5">
        <f t="shared" si="0"/>
        <v>88186</v>
      </c>
      <c r="G5">
        <f t="shared" si="0"/>
        <v>33912</v>
      </c>
      <c r="H5">
        <f t="shared" si="0"/>
        <v>23422</v>
      </c>
      <c r="I5">
        <f t="shared" si="0"/>
        <v>20421</v>
      </c>
      <c r="J5">
        <f t="shared" si="0"/>
        <v>81418</v>
      </c>
      <c r="K5">
        <f t="shared" si="0"/>
        <v>101839</v>
      </c>
      <c r="L5">
        <f t="shared" si="0"/>
        <v>32031</v>
      </c>
      <c r="M5">
        <f t="shared" si="0"/>
        <v>21821</v>
      </c>
      <c r="N5">
        <f t="shared" si="0"/>
        <v>20227</v>
      </c>
      <c r="O5">
        <f t="shared" si="0"/>
        <v>78165</v>
      </c>
      <c r="P5">
        <f t="shared" si="0"/>
        <v>98392</v>
      </c>
      <c r="Q5">
        <f t="shared" si="0"/>
        <v>35217</v>
      </c>
      <c r="R5">
        <f t="shared" si="0"/>
        <v>22370</v>
      </c>
      <c r="S5">
        <f t="shared" si="0"/>
        <v>22680</v>
      </c>
      <c r="T5">
        <f t="shared" si="0"/>
        <v>82276</v>
      </c>
      <c r="U5">
        <f t="shared" si="0"/>
        <v>104956</v>
      </c>
      <c r="V5">
        <f t="shared" si="0"/>
        <v>44328</v>
      </c>
      <c r="W5">
        <f>W3-W4</f>
        <v>38079</v>
      </c>
      <c r="X5">
        <f t="shared" ref="X5" si="1">X3-X4</f>
        <v>35255</v>
      </c>
      <c r="Y5">
        <f t="shared" ref="Y5" si="2">Y3-Y4</f>
        <v>117581</v>
      </c>
      <c r="Z5">
        <f t="shared" ref="Z5" si="3">Z3-Z4</f>
        <v>152836</v>
      </c>
      <c r="AA5">
        <f t="shared" ref="AA5" si="4">AA3-AA4</f>
        <v>54243</v>
      </c>
      <c r="AB5">
        <f t="shared" ref="AB5" si="5">AB3-AB4</f>
        <v>42559</v>
      </c>
      <c r="AC5">
        <f t="shared" ref="AC5" si="6">AC3-AC4</f>
        <v>35885</v>
      </c>
    </row>
    <row r="8" spans="1:29" x14ac:dyDescent="0.2">
      <c r="A8" t="s">
        <v>33</v>
      </c>
      <c r="AC8" t="s">
        <v>34</v>
      </c>
    </row>
    <row r="9" spans="1:29" x14ac:dyDescent="0.2">
      <c r="A9" t="s">
        <v>35</v>
      </c>
      <c r="B9">
        <v>2871</v>
      </c>
      <c r="C9">
        <v>2776</v>
      </c>
      <c r="D9">
        <v>2937</v>
      </c>
      <c r="E9">
        <v>8644</v>
      </c>
      <c r="F9">
        <v>11581</v>
      </c>
      <c r="G9">
        <v>3407</v>
      </c>
      <c r="H9">
        <v>3378</v>
      </c>
      <c r="I9">
        <v>3701</v>
      </c>
      <c r="J9">
        <v>10535</v>
      </c>
      <c r="K9">
        <v>14236</v>
      </c>
      <c r="L9">
        <v>3902</v>
      </c>
      <c r="M9">
        <v>3948</v>
      </c>
      <c r="N9">
        <v>4257</v>
      </c>
      <c r="O9">
        <v>11960</v>
      </c>
      <c r="P9">
        <v>16217</v>
      </c>
      <c r="Q9">
        <v>4451</v>
      </c>
      <c r="R9">
        <v>4565</v>
      </c>
      <c r="S9">
        <v>4758</v>
      </c>
      <c r="T9">
        <v>13994</v>
      </c>
      <c r="U9">
        <v>18752</v>
      </c>
      <c r="V9">
        <v>5163</v>
      </c>
      <c r="W9">
        <v>5262</v>
      </c>
      <c r="X9">
        <v>5717</v>
      </c>
      <c r="Y9">
        <v>16197</v>
      </c>
      <c r="Z9">
        <v>21914</v>
      </c>
      <c r="AA9">
        <v>6306</v>
      </c>
      <c r="AB9">
        <v>6387</v>
      </c>
      <c r="AC9">
        <v>6797</v>
      </c>
    </row>
    <row r="10" spans="1:29" x14ac:dyDescent="0.2">
      <c r="A10" t="s">
        <v>36</v>
      </c>
      <c r="B10">
        <v>3946</v>
      </c>
      <c r="C10">
        <v>3718</v>
      </c>
      <c r="D10">
        <v>3783</v>
      </c>
      <c r="E10">
        <v>11478</v>
      </c>
      <c r="F10">
        <v>15261</v>
      </c>
      <c r="G10">
        <v>4231</v>
      </c>
      <c r="H10">
        <v>4150</v>
      </c>
      <c r="I10">
        <v>4108</v>
      </c>
      <c r="J10">
        <v>12597</v>
      </c>
      <c r="K10">
        <v>16705</v>
      </c>
      <c r="L10">
        <v>4783</v>
      </c>
      <c r="M10">
        <v>4458</v>
      </c>
      <c r="N10">
        <v>4426</v>
      </c>
      <c r="O10">
        <v>13819</v>
      </c>
      <c r="P10">
        <v>18245</v>
      </c>
      <c r="Q10">
        <v>5197</v>
      </c>
      <c r="R10">
        <v>4952</v>
      </c>
      <c r="S10">
        <v>4831</v>
      </c>
      <c r="T10">
        <v>15085</v>
      </c>
      <c r="U10">
        <v>19916</v>
      </c>
      <c r="V10">
        <v>5631</v>
      </c>
      <c r="W10">
        <v>5314</v>
      </c>
      <c r="X10">
        <v>5412</v>
      </c>
      <c r="Y10">
        <v>16561</v>
      </c>
      <c r="Z10">
        <v>21973</v>
      </c>
      <c r="AA10">
        <v>6449</v>
      </c>
      <c r="AB10">
        <v>6193</v>
      </c>
      <c r="AC10">
        <v>6012</v>
      </c>
    </row>
    <row r="11" spans="1:29" x14ac:dyDescent="0.2">
      <c r="A11" t="s">
        <v>37</v>
      </c>
      <c r="B11">
        <f>B9+B10</f>
        <v>6817</v>
      </c>
      <c r="C11">
        <f t="shared" ref="C11:V11" si="7">C9+C10</f>
        <v>6494</v>
      </c>
      <c r="D11">
        <f t="shared" si="7"/>
        <v>6720</v>
      </c>
      <c r="E11">
        <f t="shared" si="7"/>
        <v>20122</v>
      </c>
      <c r="F11">
        <f t="shared" si="7"/>
        <v>26842</v>
      </c>
      <c r="G11">
        <f t="shared" si="7"/>
        <v>7638</v>
      </c>
      <c r="H11">
        <f t="shared" si="7"/>
        <v>7528</v>
      </c>
      <c r="I11">
        <f t="shared" si="7"/>
        <v>7809</v>
      </c>
      <c r="J11">
        <f t="shared" si="7"/>
        <v>23132</v>
      </c>
      <c r="K11">
        <f t="shared" si="7"/>
        <v>30941</v>
      </c>
      <c r="L11">
        <f t="shared" si="7"/>
        <v>8685</v>
      </c>
      <c r="M11">
        <f t="shared" si="7"/>
        <v>8406</v>
      </c>
      <c r="N11">
        <f t="shared" si="7"/>
        <v>8683</v>
      </c>
      <c r="O11">
        <f t="shared" si="7"/>
        <v>25779</v>
      </c>
      <c r="P11">
        <f t="shared" si="7"/>
        <v>34462</v>
      </c>
      <c r="Q11">
        <f t="shared" si="7"/>
        <v>9648</v>
      </c>
      <c r="R11">
        <f t="shared" si="7"/>
        <v>9517</v>
      </c>
      <c r="S11">
        <f t="shared" si="7"/>
        <v>9589</v>
      </c>
      <c r="T11">
        <f t="shared" si="7"/>
        <v>29079</v>
      </c>
      <c r="U11">
        <f t="shared" si="7"/>
        <v>38668</v>
      </c>
      <c r="V11">
        <f t="shared" si="7"/>
        <v>10794</v>
      </c>
      <c r="W11">
        <f>W9+W10</f>
        <v>10576</v>
      </c>
      <c r="X11">
        <f t="shared" ref="X11" si="8">X9+X10</f>
        <v>11129</v>
      </c>
      <c r="Y11">
        <f t="shared" ref="Y11" si="9">Y9+Y10</f>
        <v>32758</v>
      </c>
      <c r="Z11">
        <f t="shared" ref="Z11" si="10">Z9+Z10</f>
        <v>43887</v>
      </c>
      <c r="AA11">
        <f t="shared" ref="AA11" si="11">AA9+AA10</f>
        <v>12755</v>
      </c>
      <c r="AB11">
        <f t="shared" ref="AB11" si="12">AB9+AB10</f>
        <v>12580</v>
      </c>
      <c r="AC11">
        <f t="shared" ref="AC11" si="13">AC9+AC10</f>
        <v>12809</v>
      </c>
    </row>
    <row r="14" spans="1:29" x14ac:dyDescent="0.2">
      <c r="A14" t="s">
        <v>38</v>
      </c>
      <c r="B14">
        <v>23359</v>
      </c>
      <c r="C14">
        <v>14097</v>
      </c>
      <c r="D14">
        <v>10768</v>
      </c>
      <c r="E14">
        <v>50576</v>
      </c>
      <c r="F14">
        <v>61344</v>
      </c>
      <c r="G14">
        <v>26274</v>
      </c>
      <c r="H14">
        <v>15894</v>
      </c>
      <c r="I14">
        <v>12612</v>
      </c>
      <c r="J14">
        <v>58286</v>
      </c>
      <c r="K14">
        <v>70898</v>
      </c>
      <c r="L14">
        <v>23346</v>
      </c>
      <c r="M14">
        <v>13415</v>
      </c>
      <c r="N14">
        <v>11544</v>
      </c>
      <c r="O14">
        <v>52386</v>
      </c>
      <c r="P14">
        <v>63930</v>
      </c>
      <c r="Q14">
        <v>25569</v>
      </c>
      <c r="R14">
        <v>12853</v>
      </c>
      <c r="S14">
        <v>13091</v>
      </c>
      <c r="T14">
        <v>53197</v>
      </c>
      <c r="U14">
        <v>66288</v>
      </c>
      <c r="V14">
        <v>33534</v>
      </c>
      <c r="W14">
        <v>27503</v>
      </c>
      <c r="X14">
        <v>24126</v>
      </c>
      <c r="Y14">
        <v>84823</v>
      </c>
      <c r="Z14">
        <v>108949</v>
      </c>
      <c r="AA14">
        <v>41488</v>
      </c>
      <c r="AB14">
        <v>29979</v>
      </c>
      <c r="AC14">
        <v>23076</v>
      </c>
    </row>
    <row r="15" spans="1:29" x14ac:dyDescent="0.2">
      <c r="A15" t="s">
        <v>39</v>
      </c>
      <c r="B15">
        <v>821</v>
      </c>
      <c r="C15">
        <v>587</v>
      </c>
      <c r="D15">
        <v>540</v>
      </c>
      <c r="E15">
        <v>2205</v>
      </c>
      <c r="F15">
        <v>2745</v>
      </c>
      <c r="G15">
        <v>756</v>
      </c>
      <c r="H15">
        <v>274</v>
      </c>
      <c r="I15">
        <v>672</v>
      </c>
      <c r="J15">
        <v>1333</v>
      </c>
      <c r="K15">
        <v>2005</v>
      </c>
      <c r="L15">
        <v>560</v>
      </c>
      <c r="M15">
        <v>378</v>
      </c>
      <c r="N15">
        <v>367</v>
      </c>
      <c r="O15">
        <v>1440</v>
      </c>
      <c r="P15">
        <v>1807</v>
      </c>
      <c r="Q15">
        <v>349</v>
      </c>
      <c r="R15">
        <v>282</v>
      </c>
      <c r="S15">
        <v>46</v>
      </c>
      <c r="T15">
        <v>757</v>
      </c>
      <c r="U15">
        <v>803</v>
      </c>
      <c r="V15">
        <v>45</v>
      </c>
      <c r="W15">
        <v>508</v>
      </c>
      <c r="X15">
        <v>243</v>
      </c>
      <c r="Y15">
        <v>15</v>
      </c>
      <c r="Z15">
        <v>258</v>
      </c>
      <c r="AA15">
        <v>-247</v>
      </c>
      <c r="AB15">
        <v>160</v>
      </c>
      <c r="AC15">
        <v>-10</v>
      </c>
    </row>
    <row r="16" spans="1:29" x14ac:dyDescent="0.2">
      <c r="A16" t="s">
        <v>40</v>
      </c>
      <c r="B16">
        <f>B14+B15</f>
        <v>24180</v>
      </c>
      <c r="C16">
        <f>C14+C15</f>
        <v>14684</v>
      </c>
      <c r="D16">
        <f t="shared" ref="D16:P16" si="14">D14+D15</f>
        <v>11308</v>
      </c>
      <c r="E16">
        <f t="shared" si="14"/>
        <v>52781</v>
      </c>
      <c r="F16">
        <f t="shared" si="14"/>
        <v>64089</v>
      </c>
      <c r="G16">
        <f t="shared" si="14"/>
        <v>27030</v>
      </c>
      <c r="H16">
        <f t="shared" si="14"/>
        <v>16168</v>
      </c>
      <c r="I16">
        <f t="shared" si="14"/>
        <v>13284</v>
      </c>
      <c r="J16">
        <f t="shared" si="14"/>
        <v>59619</v>
      </c>
      <c r="K16">
        <f t="shared" si="14"/>
        <v>72903</v>
      </c>
      <c r="L16">
        <f t="shared" si="14"/>
        <v>23906</v>
      </c>
      <c r="M16">
        <f t="shared" si="14"/>
        <v>13793</v>
      </c>
      <c r="N16">
        <f t="shared" si="14"/>
        <v>11911</v>
      </c>
      <c r="O16">
        <f t="shared" si="14"/>
        <v>53826</v>
      </c>
      <c r="P16">
        <f t="shared" si="14"/>
        <v>65737</v>
      </c>
      <c r="Q16">
        <v>25918</v>
      </c>
      <c r="R16">
        <v>13135</v>
      </c>
      <c r="S16">
        <v>13137</v>
      </c>
      <c r="T16">
        <v>53954</v>
      </c>
      <c r="U16">
        <v>67091</v>
      </c>
      <c r="V16">
        <f>V14+V15</f>
        <v>33579</v>
      </c>
      <c r="W16">
        <f t="shared" ref="W16:AB16" si="15">W14+W15</f>
        <v>28011</v>
      </c>
      <c r="X16">
        <f t="shared" si="15"/>
        <v>24369</v>
      </c>
      <c r="Y16">
        <f t="shared" si="15"/>
        <v>84838</v>
      </c>
      <c r="Z16">
        <f t="shared" si="15"/>
        <v>109207</v>
      </c>
      <c r="AA16">
        <f t="shared" si="15"/>
        <v>41241</v>
      </c>
      <c r="AB16">
        <f t="shared" si="15"/>
        <v>30139</v>
      </c>
      <c r="AC16">
        <f>AC14+AC15</f>
        <v>23066</v>
      </c>
    </row>
    <row r="18" spans="1:29" x14ac:dyDescent="0.2">
      <c r="A18" t="s">
        <v>41</v>
      </c>
      <c r="B18">
        <v>6289</v>
      </c>
      <c r="C18">
        <v>3655</v>
      </c>
      <c r="D18">
        <v>2591</v>
      </c>
      <c r="E18">
        <v>13147</v>
      </c>
      <c r="F18">
        <v>15738</v>
      </c>
      <c r="G18">
        <v>6965</v>
      </c>
      <c r="H18">
        <v>2346</v>
      </c>
      <c r="I18">
        <v>1765</v>
      </c>
      <c r="J18">
        <v>11607</v>
      </c>
      <c r="K18">
        <v>13372</v>
      </c>
      <c r="L18">
        <v>3941</v>
      </c>
      <c r="M18">
        <v>2232</v>
      </c>
      <c r="N18">
        <v>1867</v>
      </c>
      <c r="O18">
        <v>8614</v>
      </c>
      <c r="P18">
        <v>10481</v>
      </c>
      <c r="Q18">
        <v>3682</v>
      </c>
      <c r="R18">
        <v>1886</v>
      </c>
      <c r="S18">
        <v>1884</v>
      </c>
      <c r="T18">
        <v>7796</v>
      </c>
      <c r="U18">
        <v>9680</v>
      </c>
      <c r="V18">
        <v>4824</v>
      </c>
      <c r="W18">
        <v>4381</v>
      </c>
      <c r="X18">
        <v>2625</v>
      </c>
      <c r="Y18">
        <v>11902</v>
      </c>
      <c r="Z18">
        <v>14527</v>
      </c>
      <c r="AA18">
        <v>6611</v>
      </c>
      <c r="AB18">
        <v>5129</v>
      </c>
      <c r="AC18">
        <v>3624</v>
      </c>
    </row>
    <row r="20" spans="1:29" x14ac:dyDescent="0.2">
      <c r="A20" t="s">
        <v>42</v>
      </c>
      <c r="B20">
        <f>B16-B18</f>
        <v>17891</v>
      </c>
      <c r="C20">
        <f t="shared" ref="C20:AC20" si="16">C16-C18</f>
        <v>11029</v>
      </c>
      <c r="D20">
        <f t="shared" si="16"/>
        <v>8717</v>
      </c>
      <c r="E20">
        <f t="shared" si="16"/>
        <v>39634</v>
      </c>
      <c r="F20">
        <f t="shared" si="16"/>
        <v>48351</v>
      </c>
      <c r="G20">
        <f t="shared" si="16"/>
        <v>20065</v>
      </c>
      <c r="H20">
        <f t="shared" si="16"/>
        <v>13822</v>
      </c>
      <c r="I20">
        <f t="shared" si="16"/>
        <v>11519</v>
      </c>
      <c r="J20">
        <f t="shared" si="16"/>
        <v>48012</v>
      </c>
      <c r="K20">
        <f t="shared" si="16"/>
        <v>59531</v>
      </c>
      <c r="L20">
        <f t="shared" si="16"/>
        <v>19965</v>
      </c>
      <c r="M20">
        <f t="shared" si="16"/>
        <v>11561</v>
      </c>
      <c r="N20">
        <f t="shared" si="16"/>
        <v>10044</v>
      </c>
      <c r="O20">
        <f t="shared" si="16"/>
        <v>45212</v>
      </c>
      <c r="P20">
        <f t="shared" si="16"/>
        <v>55256</v>
      </c>
      <c r="Q20">
        <f t="shared" si="16"/>
        <v>22236</v>
      </c>
      <c r="R20">
        <f t="shared" si="16"/>
        <v>11249</v>
      </c>
      <c r="S20">
        <f t="shared" si="16"/>
        <v>11253</v>
      </c>
      <c r="T20">
        <f t="shared" si="16"/>
        <v>46158</v>
      </c>
      <c r="U20">
        <f t="shared" si="16"/>
        <v>57411</v>
      </c>
      <c r="V20">
        <f t="shared" si="16"/>
        <v>28755</v>
      </c>
      <c r="W20">
        <f>W16-W18</f>
        <v>23630</v>
      </c>
      <c r="X20">
        <f t="shared" si="16"/>
        <v>21744</v>
      </c>
      <c r="Y20">
        <f t="shared" si="16"/>
        <v>72936</v>
      </c>
      <c r="Z20">
        <f t="shared" si="16"/>
        <v>94680</v>
      </c>
      <c r="AA20">
        <f t="shared" si="16"/>
        <v>34630</v>
      </c>
      <c r="AB20">
        <f t="shared" si="16"/>
        <v>25010</v>
      </c>
      <c r="AC20">
        <f t="shared" si="16"/>
        <v>19442</v>
      </c>
    </row>
    <row r="22" spans="1:29" x14ac:dyDescent="0.2">
      <c r="A22" t="s">
        <v>43</v>
      </c>
    </row>
    <row r="23" spans="1:29" x14ac:dyDescent="0.2">
      <c r="A23" t="s">
        <v>44</v>
      </c>
      <c r="AC23" t="s">
        <v>34</v>
      </c>
    </row>
    <row r="24" spans="1:29" x14ac:dyDescent="0.2">
      <c r="A24" t="s">
        <v>45</v>
      </c>
      <c r="B24">
        <v>3.38</v>
      </c>
      <c r="C24">
        <v>2.11</v>
      </c>
      <c r="D24">
        <v>1.68</v>
      </c>
      <c r="E24">
        <v>7.59</v>
      </c>
      <c r="F24">
        <v>9.27</v>
      </c>
      <c r="G24">
        <v>3.92</v>
      </c>
      <c r="H24">
        <v>2.75</v>
      </c>
      <c r="I24">
        <v>2.36</v>
      </c>
      <c r="J24">
        <v>9.65</v>
      </c>
      <c r="K24">
        <v>12.01</v>
      </c>
      <c r="L24">
        <v>4.22</v>
      </c>
      <c r="M24">
        <v>2.4700000000000002</v>
      </c>
      <c r="N24">
        <v>2.2000000000000002</v>
      </c>
      <c r="O24">
        <v>9.77</v>
      </c>
      <c r="P24">
        <v>11.97</v>
      </c>
      <c r="Q24">
        <v>5.04</v>
      </c>
      <c r="R24">
        <v>2.58</v>
      </c>
      <c r="S24">
        <v>2.61</v>
      </c>
      <c r="T24">
        <v>0.70000000000000018</v>
      </c>
      <c r="U24">
        <v>3.31</v>
      </c>
      <c r="V24">
        <v>1.7</v>
      </c>
      <c r="W24">
        <v>1.41</v>
      </c>
      <c r="X24">
        <v>1.31</v>
      </c>
      <c r="Y24">
        <v>4.3599999999999994</v>
      </c>
      <c r="Z24">
        <v>5.67</v>
      </c>
      <c r="AA24">
        <v>2.11</v>
      </c>
      <c r="AB24">
        <v>1.54</v>
      </c>
      <c r="AC24">
        <v>1.2</v>
      </c>
    </row>
    <row r="25" spans="1:29" x14ac:dyDescent="0.2">
      <c r="A25" t="s">
        <v>46</v>
      </c>
      <c r="B25">
        <v>3.36</v>
      </c>
      <c r="C25">
        <v>2.1</v>
      </c>
      <c r="D25">
        <v>1.67</v>
      </c>
      <c r="E25">
        <v>7.5400000000000009</v>
      </c>
      <c r="F25">
        <v>9.2100000000000009</v>
      </c>
      <c r="G25">
        <v>3.89</v>
      </c>
      <c r="H25">
        <v>2.73</v>
      </c>
      <c r="I25">
        <v>2.34</v>
      </c>
      <c r="J25">
        <v>9.57</v>
      </c>
      <c r="K25">
        <v>11.91</v>
      </c>
      <c r="L25">
        <v>4.18</v>
      </c>
      <c r="M25">
        <v>2.46</v>
      </c>
      <c r="N25">
        <v>2.1800000000000002</v>
      </c>
      <c r="O25">
        <v>9.7100000000000009</v>
      </c>
      <c r="P25">
        <v>11.89</v>
      </c>
      <c r="Q25">
        <v>4.99</v>
      </c>
      <c r="R25">
        <v>2.5499999999999998</v>
      </c>
      <c r="S25">
        <v>2.58</v>
      </c>
      <c r="T25">
        <v>0.69999999999999973</v>
      </c>
      <c r="U25">
        <v>3.28</v>
      </c>
      <c r="V25">
        <v>1.68</v>
      </c>
      <c r="W25">
        <v>1.4</v>
      </c>
      <c r="X25">
        <v>1.3</v>
      </c>
      <c r="Y25">
        <v>4.3099999999999996</v>
      </c>
      <c r="Z25">
        <v>5.61</v>
      </c>
      <c r="AA25">
        <v>2.1</v>
      </c>
      <c r="AB25">
        <v>1.52</v>
      </c>
      <c r="AC25">
        <v>1.2</v>
      </c>
    </row>
    <row r="26" spans="1:29" x14ac:dyDescent="0.2">
      <c r="A26" t="s">
        <v>47</v>
      </c>
      <c r="AC26" t="s">
        <v>34</v>
      </c>
    </row>
    <row r="27" spans="1:29" x14ac:dyDescent="0.2">
      <c r="A27" t="s">
        <v>45</v>
      </c>
      <c r="B27">
        <v>5298661</v>
      </c>
      <c r="C27">
        <v>5225791</v>
      </c>
      <c r="D27">
        <v>5195088</v>
      </c>
      <c r="E27">
        <v>22154</v>
      </c>
      <c r="F27">
        <v>5217242</v>
      </c>
      <c r="G27">
        <v>5112877</v>
      </c>
      <c r="H27">
        <v>5024877</v>
      </c>
      <c r="I27">
        <v>4882167</v>
      </c>
      <c r="J27">
        <v>73210</v>
      </c>
      <c r="K27">
        <v>4955377</v>
      </c>
      <c r="L27">
        <v>4735820</v>
      </c>
      <c r="M27">
        <v>4674071</v>
      </c>
      <c r="N27">
        <v>4570633</v>
      </c>
      <c r="O27">
        <v>47201</v>
      </c>
      <c r="P27">
        <v>4617834</v>
      </c>
      <c r="Q27">
        <v>4415040</v>
      </c>
      <c r="R27">
        <v>4360101</v>
      </c>
      <c r="S27">
        <v>4312573</v>
      </c>
      <c r="T27">
        <v>13039546</v>
      </c>
      <c r="U27">
        <v>17352119</v>
      </c>
      <c r="V27">
        <v>16935119</v>
      </c>
      <c r="W27">
        <v>16753476</v>
      </c>
      <c r="X27">
        <v>16629371</v>
      </c>
      <c r="Y27">
        <v>71901</v>
      </c>
      <c r="Z27">
        <v>16701272</v>
      </c>
      <c r="AA27">
        <v>16391724</v>
      </c>
      <c r="AB27">
        <v>16278802</v>
      </c>
      <c r="AC27">
        <v>16162945</v>
      </c>
    </row>
    <row r="28" spans="1:29" x14ac:dyDescent="0.2">
      <c r="A28" t="s">
        <v>46</v>
      </c>
      <c r="B28">
        <v>5327995</v>
      </c>
      <c r="C28">
        <v>5261688</v>
      </c>
      <c r="D28">
        <v>5233499</v>
      </c>
      <c r="E28">
        <v>18193</v>
      </c>
      <c r="F28">
        <v>5251692</v>
      </c>
      <c r="G28">
        <v>5157787</v>
      </c>
      <c r="H28">
        <v>5068493</v>
      </c>
      <c r="I28">
        <v>4926609</v>
      </c>
      <c r="J28">
        <v>73500</v>
      </c>
      <c r="K28">
        <v>5000109</v>
      </c>
      <c r="L28">
        <v>4773252</v>
      </c>
      <c r="M28">
        <v>4700646</v>
      </c>
      <c r="N28">
        <v>4601380</v>
      </c>
      <c r="O28">
        <v>47533</v>
      </c>
      <c r="P28">
        <v>4648913</v>
      </c>
      <c r="Q28">
        <v>4454604</v>
      </c>
      <c r="R28">
        <v>4404691</v>
      </c>
      <c r="S28">
        <v>4354788</v>
      </c>
      <c r="T28">
        <v>13173426</v>
      </c>
      <c r="U28">
        <v>17528214</v>
      </c>
      <c r="V28">
        <v>17113688</v>
      </c>
      <c r="W28">
        <v>16929157</v>
      </c>
      <c r="X28">
        <v>16781735</v>
      </c>
      <c r="Y28">
        <v>83184</v>
      </c>
      <c r="Z28">
        <v>16864919</v>
      </c>
      <c r="AA28">
        <v>16519291</v>
      </c>
      <c r="AB28">
        <v>16403316</v>
      </c>
      <c r="AC28">
        <v>16262203</v>
      </c>
    </row>
    <row r="29" spans="1:29" x14ac:dyDescent="0.2">
      <c r="A29" t="s">
        <v>48</v>
      </c>
      <c r="AC29" t="s">
        <v>34</v>
      </c>
    </row>
    <row r="30" spans="1:29" x14ac:dyDescent="0.2">
      <c r="A30" t="s">
        <v>30</v>
      </c>
      <c r="L30">
        <v>73435</v>
      </c>
      <c r="M30">
        <v>46565</v>
      </c>
      <c r="N30">
        <v>42354</v>
      </c>
      <c r="O30">
        <v>171529</v>
      </c>
      <c r="P30">
        <v>213883</v>
      </c>
      <c r="Q30">
        <v>79104</v>
      </c>
      <c r="R30">
        <v>44965</v>
      </c>
      <c r="S30">
        <v>46529</v>
      </c>
      <c r="T30">
        <v>174218</v>
      </c>
      <c r="U30">
        <v>220747</v>
      </c>
      <c r="V30">
        <v>95678</v>
      </c>
      <c r="W30">
        <v>72683</v>
      </c>
      <c r="X30">
        <v>63948</v>
      </c>
      <c r="Y30">
        <v>233444</v>
      </c>
      <c r="Z30">
        <v>297392</v>
      </c>
      <c r="AA30">
        <v>104429</v>
      </c>
      <c r="AB30">
        <v>77457</v>
      </c>
      <c r="AC30">
        <v>63355</v>
      </c>
    </row>
    <row r="31" spans="1:29" x14ac:dyDescent="0.2">
      <c r="A31" t="s">
        <v>49</v>
      </c>
      <c r="B31">
        <v>0.56999999999999995</v>
      </c>
      <c r="C31">
        <v>0.56999999999999995</v>
      </c>
      <c r="D31">
        <v>0.63</v>
      </c>
      <c r="E31">
        <v>1.77</v>
      </c>
      <c r="F31">
        <v>2.4</v>
      </c>
      <c r="G31">
        <v>0.63</v>
      </c>
      <c r="H31">
        <v>0.63</v>
      </c>
      <c r="I31">
        <v>0.73</v>
      </c>
    </row>
    <row r="32" spans="1:29" x14ac:dyDescent="0.2">
      <c r="A32" t="s">
        <v>31</v>
      </c>
      <c r="L32">
        <v>48238</v>
      </c>
      <c r="M32">
        <v>32047</v>
      </c>
      <c r="N32">
        <v>29473</v>
      </c>
      <c r="O32">
        <v>115523</v>
      </c>
      <c r="P32">
        <v>144996</v>
      </c>
      <c r="Q32">
        <v>52075</v>
      </c>
      <c r="R32">
        <v>31321</v>
      </c>
      <c r="S32">
        <v>32693</v>
      </c>
      <c r="T32">
        <v>118593</v>
      </c>
      <c r="U32">
        <v>151286</v>
      </c>
      <c r="V32">
        <v>62130</v>
      </c>
      <c r="W32">
        <v>46447</v>
      </c>
      <c r="X32">
        <v>40899</v>
      </c>
      <c r="Y32">
        <v>151367</v>
      </c>
      <c r="Z32">
        <v>192266</v>
      </c>
      <c r="AA32">
        <v>64309</v>
      </c>
      <c r="AB32">
        <v>49290</v>
      </c>
      <c r="AC32">
        <v>41485</v>
      </c>
    </row>
    <row r="33" spans="1:41" x14ac:dyDescent="0.2">
      <c r="A33" t="s">
        <v>50</v>
      </c>
      <c r="AC33" t="s">
        <v>34</v>
      </c>
    </row>
    <row r="34" spans="1:41" x14ac:dyDescent="0.2">
      <c r="A34" t="s">
        <v>30</v>
      </c>
      <c r="L34">
        <v>10875</v>
      </c>
      <c r="M34">
        <v>11450</v>
      </c>
      <c r="N34">
        <v>11455</v>
      </c>
      <c r="O34">
        <v>34836</v>
      </c>
      <c r="P34">
        <v>46291</v>
      </c>
      <c r="Q34">
        <v>12715</v>
      </c>
      <c r="R34">
        <v>13348</v>
      </c>
      <c r="S34">
        <v>13156</v>
      </c>
      <c r="T34">
        <v>40612</v>
      </c>
      <c r="U34">
        <v>53768</v>
      </c>
      <c r="V34">
        <v>15761</v>
      </c>
      <c r="W34">
        <v>16901</v>
      </c>
      <c r="X34">
        <v>17486</v>
      </c>
      <c r="Y34">
        <v>50939</v>
      </c>
      <c r="Z34">
        <v>68425</v>
      </c>
      <c r="AA34">
        <v>19516</v>
      </c>
      <c r="AB34">
        <v>19821</v>
      </c>
      <c r="AC34">
        <v>19604</v>
      </c>
    </row>
    <row r="35" spans="1:41" x14ac:dyDescent="0.2">
      <c r="A35" t="s">
        <v>31</v>
      </c>
      <c r="L35">
        <v>4041</v>
      </c>
      <c r="M35">
        <v>4147</v>
      </c>
      <c r="N35">
        <v>4109</v>
      </c>
      <c r="O35">
        <v>12677</v>
      </c>
      <c r="P35">
        <v>16786</v>
      </c>
      <c r="Q35">
        <v>4527</v>
      </c>
      <c r="R35">
        <v>4622</v>
      </c>
      <c r="S35">
        <v>4312</v>
      </c>
      <c r="T35">
        <v>13961</v>
      </c>
      <c r="U35">
        <v>18273</v>
      </c>
      <c r="V35">
        <v>4981</v>
      </c>
      <c r="W35">
        <v>5058</v>
      </c>
      <c r="X35">
        <v>5280</v>
      </c>
      <c r="Y35">
        <v>15435</v>
      </c>
      <c r="Z35">
        <v>20715</v>
      </c>
      <c r="AA35">
        <v>5393</v>
      </c>
      <c r="AB35">
        <v>5429</v>
      </c>
      <c r="AC35">
        <v>5589</v>
      </c>
    </row>
    <row r="37" spans="1:41" x14ac:dyDescent="0.2">
      <c r="A37" t="s">
        <v>52</v>
      </c>
      <c r="B37">
        <v>2987</v>
      </c>
      <c r="C37">
        <v>2332</v>
      </c>
      <c r="D37">
        <v>5319</v>
      </c>
      <c r="E37">
        <v>2354</v>
      </c>
      <c r="F37">
        <v>7673</v>
      </c>
      <c r="G37">
        <v>2484</v>
      </c>
      <c r="H37">
        <v>10157</v>
      </c>
      <c r="I37">
        <v>2745</v>
      </c>
      <c r="J37">
        <v>2739</v>
      </c>
      <c r="K37">
        <v>5484</v>
      </c>
      <c r="L37">
        <v>2665</v>
      </c>
      <c r="M37">
        <v>8149</v>
      </c>
      <c r="N37">
        <v>2754</v>
      </c>
      <c r="O37">
        <v>10903</v>
      </c>
      <c r="P37">
        <v>3395</v>
      </c>
      <c r="Q37">
        <v>3040</v>
      </c>
      <c r="R37">
        <v>6435</v>
      </c>
      <c r="S37">
        <v>2933</v>
      </c>
      <c r="T37">
        <v>9368</v>
      </c>
      <c r="U37">
        <v>3179</v>
      </c>
      <c r="V37">
        <v>12547</v>
      </c>
      <c r="W37">
        <v>2816</v>
      </c>
      <c r="X37">
        <v>2786</v>
      </c>
      <c r="Y37">
        <v>5602</v>
      </c>
      <c r="Z37">
        <v>2752</v>
      </c>
      <c r="AA37">
        <v>8354</v>
      </c>
      <c r="AB37">
        <v>2702</v>
      </c>
      <c r="AC37">
        <v>11056</v>
      </c>
      <c r="AD37">
        <v>2666</v>
      </c>
      <c r="AE37">
        <v>2797</v>
      </c>
      <c r="AF37">
        <v>5463</v>
      </c>
      <c r="AG37">
        <v>2832</v>
      </c>
      <c r="AH37">
        <v>8295</v>
      </c>
      <c r="AI37">
        <v>2989</v>
      </c>
      <c r="AJ37">
        <v>11284</v>
      </c>
      <c r="AK37">
        <v>2697</v>
      </c>
      <c r="AL37">
        <v>2737</v>
      </c>
      <c r="AM37">
        <v>5434</v>
      </c>
      <c r="AN37">
        <v>2805</v>
      </c>
      <c r="AO37">
        <v>8239</v>
      </c>
    </row>
    <row r="38" spans="1:41" x14ac:dyDescent="0.2">
      <c r="A38" t="s">
        <v>53</v>
      </c>
      <c r="B38">
        <v>3510</v>
      </c>
      <c r="C38">
        <v>3368</v>
      </c>
      <c r="D38">
        <v>6878</v>
      </c>
      <c r="E38">
        <v>2874</v>
      </c>
      <c r="F38">
        <v>9752</v>
      </c>
      <c r="G38">
        <v>1839</v>
      </c>
      <c r="H38">
        <v>11591</v>
      </c>
      <c r="I38">
        <v>3551</v>
      </c>
      <c r="J38">
        <v>2789</v>
      </c>
      <c r="K38">
        <v>6340</v>
      </c>
      <c r="L38">
        <v>2479</v>
      </c>
      <c r="M38">
        <v>8819</v>
      </c>
      <c r="N38">
        <v>1598</v>
      </c>
      <c r="O38">
        <v>10417</v>
      </c>
      <c r="P38">
        <v>4916</v>
      </c>
      <c r="Q38">
        <v>4581</v>
      </c>
      <c r="R38">
        <v>9497</v>
      </c>
      <c r="S38">
        <v>2298</v>
      </c>
      <c r="T38">
        <v>11795</v>
      </c>
      <c r="U38">
        <v>3468</v>
      </c>
      <c r="V38">
        <v>15263</v>
      </c>
      <c r="W38">
        <v>4393</v>
      </c>
      <c r="X38">
        <v>3112</v>
      </c>
      <c r="Y38">
        <v>7505</v>
      </c>
      <c r="Z38">
        <v>905</v>
      </c>
      <c r="AA38">
        <v>8410</v>
      </c>
      <c r="AB38">
        <v>1091</v>
      </c>
      <c r="AC38">
        <v>9501</v>
      </c>
      <c r="AD38">
        <v>1787</v>
      </c>
      <c r="AE38">
        <v>8489</v>
      </c>
      <c r="AF38">
        <v>10276</v>
      </c>
      <c r="AG38">
        <v>8260</v>
      </c>
      <c r="AH38">
        <v>18536</v>
      </c>
      <c r="AI38">
        <v>6849</v>
      </c>
      <c r="AJ38">
        <v>25385</v>
      </c>
      <c r="AK38">
        <v>5235</v>
      </c>
      <c r="AL38">
        <v>4066</v>
      </c>
      <c r="AM38">
        <v>9301</v>
      </c>
      <c r="AN38">
        <v>2950</v>
      </c>
      <c r="AO38">
        <v>12251</v>
      </c>
    </row>
    <row r="39" spans="1:41" x14ac:dyDescent="0.2">
      <c r="A39" t="s">
        <v>54</v>
      </c>
      <c r="B39">
        <v>497</v>
      </c>
      <c r="C39">
        <v>510</v>
      </c>
      <c r="D39">
        <v>1007</v>
      </c>
      <c r="E39">
        <v>449</v>
      </c>
      <c r="F39">
        <v>1456</v>
      </c>
      <c r="G39">
        <v>636</v>
      </c>
      <c r="H39">
        <v>2092</v>
      </c>
      <c r="I39">
        <v>623</v>
      </c>
      <c r="J39">
        <v>733</v>
      </c>
      <c r="K39">
        <v>1356</v>
      </c>
      <c r="L39">
        <v>764</v>
      </c>
      <c r="M39">
        <v>2120</v>
      </c>
      <c r="N39">
        <v>902</v>
      </c>
      <c r="O39">
        <v>3022</v>
      </c>
      <c r="P39">
        <v>836</v>
      </c>
      <c r="Q39">
        <v>926</v>
      </c>
      <c r="R39">
        <v>1762</v>
      </c>
      <c r="S39">
        <v>801</v>
      </c>
      <c r="T39">
        <v>2563</v>
      </c>
      <c r="U39">
        <v>860</v>
      </c>
      <c r="V39">
        <v>3423</v>
      </c>
      <c r="W39">
        <v>771</v>
      </c>
      <c r="X39">
        <v>918</v>
      </c>
      <c r="Y39">
        <v>1689</v>
      </c>
      <c r="Z39">
        <v>586</v>
      </c>
      <c r="AA39">
        <v>2275</v>
      </c>
      <c r="AB39">
        <v>727</v>
      </c>
      <c r="AC39">
        <v>3002</v>
      </c>
      <c r="AD39">
        <v>619</v>
      </c>
      <c r="AE39">
        <v>708</v>
      </c>
      <c r="AF39">
        <v>1327</v>
      </c>
      <c r="AG39">
        <v>543</v>
      </c>
      <c r="AH39">
        <v>1870</v>
      </c>
      <c r="AI39">
        <v>817</v>
      </c>
      <c r="AJ39">
        <v>2687</v>
      </c>
      <c r="AK39">
        <v>531</v>
      </c>
      <c r="AL39">
        <v>875</v>
      </c>
      <c r="AM39">
        <v>1406</v>
      </c>
      <c r="AN39">
        <v>504</v>
      </c>
      <c r="AO39">
        <v>1910</v>
      </c>
    </row>
    <row r="41" spans="1:41" x14ac:dyDescent="0.2">
      <c r="A41" t="s">
        <v>51</v>
      </c>
      <c r="B41">
        <f>B20+SUM(B37:B39)</f>
        <v>24885</v>
      </c>
      <c r="C41">
        <f t="shared" ref="C41:AO41" si="17">C20+SUM(C37:C39)</f>
        <v>17239</v>
      </c>
      <c r="D41">
        <f t="shared" si="17"/>
        <v>21921</v>
      </c>
      <c r="E41">
        <f t="shared" si="17"/>
        <v>45311</v>
      </c>
      <c r="F41">
        <f t="shared" si="17"/>
        <v>67232</v>
      </c>
      <c r="G41">
        <f t="shared" si="17"/>
        <v>25024</v>
      </c>
      <c r="H41">
        <f t="shared" si="17"/>
        <v>37662</v>
      </c>
      <c r="I41">
        <f t="shared" si="17"/>
        <v>18438</v>
      </c>
      <c r="J41">
        <f t="shared" si="17"/>
        <v>54273</v>
      </c>
      <c r="K41">
        <f t="shared" si="17"/>
        <v>72711</v>
      </c>
      <c r="L41">
        <f t="shared" si="17"/>
        <v>25873</v>
      </c>
      <c r="M41">
        <f t="shared" si="17"/>
        <v>30649</v>
      </c>
      <c r="N41">
        <f t="shared" si="17"/>
        <v>15298</v>
      </c>
      <c r="O41">
        <f t="shared" si="17"/>
        <v>69554</v>
      </c>
      <c r="P41">
        <f t="shared" si="17"/>
        <v>64403</v>
      </c>
      <c r="Q41">
        <f t="shared" si="17"/>
        <v>30783</v>
      </c>
      <c r="R41">
        <f t="shared" si="17"/>
        <v>28943</v>
      </c>
      <c r="S41">
        <f t="shared" si="17"/>
        <v>17285</v>
      </c>
      <c r="T41">
        <f t="shared" si="17"/>
        <v>69884</v>
      </c>
      <c r="U41">
        <f t="shared" si="17"/>
        <v>64918</v>
      </c>
      <c r="V41">
        <f t="shared" si="17"/>
        <v>59988</v>
      </c>
      <c r="W41">
        <f t="shared" si="17"/>
        <v>31610</v>
      </c>
      <c r="X41">
        <f t="shared" si="17"/>
        <v>28560</v>
      </c>
      <c r="Y41">
        <f t="shared" si="17"/>
        <v>87732</v>
      </c>
      <c r="Z41">
        <f t="shared" si="17"/>
        <v>98923</v>
      </c>
      <c r="AA41">
        <f t="shared" si="17"/>
        <v>53669</v>
      </c>
      <c r="AB41">
        <f t="shared" si="17"/>
        <v>29530</v>
      </c>
      <c r="AC41">
        <f t="shared" si="17"/>
        <v>43001</v>
      </c>
      <c r="AD41">
        <f t="shared" si="17"/>
        <v>5072</v>
      </c>
      <c r="AE41">
        <f t="shared" si="17"/>
        <v>11994</v>
      </c>
      <c r="AF41">
        <f t="shared" si="17"/>
        <v>17066</v>
      </c>
      <c r="AG41">
        <f t="shared" si="17"/>
        <v>11635</v>
      </c>
      <c r="AH41">
        <f t="shared" si="17"/>
        <v>28701</v>
      </c>
      <c r="AI41">
        <f t="shared" si="17"/>
        <v>10655</v>
      </c>
      <c r="AJ41">
        <f t="shared" si="17"/>
        <v>39356</v>
      </c>
      <c r="AK41">
        <f t="shared" si="17"/>
        <v>8463</v>
      </c>
      <c r="AL41">
        <f t="shared" si="17"/>
        <v>7678</v>
      </c>
      <c r="AM41">
        <f t="shared" si="17"/>
        <v>16141</v>
      </c>
      <c r="AN41">
        <f t="shared" si="17"/>
        <v>6259</v>
      </c>
      <c r="AO41">
        <f t="shared" si="17"/>
        <v>22400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6"/>
  <sheetViews>
    <sheetView workbookViewId="0"/>
  </sheetViews>
  <sheetFormatPr baseColWidth="10" defaultColWidth="8.83203125" defaultRowHeight="15" x14ac:dyDescent="0.2"/>
  <sheetData>
    <row r="1" spans="1: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0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0</v>
      </c>
      <c r="AF1" s="1" t="s">
        <v>26</v>
      </c>
      <c r="AG1" s="1" t="s">
        <v>27</v>
      </c>
      <c r="AH1" s="1" t="s">
        <v>28</v>
      </c>
    </row>
    <row r="2" spans="1:34" x14ac:dyDescent="0.2">
      <c r="A2" t="s">
        <v>29</v>
      </c>
      <c r="G2" t="s">
        <v>29</v>
      </c>
      <c r="M2" t="s">
        <v>30</v>
      </c>
      <c r="N2">
        <v>84310</v>
      </c>
      <c r="O2">
        <v>58015</v>
      </c>
      <c r="P2">
        <v>53809</v>
      </c>
      <c r="Q2">
        <v>206365</v>
      </c>
      <c r="R2">
        <v>260174</v>
      </c>
      <c r="S2" t="s">
        <v>30</v>
      </c>
      <c r="T2">
        <v>91819</v>
      </c>
      <c r="U2">
        <v>58313</v>
      </c>
      <c r="V2">
        <v>59685</v>
      </c>
      <c r="W2">
        <v>214830</v>
      </c>
      <c r="X2">
        <v>274515</v>
      </c>
      <c r="Y2" t="s">
        <v>30</v>
      </c>
      <c r="Z2">
        <v>111439</v>
      </c>
      <c r="AA2">
        <v>89584</v>
      </c>
      <c r="AB2">
        <v>81434</v>
      </c>
      <c r="AC2">
        <v>284383</v>
      </c>
      <c r="AD2">
        <v>365817</v>
      </c>
      <c r="AE2" t="s">
        <v>30</v>
      </c>
      <c r="AF2">
        <v>123945</v>
      </c>
      <c r="AG2">
        <v>97278</v>
      </c>
      <c r="AH2">
        <v>82959</v>
      </c>
    </row>
    <row r="3" spans="1:34" x14ac:dyDescent="0.2">
      <c r="A3" t="s">
        <v>30</v>
      </c>
      <c r="B3">
        <v>78351</v>
      </c>
      <c r="C3">
        <v>52896</v>
      </c>
      <c r="D3">
        <v>45408</v>
      </c>
      <c r="E3">
        <v>183826</v>
      </c>
      <c r="F3">
        <v>229234</v>
      </c>
      <c r="G3" t="s">
        <v>30</v>
      </c>
      <c r="H3">
        <v>88293</v>
      </c>
      <c r="I3">
        <v>61137</v>
      </c>
      <c r="J3">
        <v>53265</v>
      </c>
      <c r="K3">
        <v>212330</v>
      </c>
      <c r="L3">
        <v>265595</v>
      </c>
      <c r="M3" t="s">
        <v>31</v>
      </c>
      <c r="N3">
        <v>52279</v>
      </c>
      <c r="O3">
        <v>36194</v>
      </c>
      <c r="P3">
        <v>33582</v>
      </c>
      <c r="Q3">
        <v>128200</v>
      </c>
      <c r="R3">
        <v>161782</v>
      </c>
      <c r="S3" t="s">
        <v>31</v>
      </c>
      <c r="T3">
        <v>56602</v>
      </c>
      <c r="U3">
        <v>35943</v>
      </c>
      <c r="V3">
        <v>37005</v>
      </c>
      <c r="W3">
        <v>132554</v>
      </c>
      <c r="X3">
        <v>169559</v>
      </c>
      <c r="Y3" t="s">
        <v>31</v>
      </c>
      <c r="Z3">
        <v>67111</v>
      </c>
      <c r="AA3">
        <v>51505</v>
      </c>
      <c r="AB3">
        <v>46179</v>
      </c>
      <c r="AC3">
        <v>166802</v>
      </c>
      <c r="AD3">
        <v>212981</v>
      </c>
      <c r="AE3" t="s">
        <v>31</v>
      </c>
      <c r="AF3">
        <v>69702</v>
      </c>
      <c r="AG3">
        <v>54719</v>
      </c>
      <c r="AH3">
        <v>47074</v>
      </c>
    </row>
    <row r="4" spans="1:34" x14ac:dyDescent="0.2">
      <c r="A4" t="s">
        <v>31</v>
      </c>
      <c r="B4">
        <v>48175</v>
      </c>
      <c r="C4">
        <v>32305</v>
      </c>
      <c r="D4">
        <v>27920</v>
      </c>
      <c r="E4">
        <v>113128</v>
      </c>
      <c r="F4">
        <v>141048</v>
      </c>
      <c r="G4" t="s">
        <v>31</v>
      </c>
      <c r="H4">
        <v>54381</v>
      </c>
      <c r="I4">
        <v>37715</v>
      </c>
      <c r="J4">
        <v>32844</v>
      </c>
      <c r="K4">
        <v>130912</v>
      </c>
      <c r="L4">
        <v>163756</v>
      </c>
      <c r="M4" t="s">
        <v>32</v>
      </c>
      <c r="N4">
        <v>32031</v>
      </c>
      <c r="O4">
        <v>21821</v>
      </c>
      <c r="P4">
        <v>20227</v>
      </c>
      <c r="Q4">
        <v>78165</v>
      </c>
      <c r="R4">
        <v>98392</v>
      </c>
      <c r="S4" t="s">
        <v>32</v>
      </c>
      <c r="T4">
        <v>35217</v>
      </c>
      <c r="U4">
        <v>22370</v>
      </c>
      <c r="V4">
        <v>22680</v>
      </c>
      <c r="W4">
        <v>82276</v>
      </c>
      <c r="X4">
        <v>104956</v>
      </c>
      <c r="Y4" t="s">
        <v>32</v>
      </c>
      <c r="Z4">
        <v>44328</v>
      </c>
      <c r="AA4">
        <v>38079</v>
      </c>
      <c r="AB4">
        <v>35255</v>
      </c>
      <c r="AC4">
        <v>117581</v>
      </c>
      <c r="AD4">
        <v>152836</v>
      </c>
      <c r="AE4" t="s">
        <v>32</v>
      </c>
      <c r="AF4">
        <v>54243</v>
      </c>
      <c r="AG4">
        <v>42559</v>
      </c>
      <c r="AH4">
        <v>35885</v>
      </c>
    </row>
    <row r="5" spans="1:34" x14ac:dyDescent="0.2">
      <c r="A5" t="s">
        <v>32</v>
      </c>
      <c r="B5">
        <v>30176</v>
      </c>
      <c r="C5">
        <v>20591</v>
      </c>
      <c r="D5">
        <v>17488</v>
      </c>
      <c r="E5">
        <v>70698</v>
      </c>
      <c r="F5">
        <v>88186</v>
      </c>
      <c r="G5" t="s">
        <v>32</v>
      </c>
      <c r="H5">
        <v>33912</v>
      </c>
      <c r="I5">
        <v>23422</v>
      </c>
      <c r="J5">
        <v>20421</v>
      </c>
      <c r="K5">
        <v>81418</v>
      </c>
      <c r="L5">
        <v>101839</v>
      </c>
      <c r="M5" t="s">
        <v>33</v>
      </c>
      <c r="S5" t="s">
        <v>33</v>
      </c>
      <c r="Y5" t="s">
        <v>33</v>
      </c>
      <c r="AE5" t="s">
        <v>33</v>
      </c>
      <c r="AH5" t="s">
        <v>34</v>
      </c>
    </row>
    <row r="6" spans="1:34" x14ac:dyDescent="0.2">
      <c r="A6" t="s">
        <v>33</v>
      </c>
      <c r="G6" t="s">
        <v>33</v>
      </c>
      <c r="M6" t="s">
        <v>35</v>
      </c>
      <c r="N6">
        <v>3902</v>
      </c>
      <c r="O6">
        <v>3948</v>
      </c>
      <c r="P6">
        <v>4257</v>
      </c>
      <c r="Q6">
        <v>11960</v>
      </c>
      <c r="R6">
        <v>16217</v>
      </c>
      <c r="S6" t="s">
        <v>35</v>
      </c>
      <c r="T6">
        <v>4451</v>
      </c>
      <c r="U6">
        <v>4565</v>
      </c>
      <c r="V6">
        <v>4758</v>
      </c>
      <c r="W6">
        <v>13994</v>
      </c>
      <c r="X6">
        <v>18752</v>
      </c>
      <c r="Y6" t="s">
        <v>35</v>
      </c>
      <c r="Z6">
        <v>5163</v>
      </c>
      <c r="AA6">
        <v>5262</v>
      </c>
      <c r="AB6">
        <v>5717</v>
      </c>
      <c r="AC6">
        <v>16197</v>
      </c>
      <c r="AD6">
        <v>21914</v>
      </c>
      <c r="AE6" t="s">
        <v>35</v>
      </c>
      <c r="AF6">
        <v>6306</v>
      </c>
      <c r="AG6">
        <v>6387</v>
      </c>
      <c r="AH6">
        <v>6797</v>
      </c>
    </row>
    <row r="7" spans="1:34" x14ac:dyDescent="0.2">
      <c r="A7" t="s">
        <v>35</v>
      </c>
      <c r="B7">
        <v>2871</v>
      </c>
      <c r="C7">
        <v>2776</v>
      </c>
      <c r="D7">
        <v>2937</v>
      </c>
      <c r="E7">
        <v>8644</v>
      </c>
      <c r="F7">
        <v>11581</v>
      </c>
      <c r="G7" t="s">
        <v>35</v>
      </c>
      <c r="H7">
        <v>3407</v>
      </c>
      <c r="I7">
        <v>3378</v>
      </c>
      <c r="J7">
        <v>3701</v>
      </c>
      <c r="K7">
        <v>10535</v>
      </c>
      <c r="L7">
        <v>14236</v>
      </c>
      <c r="M7" t="s">
        <v>36</v>
      </c>
      <c r="N7">
        <v>4783</v>
      </c>
      <c r="O7">
        <v>4458</v>
      </c>
      <c r="P7">
        <v>4426</v>
      </c>
      <c r="Q7">
        <v>13819</v>
      </c>
      <c r="R7">
        <v>18245</v>
      </c>
      <c r="S7" t="s">
        <v>36</v>
      </c>
      <c r="T7">
        <v>5197</v>
      </c>
      <c r="U7">
        <v>4952</v>
      </c>
      <c r="V7">
        <v>4831</v>
      </c>
      <c r="W7">
        <v>15085</v>
      </c>
      <c r="X7">
        <v>19916</v>
      </c>
      <c r="Y7" t="s">
        <v>36</v>
      </c>
      <c r="Z7">
        <v>5631</v>
      </c>
      <c r="AA7">
        <v>5314</v>
      </c>
      <c r="AB7">
        <v>5412</v>
      </c>
      <c r="AC7">
        <v>16561</v>
      </c>
      <c r="AD7">
        <v>21973</v>
      </c>
      <c r="AE7" t="s">
        <v>36</v>
      </c>
      <c r="AF7">
        <v>6449</v>
      </c>
      <c r="AG7">
        <v>6193</v>
      </c>
      <c r="AH7">
        <v>6012</v>
      </c>
    </row>
    <row r="8" spans="1:34" x14ac:dyDescent="0.2">
      <c r="A8" t="s">
        <v>36</v>
      </c>
      <c r="B8">
        <v>3946</v>
      </c>
      <c r="C8">
        <v>3718</v>
      </c>
      <c r="D8">
        <v>3783</v>
      </c>
      <c r="E8">
        <v>11478</v>
      </c>
      <c r="F8">
        <v>15261</v>
      </c>
      <c r="G8" t="s">
        <v>36</v>
      </c>
      <c r="H8">
        <v>4231</v>
      </c>
      <c r="I8">
        <v>4150</v>
      </c>
      <c r="J8">
        <v>4108</v>
      </c>
      <c r="K8">
        <v>12597</v>
      </c>
      <c r="L8">
        <v>16705</v>
      </c>
      <c r="M8" t="s">
        <v>37</v>
      </c>
      <c r="N8">
        <v>8685</v>
      </c>
      <c r="O8">
        <v>8406</v>
      </c>
      <c r="P8">
        <v>8683</v>
      </c>
      <c r="Q8">
        <v>25779</v>
      </c>
      <c r="R8">
        <v>34462</v>
      </c>
      <c r="S8" t="s">
        <v>37</v>
      </c>
      <c r="T8">
        <v>9648</v>
      </c>
      <c r="U8">
        <v>9517</v>
      </c>
      <c r="V8">
        <v>9589</v>
      </c>
      <c r="W8">
        <v>29079</v>
      </c>
      <c r="X8">
        <v>38668</v>
      </c>
      <c r="Y8" t="s">
        <v>37</v>
      </c>
      <c r="Z8">
        <v>10794</v>
      </c>
      <c r="AA8">
        <v>10576</v>
      </c>
      <c r="AB8">
        <v>11129</v>
      </c>
      <c r="AC8">
        <v>32758</v>
      </c>
      <c r="AD8">
        <v>43887</v>
      </c>
      <c r="AE8" t="s">
        <v>37</v>
      </c>
      <c r="AF8">
        <v>12755</v>
      </c>
      <c r="AG8">
        <v>12580</v>
      </c>
      <c r="AH8">
        <v>12809</v>
      </c>
    </row>
    <row r="9" spans="1:34" x14ac:dyDescent="0.2">
      <c r="A9" t="s">
        <v>37</v>
      </c>
      <c r="B9">
        <v>6817</v>
      </c>
      <c r="C9">
        <v>6494</v>
      </c>
      <c r="D9">
        <v>6720</v>
      </c>
      <c r="E9">
        <v>20122</v>
      </c>
      <c r="F9">
        <v>26842</v>
      </c>
      <c r="G9" t="s">
        <v>37</v>
      </c>
      <c r="H9">
        <v>7638</v>
      </c>
      <c r="I9">
        <v>7528</v>
      </c>
      <c r="J9">
        <v>7809</v>
      </c>
      <c r="K9">
        <v>23132</v>
      </c>
      <c r="L9">
        <v>30941</v>
      </c>
      <c r="M9" t="s">
        <v>38</v>
      </c>
      <c r="N9">
        <v>23346</v>
      </c>
      <c r="O9">
        <v>13415</v>
      </c>
      <c r="P9">
        <v>11544</v>
      </c>
      <c r="Q9">
        <v>52386</v>
      </c>
      <c r="R9">
        <v>63930</v>
      </c>
      <c r="S9" t="s">
        <v>38</v>
      </c>
      <c r="T9">
        <v>25569</v>
      </c>
      <c r="U9">
        <v>12853</v>
      </c>
      <c r="V9">
        <v>13091</v>
      </c>
      <c r="W9">
        <v>53197</v>
      </c>
      <c r="X9">
        <v>66288</v>
      </c>
      <c r="Y9" t="s">
        <v>38</v>
      </c>
      <c r="Z9">
        <v>33534</v>
      </c>
      <c r="AA9">
        <v>27503</v>
      </c>
      <c r="AB9">
        <v>24126</v>
      </c>
      <c r="AC9">
        <v>84823</v>
      </c>
      <c r="AD9">
        <v>108949</v>
      </c>
      <c r="AE9" t="s">
        <v>38</v>
      </c>
      <c r="AF9">
        <v>41488</v>
      </c>
      <c r="AG9">
        <v>29979</v>
      </c>
      <c r="AH9">
        <v>23076</v>
      </c>
    </row>
    <row r="10" spans="1:34" x14ac:dyDescent="0.2">
      <c r="A10" t="s">
        <v>38</v>
      </c>
      <c r="B10">
        <v>23359</v>
      </c>
      <c r="C10">
        <v>14097</v>
      </c>
      <c r="D10">
        <v>10768</v>
      </c>
      <c r="E10">
        <v>50576</v>
      </c>
      <c r="F10">
        <v>61344</v>
      </c>
      <c r="G10" t="s">
        <v>38</v>
      </c>
      <c r="H10">
        <v>26274</v>
      </c>
      <c r="I10">
        <v>15894</v>
      </c>
      <c r="J10">
        <v>12612</v>
      </c>
      <c r="K10">
        <v>58286</v>
      </c>
      <c r="L10">
        <v>70898</v>
      </c>
      <c r="M10" t="s">
        <v>39</v>
      </c>
      <c r="N10">
        <v>560</v>
      </c>
      <c r="O10">
        <v>378</v>
      </c>
      <c r="P10">
        <v>367</v>
      </c>
      <c r="Q10">
        <v>1440</v>
      </c>
      <c r="R10">
        <v>1807</v>
      </c>
      <c r="S10" t="s">
        <v>39</v>
      </c>
      <c r="T10">
        <v>349</v>
      </c>
      <c r="U10">
        <v>282</v>
      </c>
      <c r="V10">
        <v>46</v>
      </c>
      <c r="W10">
        <v>757</v>
      </c>
      <c r="X10">
        <v>803</v>
      </c>
      <c r="Y10" t="s">
        <v>39</v>
      </c>
      <c r="Z10">
        <v>45</v>
      </c>
      <c r="AA10">
        <v>508</v>
      </c>
      <c r="AB10">
        <v>243</v>
      </c>
      <c r="AC10">
        <v>15</v>
      </c>
      <c r="AD10">
        <v>258</v>
      </c>
      <c r="AE10" t="s">
        <v>39</v>
      </c>
      <c r="AF10">
        <v>-247</v>
      </c>
      <c r="AG10">
        <v>160</v>
      </c>
      <c r="AH10">
        <v>-10</v>
      </c>
    </row>
    <row r="11" spans="1:34" x14ac:dyDescent="0.2">
      <c r="A11" t="s">
        <v>39</v>
      </c>
      <c r="B11">
        <v>821</v>
      </c>
      <c r="C11">
        <v>587</v>
      </c>
      <c r="D11">
        <v>540</v>
      </c>
      <c r="E11">
        <v>2205</v>
      </c>
      <c r="F11">
        <v>2745</v>
      </c>
      <c r="G11" t="s">
        <v>39</v>
      </c>
      <c r="H11">
        <v>756</v>
      </c>
      <c r="I11">
        <v>274</v>
      </c>
      <c r="J11">
        <v>672</v>
      </c>
      <c r="K11">
        <v>1333</v>
      </c>
      <c r="L11">
        <v>2005</v>
      </c>
      <c r="M11" t="s">
        <v>40</v>
      </c>
      <c r="N11">
        <v>23906</v>
      </c>
      <c r="O11">
        <v>13793</v>
      </c>
      <c r="P11">
        <v>11911</v>
      </c>
      <c r="Q11">
        <v>53826</v>
      </c>
      <c r="R11">
        <v>65737</v>
      </c>
      <c r="S11" t="s">
        <v>40</v>
      </c>
      <c r="T11">
        <v>25918</v>
      </c>
      <c r="U11">
        <v>13135</v>
      </c>
      <c r="V11">
        <v>13137</v>
      </c>
      <c r="W11">
        <v>53954</v>
      </c>
      <c r="X11">
        <v>67091</v>
      </c>
      <c r="Y11" t="s">
        <v>40</v>
      </c>
      <c r="Z11">
        <v>33579</v>
      </c>
      <c r="AA11">
        <v>28011</v>
      </c>
      <c r="AB11">
        <v>24369</v>
      </c>
      <c r="AC11">
        <v>84838</v>
      </c>
      <c r="AD11">
        <v>109207</v>
      </c>
      <c r="AE11" t="s">
        <v>40</v>
      </c>
      <c r="AF11">
        <v>41241</v>
      </c>
      <c r="AG11">
        <v>30139</v>
      </c>
      <c r="AH11">
        <v>23066</v>
      </c>
    </row>
    <row r="12" spans="1:34" x14ac:dyDescent="0.2">
      <c r="A12" t="s">
        <v>40</v>
      </c>
      <c r="B12">
        <v>24180</v>
      </c>
      <c r="C12">
        <v>14684</v>
      </c>
      <c r="D12">
        <v>11308</v>
      </c>
      <c r="E12">
        <v>52781</v>
      </c>
      <c r="F12">
        <v>64089</v>
      </c>
      <c r="G12" t="s">
        <v>40</v>
      </c>
      <c r="H12">
        <v>27030</v>
      </c>
      <c r="I12">
        <v>16168</v>
      </c>
      <c r="J12">
        <v>13284</v>
      </c>
      <c r="K12">
        <v>59619</v>
      </c>
      <c r="L12">
        <v>72903</v>
      </c>
      <c r="M12" t="s">
        <v>41</v>
      </c>
      <c r="N12">
        <v>3941</v>
      </c>
      <c r="O12">
        <v>2232</v>
      </c>
      <c r="P12">
        <v>1867</v>
      </c>
      <c r="Q12">
        <v>8614</v>
      </c>
      <c r="R12">
        <v>10481</v>
      </c>
      <c r="S12" t="s">
        <v>41</v>
      </c>
      <c r="T12">
        <v>3682</v>
      </c>
      <c r="U12">
        <v>1886</v>
      </c>
      <c r="V12">
        <v>1884</v>
      </c>
      <c r="W12">
        <v>7796</v>
      </c>
      <c r="X12">
        <v>9680</v>
      </c>
      <c r="Y12" t="s">
        <v>41</v>
      </c>
      <c r="Z12">
        <v>4824</v>
      </c>
      <c r="AA12">
        <v>4381</v>
      </c>
      <c r="AB12">
        <v>2625</v>
      </c>
      <c r="AC12">
        <v>11902</v>
      </c>
      <c r="AD12">
        <v>14527</v>
      </c>
      <c r="AE12" t="s">
        <v>41</v>
      </c>
      <c r="AF12">
        <v>6611</v>
      </c>
      <c r="AG12">
        <v>5129</v>
      </c>
      <c r="AH12">
        <v>3624</v>
      </c>
    </row>
    <row r="13" spans="1:34" x14ac:dyDescent="0.2">
      <c r="A13" t="s">
        <v>41</v>
      </c>
      <c r="B13">
        <v>6289</v>
      </c>
      <c r="C13">
        <v>3655</v>
      </c>
      <c r="D13">
        <v>2591</v>
      </c>
      <c r="E13">
        <v>13147</v>
      </c>
      <c r="F13">
        <v>15738</v>
      </c>
      <c r="G13" t="s">
        <v>41</v>
      </c>
      <c r="H13">
        <v>6965</v>
      </c>
      <c r="I13">
        <v>2346</v>
      </c>
      <c r="J13">
        <v>1765</v>
      </c>
      <c r="K13">
        <v>11607</v>
      </c>
      <c r="L13">
        <v>13372</v>
      </c>
      <c r="M13" t="s">
        <v>42</v>
      </c>
      <c r="N13">
        <v>19965</v>
      </c>
      <c r="O13">
        <v>11561</v>
      </c>
      <c r="P13">
        <v>10044</v>
      </c>
      <c r="Q13">
        <v>45212</v>
      </c>
      <c r="R13">
        <v>55256</v>
      </c>
      <c r="S13" t="s">
        <v>42</v>
      </c>
      <c r="T13">
        <v>22236</v>
      </c>
      <c r="U13">
        <v>11249</v>
      </c>
      <c r="V13">
        <v>11253</v>
      </c>
      <c r="W13">
        <v>46158</v>
      </c>
      <c r="X13">
        <v>57411</v>
      </c>
      <c r="Y13" t="s">
        <v>42</v>
      </c>
      <c r="Z13">
        <v>28755</v>
      </c>
      <c r="AA13">
        <v>23630</v>
      </c>
      <c r="AB13">
        <v>21744</v>
      </c>
      <c r="AC13">
        <v>72936</v>
      </c>
      <c r="AD13">
        <v>94680</v>
      </c>
      <c r="AE13" t="s">
        <v>42</v>
      </c>
      <c r="AF13">
        <v>34630</v>
      </c>
      <c r="AG13">
        <v>25010</v>
      </c>
      <c r="AH13">
        <v>19442</v>
      </c>
    </row>
    <row r="14" spans="1:34" x14ac:dyDescent="0.2">
      <c r="A14" t="s">
        <v>42</v>
      </c>
      <c r="B14">
        <v>17891</v>
      </c>
      <c r="C14">
        <v>11029</v>
      </c>
      <c r="D14">
        <v>8717</v>
      </c>
      <c r="E14">
        <v>39634</v>
      </c>
      <c r="F14">
        <v>48351</v>
      </c>
      <c r="G14" t="s">
        <v>42</v>
      </c>
      <c r="H14">
        <v>20065</v>
      </c>
      <c r="I14">
        <v>13822</v>
      </c>
      <c r="J14">
        <v>11519</v>
      </c>
      <c r="K14">
        <v>48012</v>
      </c>
      <c r="L14">
        <v>59531</v>
      </c>
      <c r="M14" t="s">
        <v>44</v>
      </c>
      <c r="S14" t="s">
        <v>44</v>
      </c>
      <c r="Y14" t="s">
        <v>44</v>
      </c>
      <c r="AE14" t="s">
        <v>43</v>
      </c>
    </row>
    <row r="15" spans="1:34" x14ac:dyDescent="0.2">
      <c r="A15" t="s">
        <v>44</v>
      </c>
      <c r="G15" t="s">
        <v>44</v>
      </c>
      <c r="M15" t="s">
        <v>45</v>
      </c>
      <c r="N15">
        <v>4.22</v>
      </c>
      <c r="O15">
        <v>2.4700000000000002</v>
      </c>
      <c r="P15">
        <v>2.2000000000000002</v>
      </c>
      <c r="Q15">
        <v>9.77</v>
      </c>
      <c r="R15">
        <v>11.97</v>
      </c>
      <c r="S15" t="s">
        <v>45</v>
      </c>
      <c r="T15">
        <v>5.04</v>
      </c>
      <c r="U15">
        <v>2.58</v>
      </c>
      <c r="V15">
        <v>2.61</v>
      </c>
      <c r="W15">
        <v>0.70000000000000018</v>
      </c>
      <c r="X15">
        <v>3.31</v>
      </c>
      <c r="Y15" t="s">
        <v>45</v>
      </c>
      <c r="Z15">
        <v>1.7</v>
      </c>
      <c r="AA15">
        <v>1.41</v>
      </c>
      <c r="AB15">
        <v>1.31</v>
      </c>
      <c r="AC15">
        <v>4.3599999999999994</v>
      </c>
      <c r="AD15">
        <v>5.67</v>
      </c>
      <c r="AE15" t="s">
        <v>44</v>
      </c>
      <c r="AH15" t="s">
        <v>34</v>
      </c>
    </row>
    <row r="16" spans="1:34" x14ac:dyDescent="0.2">
      <c r="A16" t="s">
        <v>45</v>
      </c>
      <c r="B16">
        <v>3.38</v>
      </c>
      <c r="C16">
        <v>2.11</v>
      </c>
      <c r="D16">
        <v>1.68</v>
      </c>
      <c r="E16">
        <v>7.59</v>
      </c>
      <c r="F16">
        <v>9.27</v>
      </c>
      <c r="G16" t="s">
        <v>45</v>
      </c>
      <c r="H16">
        <v>3.92</v>
      </c>
      <c r="I16">
        <v>2.75</v>
      </c>
      <c r="J16">
        <v>2.36</v>
      </c>
      <c r="K16">
        <v>9.65</v>
      </c>
      <c r="L16">
        <v>12.01</v>
      </c>
      <c r="M16" t="s">
        <v>46</v>
      </c>
      <c r="N16">
        <v>4.18</v>
      </c>
      <c r="O16">
        <v>2.46</v>
      </c>
      <c r="P16">
        <v>2.1800000000000002</v>
      </c>
      <c r="Q16">
        <v>9.7100000000000009</v>
      </c>
      <c r="R16">
        <v>11.89</v>
      </c>
      <c r="S16" t="s">
        <v>46</v>
      </c>
      <c r="T16">
        <v>4.99</v>
      </c>
      <c r="U16">
        <v>2.5499999999999998</v>
      </c>
      <c r="V16">
        <v>2.58</v>
      </c>
      <c r="W16">
        <v>0.69999999999999973</v>
      </c>
      <c r="X16">
        <v>3.28</v>
      </c>
      <c r="Y16" t="s">
        <v>46</v>
      </c>
      <c r="Z16">
        <v>1.68</v>
      </c>
      <c r="AA16">
        <v>1.4</v>
      </c>
      <c r="AB16">
        <v>1.3</v>
      </c>
      <c r="AC16">
        <v>4.3099999999999996</v>
      </c>
      <c r="AD16">
        <v>5.61</v>
      </c>
      <c r="AE16" t="s">
        <v>45</v>
      </c>
      <c r="AF16">
        <v>2.11</v>
      </c>
      <c r="AG16">
        <v>1.54</v>
      </c>
      <c r="AH16">
        <v>1.2</v>
      </c>
    </row>
    <row r="17" spans="1:34" x14ac:dyDescent="0.2">
      <c r="A17" t="s">
        <v>46</v>
      </c>
      <c r="B17">
        <v>3.36</v>
      </c>
      <c r="C17">
        <v>2.1</v>
      </c>
      <c r="D17">
        <v>1.67</v>
      </c>
      <c r="E17">
        <v>7.5400000000000009</v>
      </c>
      <c r="F17">
        <v>9.2100000000000009</v>
      </c>
      <c r="G17" t="s">
        <v>46</v>
      </c>
      <c r="H17">
        <v>3.89</v>
      </c>
      <c r="I17">
        <v>2.73</v>
      </c>
      <c r="J17">
        <v>2.34</v>
      </c>
      <c r="K17">
        <v>9.57</v>
      </c>
      <c r="L17">
        <v>11.91</v>
      </c>
      <c r="M17" t="s">
        <v>47</v>
      </c>
      <c r="S17" t="s">
        <v>47</v>
      </c>
      <c r="Y17" t="s">
        <v>47</v>
      </c>
      <c r="AE17" t="s">
        <v>46</v>
      </c>
      <c r="AF17">
        <v>2.1</v>
      </c>
      <c r="AG17">
        <v>1.52</v>
      </c>
      <c r="AH17">
        <v>1.2</v>
      </c>
    </row>
    <row r="18" spans="1:34" x14ac:dyDescent="0.2">
      <c r="A18" t="s">
        <v>47</v>
      </c>
      <c r="G18" t="s">
        <v>47</v>
      </c>
      <c r="M18" t="s">
        <v>45</v>
      </c>
      <c r="N18">
        <v>4735820</v>
      </c>
      <c r="O18">
        <v>4674071</v>
      </c>
      <c r="P18">
        <v>4570633</v>
      </c>
      <c r="Q18">
        <v>47201</v>
      </c>
      <c r="R18">
        <v>4617834</v>
      </c>
      <c r="S18" t="s">
        <v>45</v>
      </c>
      <c r="T18">
        <v>4415040</v>
      </c>
      <c r="U18">
        <v>4360101</v>
      </c>
      <c r="V18">
        <v>4312573</v>
      </c>
      <c r="W18">
        <v>13039546</v>
      </c>
      <c r="X18">
        <v>17352119</v>
      </c>
      <c r="Y18" t="s">
        <v>45</v>
      </c>
      <c r="Z18">
        <v>16935119</v>
      </c>
      <c r="AA18">
        <v>16753476</v>
      </c>
      <c r="AB18">
        <v>16629371</v>
      </c>
      <c r="AC18">
        <v>71901</v>
      </c>
      <c r="AD18">
        <v>16701272</v>
      </c>
      <c r="AE18" t="s">
        <v>47</v>
      </c>
      <c r="AH18" t="s">
        <v>34</v>
      </c>
    </row>
    <row r="19" spans="1:34" x14ac:dyDescent="0.2">
      <c r="A19" t="s">
        <v>45</v>
      </c>
      <c r="B19">
        <v>5298661</v>
      </c>
      <c r="C19">
        <v>5225791</v>
      </c>
      <c r="D19">
        <v>5195088</v>
      </c>
      <c r="E19">
        <v>22154</v>
      </c>
      <c r="F19">
        <v>5217242</v>
      </c>
      <c r="G19" t="s">
        <v>45</v>
      </c>
      <c r="H19">
        <v>5112877</v>
      </c>
      <c r="I19">
        <v>5024877</v>
      </c>
      <c r="J19">
        <v>4882167</v>
      </c>
      <c r="K19">
        <v>73210</v>
      </c>
      <c r="L19">
        <v>4955377</v>
      </c>
      <c r="M19" t="s">
        <v>46</v>
      </c>
      <c r="N19">
        <v>4773252</v>
      </c>
      <c r="O19">
        <v>4700646</v>
      </c>
      <c r="P19">
        <v>4601380</v>
      </c>
      <c r="Q19">
        <v>47533</v>
      </c>
      <c r="R19">
        <v>4648913</v>
      </c>
      <c r="S19" t="s">
        <v>46</v>
      </c>
      <c r="T19">
        <v>4454604</v>
      </c>
      <c r="U19">
        <v>4404691</v>
      </c>
      <c r="V19">
        <v>4354788</v>
      </c>
      <c r="W19">
        <v>13173426</v>
      </c>
      <c r="X19">
        <v>17528214</v>
      </c>
      <c r="Y19" t="s">
        <v>46</v>
      </c>
      <c r="Z19">
        <v>17113688</v>
      </c>
      <c r="AA19">
        <v>16929157</v>
      </c>
      <c r="AB19">
        <v>16781735</v>
      </c>
      <c r="AC19">
        <v>83184</v>
      </c>
      <c r="AD19">
        <v>16864919</v>
      </c>
      <c r="AE19" t="s">
        <v>45</v>
      </c>
      <c r="AF19">
        <v>16391724</v>
      </c>
      <c r="AG19">
        <v>16278802</v>
      </c>
      <c r="AH19">
        <v>16162945</v>
      </c>
    </row>
    <row r="20" spans="1:34" x14ac:dyDescent="0.2">
      <c r="A20" t="s">
        <v>46</v>
      </c>
      <c r="B20">
        <v>5327995</v>
      </c>
      <c r="C20">
        <v>5261688</v>
      </c>
      <c r="D20">
        <v>5233499</v>
      </c>
      <c r="E20">
        <v>18193</v>
      </c>
      <c r="F20">
        <v>5251692</v>
      </c>
      <c r="G20" t="s">
        <v>46</v>
      </c>
      <c r="H20">
        <v>5157787</v>
      </c>
      <c r="I20">
        <v>5068493</v>
      </c>
      <c r="J20">
        <v>4926609</v>
      </c>
      <c r="K20">
        <v>73500</v>
      </c>
      <c r="L20">
        <v>5000109</v>
      </c>
      <c r="M20" t="s">
        <v>48</v>
      </c>
      <c r="S20" t="s">
        <v>48</v>
      </c>
      <c r="Y20" t="s">
        <v>48</v>
      </c>
      <c r="AE20" t="s">
        <v>46</v>
      </c>
      <c r="AF20">
        <v>16519291</v>
      </c>
      <c r="AG20">
        <v>16403316</v>
      </c>
      <c r="AH20">
        <v>16262203</v>
      </c>
    </row>
    <row r="21" spans="1:34" x14ac:dyDescent="0.2">
      <c r="A21" t="s">
        <v>49</v>
      </c>
      <c r="B21">
        <v>0.56999999999999995</v>
      </c>
      <c r="C21">
        <v>0.56999999999999995</v>
      </c>
      <c r="D21">
        <v>0.63</v>
      </c>
      <c r="E21">
        <v>1.77</v>
      </c>
      <c r="F21">
        <v>2.4</v>
      </c>
      <c r="G21" t="s">
        <v>49</v>
      </c>
      <c r="H21">
        <v>0.63</v>
      </c>
      <c r="I21">
        <v>0.63</v>
      </c>
      <c r="J21">
        <v>0.73</v>
      </c>
      <c r="M21" t="s">
        <v>30</v>
      </c>
      <c r="N21">
        <v>73435</v>
      </c>
      <c r="O21">
        <v>46565</v>
      </c>
      <c r="P21">
        <v>42354</v>
      </c>
      <c r="Q21">
        <v>171529</v>
      </c>
      <c r="R21">
        <v>213883</v>
      </c>
      <c r="S21" t="s">
        <v>30</v>
      </c>
      <c r="T21">
        <v>79104</v>
      </c>
      <c r="U21">
        <v>44965</v>
      </c>
      <c r="V21">
        <v>46529</v>
      </c>
      <c r="W21">
        <v>174218</v>
      </c>
      <c r="X21">
        <v>220747</v>
      </c>
      <c r="Y21" t="s">
        <v>30</v>
      </c>
      <c r="Z21">
        <v>95678</v>
      </c>
      <c r="AA21">
        <v>72683</v>
      </c>
      <c r="AB21">
        <v>63948</v>
      </c>
      <c r="AC21">
        <v>233444</v>
      </c>
      <c r="AD21">
        <v>297392</v>
      </c>
      <c r="AE21" t="s">
        <v>48</v>
      </c>
      <c r="AH21" t="s">
        <v>34</v>
      </c>
    </row>
    <row r="22" spans="1:34" x14ac:dyDescent="0.2">
      <c r="M22" t="s">
        <v>31</v>
      </c>
      <c r="N22">
        <v>48238</v>
      </c>
      <c r="O22">
        <v>32047</v>
      </c>
      <c r="P22">
        <v>29473</v>
      </c>
      <c r="Q22">
        <v>115523</v>
      </c>
      <c r="R22">
        <v>144996</v>
      </c>
      <c r="S22" t="s">
        <v>31</v>
      </c>
      <c r="T22">
        <v>52075</v>
      </c>
      <c r="U22">
        <v>31321</v>
      </c>
      <c r="V22">
        <v>32693</v>
      </c>
      <c r="W22">
        <v>118593</v>
      </c>
      <c r="X22">
        <v>151286</v>
      </c>
      <c r="Y22" t="s">
        <v>31</v>
      </c>
      <c r="Z22">
        <v>62130</v>
      </c>
      <c r="AA22">
        <v>46447</v>
      </c>
      <c r="AB22">
        <v>40899</v>
      </c>
      <c r="AC22">
        <v>151367</v>
      </c>
      <c r="AD22">
        <v>192266</v>
      </c>
      <c r="AE22" t="s">
        <v>30</v>
      </c>
      <c r="AF22">
        <v>104429</v>
      </c>
      <c r="AG22">
        <v>77457</v>
      </c>
      <c r="AH22">
        <v>63355</v>
      </c>
    </row>
    <row r="23" spans="1:34" x14ac:dyDescent="0.2">
      <c r="M23" t="s">
        <v>50</v>
      </c>
      <c r="S23" t="s">
        <v>50</v>
      </c>
      <c r="Y23" t="s">
        <v>50</v>
      </c>
      <c r="AE23" t="s">
        <v>31</v>
      </c>
      <c r="AF23">
        <v>64309</v>
      </c>
      <c r="AG23">
        <v>49290</v>
      </c>
      <c r="AH23">
        <v>41485</v>
      </c>
    </row>
    <row r="24" spans="1:34" x14ac:dyDescent="0.2">
      <c r="M24" t="s">
        <v>30</v>
      </c>
      <c r="N24">
        <v>10875</v>
      </c>
      <c r="O24">
        <v>11450</v>
      </c>
      <c r="P24">
        <v>11455</v>
      </c>
      <c r="Q24">
        <v>34836</v>
      </c>
      <c r="R24">
        <v>46291</v>
      </c>
      <c r="S24" t="s">
        <v>30</v>
      </c>
      <c r="T24">
        <v>12715</v>
      </c>
      <c r="U24">
        <v>13348</v>
      </c>
      <c r="V24">
        <v>13156</v>
      </c>
      <c r="W24">
        <v>40612</v>
      </c>
      <c r="X24">
        <v>53768</v>
      </c>
      <c r="Y24" t="s">
        <v>30</v>
      </c>
      <c r="Z24">
        <v>15761</v>
      </c>
      <c r="AA24">
        <v>16901</v>
      </c>
      <c r="AB24">
        <v>17486</v>
      </c>
      <c r="AC24">
        <v>50939</v>
      </c>
      <c r="AD24">
        <v>68425</v>
      </c>
      <c r="AE24" t="s">
        <v>50</v>
      </c>
      <c r="AH24" t="s">
        <v>34</v>
      </c>
    </row>
    <row r="25" spans="1:34" x14ac:dyDescent="0.2">
      <c r="M25" t="s">
        <v>31</v>
      </c>
      <c r="N25">
        <v>4041</v>
      </c>
      <c r="O25">
        <v>4147</v>
      </c>
      <c r="P25">
        <v>4109</v>
      </c>
      <c r="Q25">
        <v>12677</v>
      </c>
      <c r="R25">
        <v>16786</v>
      </c>
      <c r="S25" t="s">
        <v>31</v>
      </c>
      <c r="T25">
        <v>4527</v>
      </c>
      <c r="U25">
        <v>4622</v>
      </c>
      <c r="V25">
        <v>4312</v>
      </c>
      <c r="W25">
        <v>13961</v>
      </c>
      <c r="X25">
        <v>18273</v>
      </c>
      <c r="Y25" t="s">
        <v>31</v>
      </c>
      <c r="Z25">
        <v>4981</v>
      </c>
      <c r="AA25">
        <v>5058</v>
      </c>
      <c r="AB25">
        <v>5280</v>
      </c>
      <c r="AC25">
        <v>15435</v>
      </c>
      <c r="AD25">
        <v>20715</v>
      </c>
      <c r="AE25" t="s">
        <v>30</v>
      </c>
      <c r="AF25">
        <v>19516</v>
      </c>
      <c r="AG25">
        <v>19821</v>
      </c>
      <c r="AH25">
        <v>19604</v>
      </c>
    </row>
    <row r="26" spans="1:34" x14ac:dyDescent="0.2">
      <c r="AE26" t="s">
        <v>31</v>
      </c>
      <c r="AF26">
        <v>5393</v>
      </c>
      <c r="AG26">
        <v>5429</v>
      </c>
      <c r="AH26">
        <v>5589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Compiled Statement</vt:lpstr>
      <vt:lpstr>Separately Compiled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2022-07-30T14:57:42Z</dcterms:created>
  <dcterms:modified xsi:type="dcterms:W3CDTF">2022-07-31T10:50:12Z</dcterms:modified>
</cp:coreProperties>
</file>