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susser/Desktop/Financial-Statements/output/"/>
    </mc:Choice>
  </mc:AlternateContent>
  <xr:revisionPtr revIDLastSave="0" documentId="13_ncr:1_{FE5CFDCF-437C-C34B-85F9-504CAA9FEA4D}" xr6:coauthVersionLast="47" xr6:coauthVersionMax="47" xr10:uidLastSave="{00000000-0000-0000-0000-000000000000}"/>
  <bookViews>
    <workbookView xWindow="40" yWindow="1840" windowWidth="2880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D46" i="1"/>
  <c r="W35" i="1"/>
  <c r="X35" i="1"/>
  <c r="Y35" i="1"/>
  <c r="Z35" i="1"/>
  <c r="AA35" i="1"/>
  <c r="AB35" i="1"/>
  <c r="AC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D35" i="1"/>
  <c r="E25" i="1"/>
  <c r="F25" i="1"/>
  <c r="F49" i="1" s="1"/>
  <c r="G25" i="1"/>
  <c r="H25" i="1"/>
  <c r="I25" i="1"/>
  <c r="J25" i="1"/>
  <c r="J49" i="1" s="1"/>
  <c r="K25" i="1"/>
  <c r="L25" i="1"/>
  <c r="M25" i="1"/>
  <c r="N25" i="1"/>
  <c r="N49" i="1" s="1"/>
  <c r="O25" i="1"/>
  <c r="P25" i="1"/>
  <c r="Q25" i="1"/>
  <c r="R25" i="1"/>
  <c r="R49" i="1" s="1"/>
  <c r="S25" i="1"/>
  <c r="T25" i="1"/>
  <c r="U25" i="1"/>
  <c r="V25" i="1"/>
  <c r="V49" i="1" s="1"/>
  <c r="W25" i="1"/>
  <c r="W49" i="1" s="1"/>
  <c r="X25" i="1"/>
  <c r="X49" i="1" s="1"/>
  <c r="Y25" i="1"/>
  <c r="Y49" i="1" s="1"/>
  <c r="Z25" i="1"/>
  <c r="Z49" i="1" s="1"/>
  <c r="AA25" i="1"/>
  <c r="AA49" i="1" s="1"/>
  <c r="AB25" i="1"/>
  <c r="AB49" i="1" s="1"/>
  <c r="AC25" i="1"/>
  <c r="AC49" i="1" s="1"/>
  <c r="D25" i="1"/>
  <c r="X9" i="1"/>
  <c r="X16" i="1" s="1"/>
  <c r="X48" i="1" s="1"/>
  <c r="Y9" i="1"/>
  <c r="Y16" i="1" s="1"/>
  <c r="Y48" i="1" s="1"/>
  <c r="Z9" i="1"/>
  <c r="Z16" i="1" s="1"/>
  <c r="Z48" i="1" s="1"/>
  <c r="AA9" i="1"/>
  <c r="AA16" i="1" s="1"/>
  <c r="AA48" i="1" s="1"/>
  <c r="AB9" i="1"/>
  <c r="AB16" i="1" s="1"/>
  <c r="AB48" i="1" s="1"/>
  <c r="AC9" i="1"/>
  <c r="AC16" i="1" s="1"/>
  <c r="AC48" i="1" s="1"/>
  <c r="E9" i="1"/>
  <c r="F9" i="1"/>
  <c r="F16" i="1" s="1"/>
  <c r="F48" i="1" s="1"/>
  <c r="G9" i="1"/>
  <c r="G16" i="1" s="1"/>
  <c r="G48" i="1" s="1"/>
  <c r="H9" i="1"/>
  <c r="H16" i="1" s="1"/>
  <c r="H48" i="1" s="1"/>
  <c r="I9" i="1"/>
  <c r="I16" i="1" s="1"/>
  <c r="I48" i="1" s="1"/>
  <c r="J9" i="1"/>
  <c r="J16" i="1" s="1"/>
  <c r="J48" i="1" s="1"/>
  <c r="K9" i="1"/>
  <c r="K16" i="1" s="1"/>
  <c r="K48" i="1" s="1"/>
  <c r="L9" i="1"/>
  <c r="L16" i="1" s="1"/>
  <c r="L48" i="1" s="1"/>
  <c r="M9" i="1"/>
  <c r="M16" i="1" s="1"/>
  <c r="M48" i="1" s="1"/>
  <c r="N9" i="1"/>
  <c r="N16" i="1" s="1"/>
  <c r="N48" i="1" s="1"/>
  <c r="O9" i="1"/>
  <c r="O16" i="1" s="1"/>
  <c r="O48" i="1" s="1"/>
  <c r="P9" i="1"/>
  <c r="P16" i="1" s="1"/>
  <c r="P48" i="1" s="1"/>
  <c r="Q9" i="1"/>
  <c r="Q16" i="1" s="1"/>
  <c r="Q48" i="1" s="1"/>
  <c r="R9" i="1"/>
  <c r="R16" i="1" s="1"/>
  <c r="R48" i="1" s="1"/>
  <c r="S9" i="1"/>
  <c r="S16" i="1" s="1"/>
  <c r="S48" i="1" s="1"/>
  <c r="T9" i="1"/>
  <c r="T16" i="1" s="1"/>
  <c r="T48" i="1" s="1"/>
  <c r="U9" i="1"/>
  <c r="U16" i="1" s="1"/>
  <c r="U48" i="1" s="1"/>
  <c r="V9" i="1"/>
  <c r="V16" i="1" s="1"/>
  <c r="V48" i="1" s="1"/>
  <c r="W9" i="1"/>
  <c r="W16" i="1" s="1"/>
  <c r="W48" i="1" s="1"/>
  <c r="D9" i="1"/>
  <c r="D16" i="1" s="1"/>
  <c r="D48" i="1" s="1"/>
  <c r="E48" i="1" l="1"/>
  <c r="D49" i="1"/>
  <c r="T49" i="1"/>
  <c r="P49" i="1"/>
  <c r="L49" i="1"/>
  <c r="H49" i="1"/>
  <c r="S49" i="1"/>
  <c r="O49" i="1"/>
  <c r="K49" i="1"/>
  <c r="G49" i="1"/>
  <c r="U49" i="1"/>
  <c r="Q49" i="1"/>
  <c r="M49" i="1"/>
  <c r="I49" i="1"/>
  <c r="E49" i="1"/>
</calcChain>
</file>

<file path=xl/sharedStrings.xml><?xml version="1.0" encoding="utf-8"?>
<sst xmlns="http://schemas.openxmlformats.org/spreadsheetml/2006/main" count="104" uniqueCount="73">
  <si>
    <t>title</t>
  </si>
  <si>
    <t>label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</si>
  <si>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</si>
  <si>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</si>
  <si>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</si>
  <si>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</si>
  <si>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</si>
  <si>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</si>
  <si>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</si>
  <si>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</si>
  <si>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</si>
  <si>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</si>
  <si>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</si>
  <si>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</si>
  <si>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</si>
  <si>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</si>
  <si>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</si>
  <si>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</si>
  <si>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</si>
  <si>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</si>
  <si>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</si>
  <si>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</si>
  <si>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</si>
  <si>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</si>
  <si>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</si>
  <si>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</si>
  <si>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Q4 2022</t>
  </si>
  <si>
    <t>Year Ended 2022</t>
  </si>
  <si>
    <t>Current assets</t>
  </si>
  <si>
    <t>cash and cash equivalents</t>
  </si>
  <si>
    <t>short-term investments</t>
  </si>
  <si>
    <t>merchandise inventory</t>
  </si>
  <si>
    <t>other current assets</t>
  </si>
  <si>
    <t>available-for-sale securities, current</t>
  </si>
  <si>
    <t>cash and cash equivalents, at carrying value</t>
  </si>
  <si>
    <t>other assets, current</t>
  </si>
  <si>
    <t>total current assets</t>
  </si>
  <si>
    <t>property and equipment, net of accumulated depreciation</t>
  </si>
  <si>
    <t>operating lease, right-of-use asset</t>
  </si>
  <si>
    <t>other long-term assets</t>
  </si>
  <si>
    <t>accumulated depreciation, depletion and amortization, property, plant, and equipment</t>
  </si>
  <si>
    <t>operating lease assets</t>
  </si>
  <si>
    <t>property and equipment, net</t>
  </si>
  <si>
    <t>total assets</t>
  </si>
  <si>
    <t>Current liabilities</t>
  </si>
  <si>
    <t>accounts payable</t>
  </si>
  <si>
    <t>accrued expenses and other current liabilities</t>
  </si>
  <si>
    <t>operating lease, liability, current</t>
  </si>
  <si>
    <t>income taxes payable</t>
  </si>
  <si>
    <t>current maturities of debt</t>
  </si>
  <si>
    <t>current portion of operating lease liabilities</t>
  </si>
  <si>
    <t>accrued liabilities, current</t>
  </si>
  <si>
    <t>total current liabilities</t>
  </si>
  <si>
    <t>Long-term liabilities</t>
  </si>
  <si>
    <t>long-term debt</t>
  </si>
  <si>
    <t>operating lease, liability, noncurrent</t>
  </si>
  <si>
    <t>lease incentives and other long-term liabilities</t>
  </si>
  <si>
    <t>long-term operating lease liabilities</t>
  </si>
  <si>
    <t>other long-term liabilities</t>
  </si>
  <si>
    <t>total long-term debt</t>
  </si>
  <si>
    <t>total long-term liabilities</t>
  </si>
  <si>
    <t>Stockholders' equity</t>
  </si>
  <si>
    <t>authorized shares for all periods presented</t>
  </si>
  <si>
    <t>additional paid in capital</t>
  </si>
  <si>
    <t>retained earnings</t>
  </si>
  <si>
    <t>amounts reclassified from accumulated other comprehensive income</t>
  </si>
  <si>
    <t>authorized shares for all periods presented; issued and outstanding and shares</t>
  </si>
  <si>
    <t>common stock. par value, authorized shares for all periods presented; issued and outstanding and shares</t>
  </si>
  <si>
    <t>accumulated other comprehensive income</t>
  </si>
  <si>
    <t>common stock. par value, authorized shares for all periods presented</t>
  </si>
  <si>
    <t>total stockholders' equity</t>
  </si>
  <si>
    <t>total liabilities and stockholders' equity</t>
  </si>
  <si>
    <t>property and equipment, accumulated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</si>
</sst>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opLeftCell="A24" workbookViewId="0">
      <selection activeCell="C53" sqref="C53"/>
    </sheetView>
  </sheetViews>
  <sheetFormatPr baseColWidth="10" defaultColWidth="8.83203125" defaultRowHeight="15" x14ac:dyDescent="0.2"/>
  <cols>
    <col min="2" max="2" width="33.6640625" customWidth="1"/>
    <col min="3" max="3" width="39.83203125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>
        <v>0</v>
      </c>
      <c r="B2" t="s">
        <v>28</v>
      </c>
      <c r="C2" t="s">
        <v>29</v>
      </c>
      <c r="D2">
        <v>1783</v>
      </c>
      <c r="E2">
        <v>1583</v>
      </c>
      <c r="F2">
        <v>1609</v>
      </c>
      <c r="G2">
        <v>1353</v>
      </c>
      <c r="H2">
        <v>1783</v>
      </c>
      <c r="I2">
        <v>1783</v>
      </c>
      <c r="J2">
        <v>1210</v>
      </c>
      <c r="K2">
        <v>1322</v>
      </c>
      <c r="L2">
        <v>958</v>
      </c>
      <c r="M2">
        <v>1081</v>
      </c>
      <c r="N2">
        <v>1081</v>
      </c>
      <c r="O2">
        <v>941</v>
      </c>
      <c r="P2">
        <v>1177</v>
      </c>
      <c r="Q2">
        <v>788</v>
      </c>
      <c r="R2">
        <v>1364</v>
      </c>
      <c r="S2">
        <v>1364</v>
      </c>
      <c r="T2">
        <v>1028</v>
      </c>
      <c r="U2">
        <v>2188</v>
      </c>
      <c r="V2">
        <v>2471</v>
      </c>
      <c r="W2">
        <v>0</v>
      </c>
      <c r="X2">
        <v>0</v>
      </c>
      <c r="Y2">
        <v>2066</v>
      </c>
      <c r="Z2">
        <v>2375</v>
      </c>
      <c r="AA2">
        <v>801</v>
      </c>
      <c r="AB2">
        <v>877</v>
      </c>
      <c r="AC2">
        <v>877</v>
      </c>
    </row>
    <row r="3" spans="1:29" x14ac:dyDescent="0.2">
      <c r="A3" s="1">
        <v>1</v>
      </c>
      <c r="B3" t="s">
        <v>28</v>
      </c>
      <c r="C3" t="s">
        <v>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288</v>
      </c>
      <c r="N3">
        <v>288</v>
      </c>
      <c r="O3">
        <v>0</v>
      </c>
      <c r="P3">
        <v>0</v>
      </c>
      <c r="Q3">
        <v>0</v>
      </c>
      <c r="R3">
        <v>290</v>
      </c>
      <c r="S3">
        <v>290</v>
      </c>
      <c r="T3">
        <v>0</v>
      </c>
      <c r="U3">
        <v>0</v>
      </c>
      <c r="V3">
        <v>0</v>
      </c>
      <c r="W3">
        <v>410</v>
      </c>
      <c r="X3">
        <v>410</v>
      </c>
      <c r="Y3">
        <v>0</v>
      </c>
      <c r="Z3">
        <v>0</v>
      </c>
      <c r="AA3">
        <v>275</v>
      </c>
      <c r="AB3">
        <v>0</v>
      </c>
      <c r="AC3">
        <v>0</v>
      </c>
    </row>
    <row r="4" spans="1:29" x14ac:dyDescent="0.2">
      <c r="A4" s="1">
        <v>2</v>
      </c>
      <c r="B4" t="s">
        <v>28</v>
      </c>
      <c r="C4" t="s">
        <v>31</v>
      </c>
      <c r="D4">
        <v>1830</v>
      </c>
      <c r="E4">
        <v>1961</v>
      </c>
      <c r="F4">
        <v>2051</v>
      </c>
      <c r="G4">
        <v>2476</v>
      </c>
      <c r="H4">
        <v>1997</v>
      </c>
      <c r="I4">
        <v>1997</v>
      </c>
      <c r="J4">
        <v>2035</v>
      </c>
      <c r="K4">
        <v>2202</v>
      </c>
      <c r="L4">
        <v>2668</v>
      </c>
      <c r="M4">
        <v>2131</v>
      </c>
      <c r="N4">
        <v>2131</v>
      </c>
      <c r="O4">
        <v>2242</v>
      </c>
      <c r="P4">
        <v>2326</v>
      </c>
      <c r="Q4">
        <v>2720</v>
      </c>
      <c r="R4">
        <v>2156</v>
      </c>
      <c r="S4">
        <v>2156</v>
      </c>
      <c r="T4">
        <v>2217</v>
      </c>
      <c r="U4">
        <v>2242</v>
      </c>
      <c r="V4">
        <v>2747</v>
      </c>
      <c r="W4">
        <v>2451</v>
      </c>
      <c r="X4">
        <v>2451</v>
      </c>
      <c r="Y4">
        <v>2370</v>
      </c>
      <c r="Z4">
        <v>2281</v>
      </c>
      <c r="AA4">
        <v>2721</v>
      </c>
      <c r="AB4">
        <v>3018</v>
      </c>
      <c r="AC4">
        <v>3018</v>
      </c>
    </row>
    <row r="5" spans="1:29" x14ac:dyDescent="0.2">
      <c r="A5" s="1">
        <v>3</v>
      </c>
      <c r="B5" t="s">
        <v>28</v>
      </c>
      <c r="C5" t="s">
        <v>32</v>
      </c>
      <c r="D5">
        <v>702</v>
      </c>
      <c r="E5">
        <v>575</v>
      </c>
      <c r="F5">
        <v>598</v>
      </c>
      <c r="G5">
        <v>654</v>
      </c>
      <c r="H5">
        <v>788</v>
      </c>
      <c r="I5">
        <v>788</v>
      </c>
      <c r="J5">
        <v>778</v>
      </c>
      <c r="K5">
        <v>780</v>
      </c>
      <c r="L5">
        <v>792</v>
      </c>
      <c r="M5">
        <v>751</v>
      </c>
      <c r="N5">
        <v>751</v>
      </c>
      <c r="O5">
        <v>757</v>
      </c>
      <c r="P5">
        <v>770</v>
      </c>
      <c r="Q5">
        <v>770</v>
      </c>
      <c r="R5">
        <v>706</v>
      </c>
      <c r="S5">
        <v>706</v>
      </c>
      <c r="T5">
        <v>920</v>
      </c>
      <c r="U5">
        <v>882</v>
      </c>
      <c r="V5">
        <v>966</v>
      </c>
      <c r="W5">
        <v>0</v>
      </c>
      <c r="X5">
        <v>0</v>
      </c>
      <c r="Y5">
        <v>1091</v>
      </c>
      <c r="Z5">
        <v>1201</v>
      </c>
      <c r="AA5">
        <v>1410</v>
      </c>
      <c r="AB5">
        <v>1270</v>
      </c>
      <c r="AC5">
        <v>1270</v>
      </c>
    </row>
    <row r="6" spans="1:29" x14ac:dyDescent="0.2">
      <c r="A6" s="1">
        <v>4</v>
      </c>
      <c r="B6" t="s">
        <v>28</v>
      </c>
      <c r="C6" t="s">
        <v>33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164</v>
      </c>
      <c r="K6">
        <v>286</v>
      </c>
      <c r="L6">
        <v>296</v>
      </c>
      <c r="M6">
        <v>0</v>
      </c>
      <c r="N6">
        <v>0</v>
      </c>
      <c r="O6">
        <v>272</v>
      </c>
      <c r="P6">
        <v>294</v>
      </c>
      <c r="Q6">
        <v>294</v>
      </c>
      <c r="R6">
        <v>0</v>
      </c>
      <c r="S6">
        <v>0</v>
      </c>
      <c r="T6">
        <v>51</v>
      </c>
      <c r="U6">
        <v>25</v>
      </c>
      <c r="V6">
        <v>178</v>
      </c>
      <c r="W6">
        <v>0</v>
      </c>
      <c r="X6">
        <v>0</v>
      </c>
      <c r="Y6">
        <v>475</v>
      </c>
      <c r="Z6">
        <v>337</v>
      </c>
      <c r="AA6">
        <v>0</v>
      </c>
      <c r="AB6">
        <v>0</v>
      </c>
      <c r="AC6">
        <v>0</v>
      </c>
    </row>
    <row r="7" spans="1:29" x14ac:dyDescent="0.2">
      <c r="A7" s="1">
        <v>5</v>
      </c>
      <c r="B7" t="s">
        <v>28</v>
      </c>
      <c r="C7" t="s">
        <v>34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1988</v>
      </c>
      <c r="X7">
        <v>1988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s="1">
        <v>6</v>
      </c>
      <c r="B8" t="s">
        <v>28</v>
      </c>
      <c r="C8" t="s">
        <v>35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1159</v>
      </c>
      <c r="X8">
        <v>1159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s="1">
        <v>7</v>
      </c>
      <c r="B9" t="s">
        <v>28</v>
      </c>
      <c r="C9" t="s">
        <v>36</v>
      </c>
      <c r="D9">
        <f>SUM(D2:D8)</f>
        <v>4315</v>
      </c>
      <c r="E9">
        <f t="shared" ref="E9:W9" si="0">SUM(E2:E8)</f>
        <v>4119</v>
      </c>
      <c r="F9">
        <f t="shared" si="0"/>
        <v>4258</v>
      </c>
      <c r="G9">
        <f t="shared" si="0"/>
        <v>4483</v>
      </c>
      <c r="H9">
        <f t="shared" si="0"/>
        <v>4568</v>
      </c>
      <c r="I9">
        <f t="shared" si="0"/>
        <v>4568</v>
      </c>
      <c r="J9">
        <f t="shared" si="0"/>
        <v>4187</v>
      </c>
      <c r="K9">
        <f t="shared" si="0"/>
        <v>4590</v>
      </c>
      <c r="L9">
        <f t="shared" si="0"/>
        <v>4714</v>
      </c>
      <c r="M9">
        <f t="shared" si="0"/>
        <v>4251</v>
      </c>
      <c r="N9">
        <f t="shared" si="0"/>
        <v>4251</v>
      </c>
      <c r="O9">
        <f t="shared" si="0"/>
        <v>4212</v>
      </c>
      <c r="P9">
        <f t="shared" si="0"/>
        <v>4567</v>
      </c>
      <c r="Q9">
        <f t="shared" si="0"/>
        <v>4572</v>
      </c>
      <c r="R9">
        <f t="shared" si="0"/>
        <v>4516</v>
      </c>
      <c r="S9">
        <f t="shared" si="0"/>
        <v>4516</v>
      </c>
      <c r="T9">
        <f t="shared" si="0"/>
        <v>4216</v>
      </c>
      <c r="U9">
        <f t="shared" si="0"/>
        <v>5337</v>
      </c>
      <c r="V9">
        <f t="shared" si="0"/>
        <v>6362</v>
      </c>
      <c r="W9">
        <f t="shared" si="0"/>
        <v>6008</v>
      </c>
      <c r="X9">
        <f>SUM(X2:X8)</f>
        <v>6008</v>
      </c>
      <c r="Y9">
        <f t="shared" ref="Y9" si="1">SUM(Y2:Y8)</f>
        <v>6002</v>
      </c>
      <c r="Z9">
        <f t="shared" ref="Z9" si="2">SUM(Z2:Z8)</f>
        <v>6194</v>
      </c>
      <c r="AA9">
        <f t="shared" ref="AA9" si="3">SUM(AA2:AA8)</f>
        <v>5207</v>
      </c>
      <c r="AB9">
        <f t="shared" ref="AB9" si="4">SUM(AB2:AB8)</f>
        <v>5165</v>
      </c>
      <c r="AC9">
        <f t="shared" ref="AC9" si="5">SUM(AC2:AC8)</f>
        <v>5165</v>
      </c>
    </row>
    <row r="10" spans="1:29" x14ac:dyDescent="0.2">
      <c r="A10" s="1"/>
    </row>
    <row r="11" spans="1:29" x14ac:dyDescent="0.2">
      <c r="A11" s="1">
        <v>8</v>
      </c>
      <c r="C11" t="s">
        <v>37</v>
      </c>
      <c r="D11">
        <v>0</v>
      </c>
      <c r="E11">
        <v>2605</v>
      </c>
      <c r="F11">
        <v>2643</v>
      </c>
      <c r="G11">
        <v>2686</v>
      </c>
      <c r="H11">
        <v>0</v>
      </c>
      <c r="I11">
        <v>0</v>
      </c>
      <c r="J11">
        <v>2791</v>
      </c>
      <c r="K11">
        <v>2832</v>
      </c>
      <c r="L11">
        <v>2887</v>
      </c>
      <c r="M11">
        <v>2912</v>
      </c>
      <c r="N11">
        <v>2912</v>
      </c>
      <c r="O11">
        <v>3129</v>
      </c>
      <c r="P11">
        <v>3141</v>
      </c>
      <c r="Q11">
        <v>3225</v>
      </c>
      <c r="R11">
        <v>3122</v>
      </c>
      <c r="S11">
        <v>3122</v>
      </c>
      <c r="T11">
        <v>2945</v>
      </c>
      <c r="U11">
        <v>2895</v>
      </c>
      <c r="V11">
        <v>2846</v>
      </c>
      <c r="W11">
        <v>2841</v>
      </c>
      <c r="X11">
        <v>2841</v>
      </c>
      <c r="Y11">
        <v>2839</v>
      </c>
      <c r="Z11">
        <v>2897</v>
      </c>
      <c r="AA11">
        <v>2924</v>
      </c>
      <c r="AB11">
        <v>3037</v>
      </c>
      <c r="AC11">
        <v>3037</v>
      </c>
    </row>
    <row r="12" spans="1:29" x14ac:dyDescent="0.2">
      <c r="A12" s="1">
        <v>9</v>
      </c>
      <c r="C12" t="s">
        <v>38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5732</v>
      </c>
      <c r="P12">
        <v>5807</v>
      </c>
      <c r="Q12">
        <v>5796</v>
      </c>
      <c r="R12">
        <v>5402</v>
      </c>
      <c r="S12">
        <v>5402</v>
      </c>
      <c r="T12">
        <v>4851</v>
      </c>
      <c r="U12">
        <v>4689</v>
      </c>
      <c r="V12">
        <v>4460</v>
      </c>
      <c r="W12">
        <v>4217</v>
      </c>
      <c r="X12">
        <v>4217</v>
      </c>
      <c r="Y12">
        <v>4060</v>
      </c>
      <c r="Z12">
        <v>3975</v>
      </c>
      <c r="AA12">
        <v>3788</v>
      </c>
      <c r="AB12">
        <v>0</v>
      </c>
      <c r="AC12">
        <v>0</v>
      </c>
    </row>
    <row r="13" spans="1:29" x14ac:dyDescent="0.2">
      <c r="A13" s="1">
        <v>10</v>
      </c>
      <c r="C13" t="s">
        <v>39</v>
      </c>
      <c r="D13">
        <v>679</v>
      </c>
      <c r="E13">
        <v>687</v>
      </c>
      <c r="F13">
        <v>716</v>
      </c>
      <c r="G13">
        <v>726</v>
      </c>
      <c r="H13">
        <v>616</v>
      </c>
      <c r="I13">
        <v>616</v>
      </c>
      <c r="J13">
        <v>607</v>
      </c>
      <c r="K13">
        <v>588</v>
      </c>
      <c r="L13">
        <v>572</v>
      </c>
      <c r="M13">
        <v>886</v>
      </c>
      <c r="N13">
        <v>886</v>
      </c>
      <c r="O13">
        <v>547</v>
      </c>
      <c r="P13">
        <v>528</v>
      </c>
      <c r="Q13">
        <v>525</v>
      </c>
      <c r="R13">
        <v>639</v>
      </c>
      <c r="S13">
        <v>639</v>
      </c>
      <c r="T13">
        <v>698</v>
      </c>
      <c r="U13">
        <v>795</v>
      </c>
      <c r="V13">
        <v>705</v>
      </c>
      <c r="W13">
        <v>703</v>
      </c>
      <c r="X13">
        <v>703</v>
      </c>
      <c r="Y13">
        <v>703</v>
      </c>
      <c r="Z13">
        <v>693</v>
      </c>
      <c r="AA13">
        <v>861</v>
      </c>
      <c r="AB13">
        <v>884</v>
      </c>
      <c r="AC13">
        <v>884</v>
      </c>
    </row>
    <row r="14" spans="1:29" x14ac:dyDescent="0.2">
      <c r="A14" s="1">
        <v>12</v>
      </c>
      <c r="C14" t="s">
        <v>41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3675</v>
      </c>
      <c r="AC14">
        <v>3675</v>
      </c>
    </row>
    <row r="15" spans="1:29" x14ac:dyDescent="0.2">
      <c r="A15" s="1">
        <v>13</v>
      </c>
      <c r="C15" t="s">
        <v>42</v>
      </c>
      <c r="D15">
        <v>2616</v>
      </c>
      <c r="E15">
        <v>0</v>
      </c>
      <c r="F15">
        <v>0</v>
      </c>
      <c r="G15">
        <v>0</v>
      </c>
      <c r="H15">
        <v>2805</v>
      </c>
      <c r="I15">
        <v>2805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 s="1">
        <v>14</v>
      </c>
      <c r="C16" t="s">
        <v>43</v>
      </c>
      <c r="D16">
        <f>SUM(D11:D15)+D9</f>
        <v>7610</v>
      </c>
      <c r="E16">
        <f>SUM(E11:E15)+E9</f>
        <v>7411</v>
      </c>
      <c r="F16">
        <f t="shared" ref="E16:AC16" si="6">SUM(F11:F15)+F9</f>
        <v>7617</v>
      </c>
      <c r="G16">
        <f t="shared" si="6"/>
        <v>7895</v>
      </c>
      <c r="H16">
        <f t="shared" si="6"/>
        <v>7989</v>
      </c>
      <c r="I16">
        <f t="shared" si="6"/>
        <v>7989</v>
      </c>
      <c r="J16">
        <f t="shared" si="6"/>
        <v>7585</v>
      </c>
      <c r="K16">
        <f t="shared" si="6"/>
        <v>8010</v>
      </c>
      <c r="L16">
        <f t="shared" si="6"/>
        <v>8173</v>
      </c>
      <c r="M16">
        <f t="shared" si="6"/>
        <v>8049</v>
      </c>
      <c r="N16">
        <f t="shared" si="6"/>
        <v>8049</v>
      </c>
      <c r="O16">
        <f t="shared" si="6"/>
        <v>13620</v>
      </c>
      <c r="P16">
        <f t="shared" si="6"/>
        <v>14043</v>
      </c>
      <c r="Q16">
        <f t="shared" si="6"/>
        <v>14118</v>
      </c>
      <c r="R16">
        <f t="shared" si="6"/>
        <v>13679</v>
      </c>
      <c r="S16">
        <f t="shared" si="6"/>
        <v>13679</v>
      </c>
      <c r="T16">
        <f t="shared" si="6"/>
        <v>12710</v>
      </c>
      <c r="U16">
        <f t="shared" si="6"/>
        <v>13716</v>
      </c>
      <c r="V16">
        <f t="shared" si="6"/>
        <v>14373</v>
      </c>
      <c r="W16">
        <f t="shared" si="6"/>
        <v>13769</v>
      </c>
      <c r="X16">
        <f t="shared" si="6"/>
        <v>13769</v>
      </c>
      <c r="Y16">
        <f t="shared" si="6"/>
        <v>13604</v>
      </c>
      <c r="Z16">
        <f t="shared" si="6"/>
        <v>13759</v>
      </c>
      <c r="AA16">
        <f t="shared" si="6"/>
        <v>12780</v>
      </c>
      <c r="AB16">
        <f t="shared" si="6"/>
        <v>12761</v>
      </c>
      <c r="AC16">
        <f t="shared" si="6"/>
        <v>12761</v>
      </c>
    </row>
    <row r="17" spans="1:29" x14ac:dyDescent="0.2">
      <c r="A17" s="1"/>
    </row>
    <row r="18" spans="1:29" x14ac:dyDescent="0.2">
      <c r="A18" s="1">
        <v>16</v>
      </c>
      <c r="B18" t="s">
        <v>44</v>
      </c>
      <c r="C18" t="s">
        <v>45</v>
      </c>
      <c r="D18">
        <v>1243</v>
      </c>
      <c r="E18">
        <v>1119</v>
      </c>
      <c r="F18">
        <v>1230</v>
      </c>
      <c r="G18">
        <v>1330</v>
      </c>
      <c r="H18">
        <v>1181</v>
      </c>
      <c r="I18">
        <v>1181</v>
      </c>
      <c r="J18">
        <v>1072</v>
      </c>
      <c r="K18">
        <v>1297</v>
      </c>
      <c r="L18">
        <v>1299</v>
      </c>
      <c r="M18">
        <v>1126</v>
      </c>
      <c r="N18">
        <v>1126</v>
      </c>
      <c r="O18">
        <v>994</v>
      </c>
      <c r="P18">
        <v>1246</v>
      </c>
      <c r="Q18">
        <v>1241</v>
      </c>
      <c r="R18">
        <v>1174</v>
      </c>
      <c r="S18">
        <v>1174</v>
      </c>
      <c r="T18">
        <v>971</v>
      </c>
      <c r="U18">
        <v>1629</v>
      </c>
      <c r="V18">
        <v>2284</v>
      </c>
      <c r="W18">
        <v>1743</v>
      </c>
      <c r="X18">
        <v>1743</v>
      </c>
      <c r="Y18">
        <v>1530</v>
      </c>
      <c r="Z18">
        <v>1583</v>
      </c>
      <c r="AA18">
        <v>1630</v>
      </c>
      <c r="AB18">
        <v>1951</v>
      </c>
      <c r="AC18">
        <v>1951</v>
      </c>
    </row>
    <row r="19" spans="1:29" x14ac:dyDescent="0.2">
      <c r="A19" s="1">
        <v>17</v>
      </c>
      <c r="B19" t="s">
        <v>44</v>
      </c>
      <c r="C19" t="s">
        <v>46</v>
      </c>
      <c r="D19">
        <v>1113</v>
      </c>
      <c r="E19">
        <v>1088</v>
      </c>
      <c r="F19">
        <v>1062</v>
      </c>
      <c r="G19">
        <v>1132</v>
      </c>
      <c r="H19">
        <v>1270</v>
      </c>
      <c r="I19">
        <v>1270</v>
      </c>
      <c r="J19">
        <v>975</v>
      </c>
      <c r="K19">
        <v>1026</v>
      </c>
      <c r="L19">
        <v>1070</v>
      </c>
      <c r="M19">
        <v>1024</v>
      </c>
      <c r="N19">
        <v>1024</v>
      </c>
      <c r="O19">
        <v>882</v>
      </c>
      <c r="P19">
        <v>908</v>
      </c>
      <c r="Q19">
        <v>974</v>
      </c>
      <c r="R19">
        <v>1067</v>
      </c>
      <c r="S19">
        <v>1067</v>
      </c>
      <c r="T19">
        <v>1051</v>
      </c>
      <c r="U19">
        <v>1124</v>
      </c>
      <c r="V19">
        <v>1283</v>
      </c>
      <c r="W19">
        <v>0</v>
      </c>
      <c r="X19">
        <v>0</v>
      </c>
      <c r="Y19">
        <v>1294</v>
      </c>
      <c r="Z19">
        <v>1252</v>
      </c>
      <c r="AA19">
        <v>1414</v>
      </c>
      <c r="AB19">
        <v>1367</v>
      </c>
      <c r="AC19">
        <v>1367</v>
      </c>
    </row>
    <row r="20" spans="1:29" x14ac:dyDescent="0.2">
      <c r="A20" s="1">
        <v>18</v>
      </c>
      <c r="B20" t="s">
        <v>44</v>
      </c>
      <c r="C20" t="s">
        <v>47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929</v>
      </c>
      <c r="P20">
        <v>946</v>
      </c>
      <c r="Q20">
        <v>934</v>
      </c>
      <c r="R20">
        <v>920</v>
      </c>
      <c r="S20">
        <v>920</v>
      </c>
      <c r="T20">
        <v>886</v>
      </c>
      <c r="U20">
        <v>856</v>
      </c>
      <c r="V20">
        <v>823</v>
      </c>
      <c r="W20">
        <v>831</v>
      </c>
      <c r="X20">
        <v>831</v>
      </c>
      <c r="Y20">
        <v>798</v>
      </c>
      <c r="Z20">
        <v>789</v>
      </c>
      <c r="AA20">
        <v>746</v>
      </c>
      <c r="AB20">
        <v>0</v>
      </c>
      <c r="AC20">
        <v>0</v>
      </c>
    </row>
    <row r="21" spans="1:29" x14ac:dyDescent="0.2">
      <c r="A21" s="1">
        <v>19</v>
      </c>
      <c r="B21" t="s">
        <v>44</v>
      </c>
      <c r="C21" t="s">
        <v>48</v>
      </c>
      <c r="D21">
        <v>32</v>
      </c>
      <c r="E21">
        <v>28</v>
      </c>
      <c r="F21">
        <v>107</v>
      </c>
      <c r="G21">
        <v>134</v>
      </c>
      <c r="H21">
        <v>10</v>
      </c>
      <c r="I21">
        <v>10</v>
      </c>
      <c r="J21">
        <v>11</v>
      </c>
      <c r="K21">
        <v>18</v>
      </c>
      <c r="L21">
        <v>24</v>
      </c>
      <c r="M21">
        <v>24</v>
      </c>
      <c r="N21">
        <v>24</v>
      </c>
      <c r="O21">
        <v>26</v>
      </c>
      <c r="P21">
        <v>34</v>
      </c>
      <c r="Q21">
        <v>43</v>
      </c>
      <c r="R21">
        <v>48</v>
      </c>
      <c r="S21">
        <v>48</v>
      </c>
      <c r="T21">
        <v>23</v>
      </c>
      <c r="U21">
        <v>40</v>
      </c>
      <c r="V21">
        <v>41</v>
      </c>
      <c r="W21">
        <v>34</v>
      </c>
      <c r="X21">
        <v>34</v>
      </c>
      <c r="Y21">
        <v>16</v>
      </c>
      <c r="Z21">
        <v>27</v>
      </c>
      <c r="AA21">
        <v>33</v>
      </c>
      <c r="AB21">
        <v>25</v>
      </c>
      <c r="AC21">
        <v>25</v>
      </c>
    </row>
    <row r="22" spans="1:29" x14ac:dyDescent="0.2">
      <c r="A22" s="1">
        <v>20</v>
      </c>
      <c r="B22" t="s">
        <v>44</v>
      </c>
      <c r="C22" t="s">
        <v>49</v>
      </c>
      <c r="D22">
        <v>65</v>
      </c>
      <c r="E22">
        <v>67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500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s="1">
        <v>21</v>
      </c>
      <c r="B23" t="s">
        <v>44</v>
      </c>
      <c r="C23" t="s">
        <v>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734</v>
      </c>
      <c r="AC23">
        <v>734</v>
      </c>
    </row>
    <row r="24" spans="1:29" x14ac:dyDescent="0.2">
      <c r="A24" s="1">
        <v>22</v>
      </c>
      <c r="B24" t="s">
        <v>44</v>
      </c>
      <c r="C24" t="s">
        <v>51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1276</v>
      </c>
      <c r="X24">
        <v>1276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s="1">
        <v>23</v>
      </c>
      <c r="B25" t="s">
        <v>44</v>
      </c>
      <c r="C25" t="s">
        <v>52</v>
      </c>
      <c r="D25">
        <f>SUM(D18:D24)</f>
        <v>2453</v>
      </c>
      <c r="E25">
        <f t="shared" ref="E25:AC25" si="7">SUM(E18:E24)</f>
        <v>2302</v>
      </c>
      <c r="F25">
        <f t="shared" si="7"/>
        <v>2399</v>
      </c>
      <c r="G25">
        <f t="shared" si="7"/>
        <v>2596</v>
      </c>
      <c r="H25">
        <f t="shared" si="7"/>
        <v>2461</v>
      </c>
      <c r="I25">
        <f t="shared" si="7"/>
        <v>2461</v>
      </c>
      <c r="J25">
        <f t="shared" si="7"/>
        <v>2058</v>
      </c>
      <c r="K25">
        <f t="shared" si="7"/>
        <v>2341</v>
      </c>
      <c r="L25">
        <f t="shared" si="7"/>
        <v>2393</v>
      </c>
      <c r="M25">
        <f t="shared" si="7"/>
        <v>2174</v>
      </c>
      <c r="N25">
        <f t="shared" si="7"/>
        <v>2174</v>
      </c>
      <c r="O25">
        <f t="shared" si="7"/>
        <v>2831</v>
      </c>
      <c r="P25">
        <f t="shared" si="7"/>
        <v>3134</v>
      </c>
      <c r="Q25">
        <f t="shared" si="7"/>
        <v>3192</v>
      </c>
      <c r="R25">
        <f t="shared" si="7"/>
        <v>3209</v>
      </c>
      <c r="S25">
        <f t="shared" si="7"/>
        <v>3209</v>
      </c>
      <c r="T25">
        <f t="shared" si="7"/>
        <v>3431</v>
      </c>
      <c r="U25">
        <f t="shared" si="7"/>
        <v>3649</v>
      </c>
      <c r="V25">
        <f t="shared" si="7"/>
        <v>4431</v>
      </c>
      <c r="W25">
        <f t="shared" si="7"/>
        <v>3884</v>
      </c>
      <c r="X25">
        <f t="shared" si="7"/>
        <v>3884</v>
      </c>
      <c r="Y25">
        <f t="shared" si="7"/>
        <v>3638</v>
      </c>
      <c r="Z25">
        <f t="shared" si="7"/>
        <v>3651</v>
      </c>
      <c r="AA25">
        <f t="shared" si="7"/>
        <v>3823</v>
      </c>
      <c r="AB25">
        <f t="shared" si="7"/>
        <v>4077</v>
      </c>
      <c r="AC25">
        <f t="shared" si="7"/>
        <v>4077</v>
      </c>
    </row>
    <row r="26" spans="1:29" x14ac:dyDescent="0.2">
      <c r="A26" s="1"/>
    </row>
    <row r="27" spans="1:29" x14ac:dyDescent="0.2">
      <c r="A27" s="1">
        <v>24</v>
      </c>
      <c r="B27" t="s">
        <v>53</v>
      </c>
      <c r="C27" t="s">
        <v>54</v>
      </c>
      <c r="D27">
        <v>1248</v>
      </c>
      <c r="E27">
        <v>0</v>
      </c>
      <c r="F27">
        <v>0</v>
      </c>
      <c r="G27">
        <v>0</v>
      </c>
      <c r="H27">
        <v>1249</v>
      </c>
      <c r="I27">
        <v>1249</v>
      </c>
      <c r="J27">
        <v>0</v>
      </c>
      <c r="K27">
        <v>0</v>
      </c>
      <c r="L27">
        <v>0</v>
      </c>
      <c r="M27">
        <v>1249</v>
      </c>
      <c r="N27">
        <v>1249</v>
      </c>
      <c r="O27">
        <v>0</v>
      </c>
      <c r="P27">
        <v>0</v>
      </c>
      <c r="Q27">
        <v>0</v>
      </c>
      <c r="R27">
        <v>1249</v>
      </c>
      <c r="S27">
        <v>1249</v>
      </c>
      <c r="T27">
        <v>0</v>
      </c>
      <c r="U27">
        <v>0</v>
      </c>
      <c r="V27">
        <v>0</v>
      </c>
      <c r="W27">
        <v>2216</v>
      </c>
      <c r="X27">
        <v>2216</v>
      </c>
      <c r="Y27">
        <v>0</v>
      </c>
      <c r="Z27">
        <v>0</v>
      </c>
      <c r="AA27">
        <v>0</v>
      </c>
      <c r="AB27">
        <v>1484</v>
      </c>
      <c r="AC27">
        <v>1484</v>
      </c>
    </row>
    <row r="28" spans="1:29" x14ac:dyDescent="0.2">
      <c r="A28" s="1">
        <v>25</v>
      </c>
      <c r="B28" t="s">
        <v>53</v>
      </c>
      <c r="C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5508</v>
      </c>
      <c r="S28">
        <v>5508</v>
      </c>
      <c r="T28">
        <v>0</v>
      </c>
      <c r="U28">
        <v>0</v>
      </c>
      <c r="V28">
        <v>0</v>
      </c>
      <c r="W28">
        <v>4617</v>
      </c>
      <c r="X28">
        <v>4617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s="1">
        <v>26</v>
      </c>
      <c r="B29" t="s">
        <v>53</v>
      </c>
      <c r="C29" t="s">
        <v>56</v>
      </c>
      <c r="D29">
        <v>1005</v>
      </c>
      <c r="E29">
        <v>0</v>
      </c>
      <c r="F29">
        <v>0</v>
      </c>
      <c r="G29">
        <v>0</v>
      </c>
      <c r="H29">
        <v>1135</v>
      </c>
      <c r="I29">
        <v>1135</v>
      </c>
      <c r="J29">
        <v>0</v>
      </c>
      <c r="K29">
        <v>0</v>
      </c>
      <c r="L29">
        <v>0</v>
      </c>
      <c r="M29">
        <v>1073</v>
      </c>
      <c r="N29">
        <v>1073</v>
      </c>
      <c r="O29">
        <v>0</v>
      </c>
      <c r="P29">
        <v>0</v>
      </c>
      <c r="Q29">
        <v>0</v>
      </c>
      <c r="R29">
        <v>397</v>
      </c>
      <c r="S29">
        <v>397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s="1">
        <v>27</v>
      </c>
      <c r="B30" t="s">
        <v>53</v>
      </c>
      <c r="C30" t="s">
        <v>57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4033</v>
      </c>
      <c r="AC30">
        <v>4033</v>
      </c>
    </row>
    <row r="31" spans="1:29" x14ac:dyDescent="0.2">
      <c r="A31" s="1">
        <v>28</v>
      </c>
      <c r="B31" t="s">
        <v>53</v>
      </c>
      <c r="C31" t="s">
        <v>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438</v>
      </c>
      <c r="X31">
        <v>438</v>
      </c>
      <c r="Y31">
        <v>0</v>
      </c>
      <c r="Z31">
        <v>0</v>
      </c>
      <c r="AA31">
        <v>0</v>
      </c>
      <c r="AB31">
        <v>445</v>
      </c>
      <c r="AC31">
        <v>445</v>
      </c>
    </row>
    <row r="32" spans="1:29" x14ac:dyDescent="0.2">
      <c r="A32" s="1">
        <v>29</v>
      </c>
      <c r="B32" t="s">
        <v>53</v>
      </c>
      <c r="C32" t="s">
        <v>59</v>
      </c>
      <c r="D32">
        <v>0</v>
      </c>
      <c r="E32">
        <v>1248</v>
      </c>
      <c r="F32">
        <v>1248</v>
      </c>
      <c r="G32">
        <v>1248</v>
      </c>
      <c r="H32">
        <v>0</v>
      </c>
      <c r="I32">
        <v>0</v>
      </c>
      <c r="J32">
        <v>1249</v>
      </c>
      <c r="K32">
        <v>1249</v>
      </c>
      <c r="L32">
        <v>1249</v>
      </c>
      <c r="M32">
        <v>0</v>
      </c>
      <c r="N32">
        <v>0</v>
      </c>
      <c r="O32">
        <v>1249</v>
      </c>
      <c r="P32">
        <v>1249</v>
      </c>
      <c r="Q32">
        <v>1249</v>
      </c>
      <c r="R32">
        <v>0</v>
      </c>
      <c r="S32">
        <v>0</v>
      </c>
      <c r="T32">
        <v>1250</v>
      </c>
      <c r="U32">
        <v>2212</v>
      </c>
      <c r="V32">
        <v>2214</v>
      </c>
      <c r="W32">
        <v>0</v>
      </c>
      <c r="X32">
        <v>0</v>
      </c>
      <c r="Y32">
        <v>2218</v>
      </c>
      <c r="Z32">
        <v>2220</v>
      </c>
      <c r="AA32">
        <v>1484</v>
      </c>
      <c r="AB32">
        <v>0</v>
      </c>
      <c r="AC32">
        <v>0</v>
      </c>
    </row>
    <row r="33" spans="1:29" x14ac:dyDescent="0.2">
      <c r="A33" s="1">
        <v>31</v>
      </c>
      <c r="B33" t="s">
        <v>53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5597</v>
      </c>
      <c r="P33">
        <v>5644</v>
      </c>
      <c r="Q33">
        <v>5650</v>
      </c>
      <c r="R33">
        <v>0</v>
      </c>
      <c r="S33">
        <v>0</v>
      </c>
      <c r="T33">
        <v>5331</v>
      </c>
      <c r="U33">
        <v>5179</v>
      </c>
      <c r="V33">
        <v>4899</v>
      </c>
      <c r="W33">
        <v>0</v>
      </c>
      <c r="X33">
        <v>0</v>
      </c>
      <c r="Y33">
        <v>4449</v>
      </c>
      <c r="Z33">
        <v>4348</v>
      </c>
      <c r="AA33">
        <v>4163</v>
      </c>
      <c r="AB33">
        <v>0</v>
      </c>
      <c r="AC33">
        <v>0</v>
      </c>
    </row>
    <row r="34" spans="1:29" x14ac:dyDescent="0.2">
      <c r="A34" s="1">
        <v>32</v>
      </c>
      <c r="B34" t="s">
        <v>53</v>
      </c>
      <c r="C34" t="s">
        <v>56</v>
      </c>
      <c r="D34">
        <v>0</v>
      </c>
      <c r="E34">
        <v>999</v>
      </c>
      <c r="F34">
        <v>1025</v>
      </c>
      <c r="G34">
        <v>1027</v>
      </c>
      <c r="H34">
        <v>0</v>
      </c>
      <c r="I34">
        <v>0</v>
      </c>
      <c r="J34">
        <v>1081</v>
      </c>
      <c r="K34">
        <v>1080</v>
      </c>
      <c r="L34">
        <v>1091</v>
      </c>
      <c r="M34">
        <v>0</v>
      </c>
      <c r="N34">
        <v>0</v>
      </c>
      <c r="O34">
        <v>372</v>
      </c>
      <c r="P34">
        <v>391</v>
      </c>
      <c r="Q34">
        <v>393</v>
      </c>
      <c r="R34">
        <v>0</v>
      </c>
      <c r="S34">
        <v>0</v>
      </c>
      <c r="T34">
        <v>381</v>
      </c>
      <c r="U34">
        <v>423</v>
      </c>
      <c r="V34">
        <v>458</v>
      </c>
      <c r="W34">
        <v>0</v>
      </c>
      <c r="X34">
        <v>0</v>
      </c>
      <c r="Y34">
        <v>493</v>
      </c>
      <c r="Z34">
        <v>520</v>
      </c>
      <c r="AA34">
        <v>523</v>
      </c>
      <c r="AB34">
        <v>0</v>
      </c>
      <c r="AC34">
        <v>0</v>
      </c>
    </row>
    <row r="35" spans="1:29" x14ac:dyDescent="0.2">
      <c r="A35" s="1"/>
      <c r="C35" t="s">
        <v>60</v>
      </c>
      <c r="D35">
        <f>SUM(D27:D34)</f>
        <v>2253</v>
      </c>
      <c r="E35">
        <f t="shared" ref="E35:V35" si="8">SUM(E27:E34)</f>
        <v>2247</v>
      </c>
      <c r="F35">
        <f t="shared" si="8"/>
        <v>2273</v>
      </c>
      <c r="G35">
        <f t="shared" si="8"/>
        <v>2275</v>
      </c>
      <c r="H35">
        <f t="shared" si="8"/>
        <v>2384</v>
      </c>
      <c r="I35">
        <f t="shared" si="8"/>
        <v>2384</v>
      </c>
      <c r="J35">
        <f t="shared" si="8"/>
        <v>2330</v>
      </c>
      <c r="K35">
        <f t="shared" si="8"/>
        <v>2329</v>
      </c>
      <c r="L35">
        <f t="shared" si="8"/>
        <v>2340</v>
      </c>
      <c r="M35">
        <f t="shared" si="8"/>
        <v>2322</v>
      </c>
      <c r="N35">
        <f t="shared" si="8"/>
        <v>2322</v>
      </c>
      <c r="O35">
        <f t="shared" si="8"/>
        <v>7218</v>
      </c>
      <c r="P35">
        <f t="shared" si="8"/>
        <v>7284</v>
      </c>
      <c r="Q35">
        <f t="shared" si="8"/>
        <v>7292</v>
      </c>
      <c r="R35">
        <f t="shared" si="8"/>
        <v>7154</v>
      </c>
      <c r="S35">
        <f t="shared" si="8"/>
        <v>7154</v>
      </c>
      <c r="T35">
        <f t="shared" si="8"/>
        <v>6962</v>
      </c>
      <c r="U35">
        <f t="shared" si="8"/>
        <v>7814</v>
      </c>
      <c r="V35">
        <f t="shared" si="8"/>
        <v>7571</v>
      </c>
      <c r="W35">
        <f>SUM(W27:W34)</f>
        <v>7271</v>
      </c>
      <c r="X35">
        <f t="shared" ref="X35" si="9">SUM(X27:X34)</f>
        <v>7271</v>
      </c>
      <c r="Y35">
        <f t="shared" ref="Y35" si="10">SUM(Y27:Y34)</f>
        <v>7160</v>
      </c>
      <c r="Z35">
        <f t="shared" ref="Z35" si="11">SUM(Z27:Z34)</f>
        <v>7088</v>
      </c>
      <c r="AA35">
        <f t="shared" ref="AA35" si="12">SUM(AA27:AA34)</f>
        <v>6170</v>
      </c>
      <c r="AB35">
        <f t="shared" ref="AB35" si="13">SUM(AB27:AB34)</f>
        <v>5962</v>
      </c>
      <c r="AC35">
        <f t="shared" ref="AC35" si="14">SUM(AC27:AC34)</f>
        <v>5962</v>
      </c>
    </row>
    <row r="36" spans="1:29" x14ac:dyDescent="0.2">
      <c r="A36" s="1"/>
    </row>
    <row r="38" spans="1:29" x14ac:dyDescent="0.2">
      <c r="A38" s="1">
        <v>34</v>
      </c>
      <c r="B38" t="s">
        <v>61</v>
      </c>
      <c r="C38" t="s">
        <v>62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19</v>
      </c>
      <c r="AA38">
        <v>19</v>
      </c>
      <c r="AB38">
        <v>0</v>
      </c>
      <c r="AC38">
        <v>0</v>
      </c>
    </row>
    <row r="39" spans="1:29" x14ac:dyDescent="0.2">
      <c r="A39" s="1">
        <v>35</v>
      </c>
      <c r="B39" t="s">
        <v>61</v>
      </c>
      <c r="C39" t="s">
        <v>63</v>
      </c>
      <c r="D39">
        <v>81</v>
      </c>
      <c r="E39">
        <v>0</v>
      </c>
      <c r="F39">
        <v>0</v>
      </c>
      <c r="G39">
        <v>0</v>
      </c>
      <c r="H39">
        <v>8</v>
      </c>
      <c r="I39">
        <v>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17</v>
      </c>
      <c r="U39">
        <v>39</v>
      </c>
      <c r="V39">
        <v>60</v>
      </c>
      <c r="W39">
        <v>85</v>
      </c>
      <c r="X39">
        <v>85</v>
      </c>
      <c r="Y39">
        <v>118</v>
      </c>
      <c r="Z39">
        <v>114</v>
      </c>
      <c r="AA39">
        <v>71</v>
      </c>
      <c r="AB39">
        <v>43</v>
      </c>
      <c r="AC39">
        <v>43</v>
      </c>
    </row>
    <row r="40" spans="1:29" x14ac:dyDescent="0.2">
      <c r="A40" s="1">
        <v>36</v>
      </c>
      <c r="B40" t="s">
        <v>61</v>
      </c>
      <c r="C40" t="s">
        <v>64</v>
      </c>
      <c r="D40">
        <v>2749</v>
      </c>
      <c r="E40">
        <v>2796</v>
      </c>
      <c r="F40">
        <v>2902</v>
      </c>
      <c r="G40">
        <v>2965</v>
      </c>
      <c r="H40">
        <v>3081</v>
      </c>
      <c r="I40">
        <v>3081</v>
      </c>
      <c r="J40">
        <v>3127</v>
      </c>
      <c r="K40">
        <v>3268</v>
      </c>
      <c r="L40">
        <v>3368</v>
      </c>
      <c r="M40">
        <v>3481</v>
      </c>
      <c r="N40">
        <v>3481</v>
      </c>
      <c r="O40">
        <v>3495</v>
      </c>
      <c r="P40">
        <v>3551</v>
      </c>
      <c r="Q40">
        <v>3573</v>
      </c>
      <c r="R40">
        <v>3257</v>
      </c>
      <c r="S40">
        <v>3257</v>
      </c>
      <c r="T40">
        <v>2235</v>
      </c>
      <c r="U40">
        <v>2173</v>
      </c>
      <c r="V40">
        <v>2268</v>
      </c>
      <c r="W40">
        <v>2501</v>
      </c>
      <c r="X40">
        <v>2501</v>
      </c>
      <c r="Y40">
        <v>2667</v>
      </c>
      <c r="Z40">
        <v>2879</v>
      </c>
      <c r="AA40">
        <v>2681</v>
      </c>
      <c r="AB40">
        <v>2622</v>
      </c>
      <c r="AC40">
        <v>2622</v>
      </c>
    </row>
    <row r="41" spans="1:29" x14ac:dyDescent="0.2">
      <c r="A41" s="1">
        <v>37</v>
      </c>
      <c r="B41" t="s">
        <v>61</v>
      </c>
      <c r="C41" t="s">
        <v>65</v>
      </c>
      <c r="D41">
        <v>0</v>
      </c>
      <c r="E41">
        <v>46</v>
      </c>
      <c r="F41">
        <v>23</v>
      </c>
      <c r="G41">
        <v>40</v>
      </c>
      <c r="H41">
        <v>0</v>
      </c>
      <c r="I41">
        <v>0</v>
      </c>
      <c r="J41">
        <v>51</v>
      </c>
      <c r="K41">
        <v>53</v>
      </c>
      <c r="L41">
        <v>53</v>
      </c>
      <c r="M41">
        <v>0</v>
      </c>
      <c r="N41">
        <v>0</v>
      </c>
      <c r="O41">
        <v>57</v>
      </c>
      <c r="P41">
        <v>55</v>
      </c>
      <c r="Q41">
        <v>42</v>
      </c>
      <c r="R41">
        <v>0</v>
      </c>
      <c r="S41">
        <v>0</v>
      </c>
      <c r="T41">
        <v>46</v>
      </c>
      <c r="U41">
        <v>22</v>
      </c>
      <c r="V41">
        <v>24</v>
      </c>
      <c r="W41">
        <v>0</v>
      </c>
      <c r="X41">
        <v>0</v>
      </c>
      <c r="Y41">
        <v>2</v>
      </c>
      <c r="Z41">
        <v>8</v>
      </c>
      <c r="AA41">
        <v>16</v>
      </c>
      <c r="AB41">
        <v>0</v>
      </c>
      <c r="AC41">
        <v>0</v>
      </c>
    </row>
    <row r="42" spans="1:29" x14ac:dyDescent="0.2">
      <c r="A42" s="1">
        <v>38</v>
      </c>
      <c r="B42" t="s">
        <v>61</v>
      </c>
      <c r="C42" t="s">
        <v>66</v>
      </c>
      <c r="D42">
        <v>0</v>
      </c>
      <c r="E42">
        <v>20</v>
      </c>
      <c r="F42">
        <v>20</v>
      </c>
      <c r="G42">
        <v>19</v>
      </c>
      <c r="H42">
        <v>0</v>
      </c>
      <c r="I42">
        <v>0</v>
      </c>
      <c r="J42">
        <v>19</v>
      </c>
      <c r="K42">
        <v>19</v>
      </c>
      <c r="L42">
        <v>19</v>
      </c>
      <c r="M42">
        <v>0</v>
      </c>
      <c r="N42">
        <v>0</v>
      </c>
      <c r="O42">
        <v>19</v>
      </c>
      <c r="P42">
        <v>19</v>
      </c>
      <c r="Q42">
        <v>19</v>
      </c>
      <c r="R42">
        <v>0</v>
      </c>
      <c r="S42">
        <v>0</v>
      </c>
      <c r="T42">
        <v>19</v>
      </c>
      <c r="U42">
        <v>19</v>
      </c>
      <c r="V42">
        <v>19</v>
      </c>
      <c r="W42">
        <v>0</v>
      </c>
      <c r="X42">
        <v>0</v>
      </c>
      <c r="Y42">
        <v>19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s="1">
        <v>40</v>
      </c>
      <c r="B43" t="s">
        <v>61</v>
      </c>
      <c r="C43" t="s">
        <v>68</v>
      </c>
      <c r="D43">
        <v>54</v>
      </c>
      <c r="E43">
        <v>0</v>
      </c>
      <c r="F43">
        <v>0</v>
      </c>
      <c r="G43">
        <v>0</v>
      </c>
      <c r="H43">
        <v>36</v>
      </c>
      <c r="I43">
        <v>36</v>
      </c>
      <c r="J43">
        <v>0</v>
      </c>
      <c r="K43">
        <v>0</v>
      </c>
      <c r="L43">
        <v>0</v>
      </c>
      <c r="M43">
        <v>53</v>
      </c>
      <c r="N43">
        <v>53</v>
      </c>
      <c r="O43">
        <v>0</v>
      </c>
      <c r="P43">
        <v>0</v>
      </c>
      <c r="Q43">
        <v>0</v>
      </c>
      <c r="R43">
        <v>40</v>
      </c>
      <c r="S43">
        <v>40</v>
      </c>
      <c r="T43">
        <v>0</v>
      </c>
      <c r="U43">
        <v>0</v>
      </c>
      <c r="V43">
        <v>0</v>
      </c>
      <c r="W43">
        <v>9</v>
      </c>
      <c r="X43">
        <v>9</v>
      </c>
      <c r="Y43">
        <v>0</v>
      </c>
      <c r="Z43">
        <v>0</v>
      </c>
      <c r="AA43">
        <v>0</v>
      </c>
      <c r="AB43">
        <v>38</v>
      </c>
      <c r="AC43">
        <v>38</v>
      </c>
    </row>
    <row r="44" spans="1:29" x14ac:dyDescent="0.2">
      <c r="A44" s="1">
        <v>39</v>
      </c>
      <c r="B44" t="s">
        <v>61</v>
      </c>
      <c r="C44" t="s">
        <v>67</v>
      </c>
      <c r="D44">
        <v>20</v>
      </c>
      <c r="E44">
        <v>0</v>
      </c>
      <c r="F44">
        <v>0</v>
      </c>
      <c r="G44">
        <v>0</v>
      </c>
      <c r="H44">
        <v>19</v>
      </c>
      <c r="I44">
        <v>19</v>
      </c>
      <c r="J44">
        <v>0</v>
      </c>
      <c r="K44">
        <v>0</v>
      </c>
      <c r="L44">
        <v>0</v>
      </c>
      <c r="M44">
        <v>19</v>
      </c>
      <c r="N44">
        <v>19</v>
      </c>
      <c r="O44">
        <v>0</v>
      </c>
      <c r="P44">
        <v>0</v>
      </c>
      <c r="Q44">
        <v>0</v>
      </c>
      <c r="R44">
        <v>19</v>
      </c>
      <c r="S44">
        <v>19</v>
      </c>
      <c r="T44">
        <v>0</v>
      </c>
      <c r="U44">
        <v>0</v>
      </c>
      <c r="V44">
        <v>0</v>
      </c>
      <c r="W44">
        <v>19</v>
      </c>
      <c r="X44">
        <v>19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s="1">
        <v>41</v>
      </c>
      <c r="B45" t="s">
        <v>61</v>
      </c>
      <c r="C45" t="s">
        <v>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19</v>
      </c>
      <c r="AC45">
        <v>19</v>
      </c>
    </row>
    <row r="46" spans="1:29" x14ac:dyDescent="0.2">
      <c r="A46" s="1">
        <v>42</v>
      </c>
      <c r="B46" t="s">
        <v>61</v>
      </c>
      <c r="C46" t="s">
        <v>70</v>
      </c>
      <c r="D46">
        <f>SUM(D38:D45)</f>
        <v>2904</v>
      </c>
      <c r="E46">
        <f t="shared" ref="E46:AC46" si="15">SUM(E38:E45)</f>
        <v>2862</v>
      </c>
      <c r="F46">
        <f t="shared" si="15"/>
        <v>2945</v>
      </c>
      <c r="G46">
        <f t="shared" si="15"/>
        <v>3024</v>
      </c>
      <c r="H46">
        <f t="shared" si="15"/>
        <v>3144</v>
      </c>
      <c r="I46">
        <f t="shared" si="15"/>
        <v>3144</v>
      </c>
      <c r="J46">
        <f t="shared" si="15"/>
        <v>3197</v>
      </c>
      <c r="K46">
        <f t="shared" si="15"/>
        <v>3340</v>
      </c>
      <c r="L46">
        <f t="shared" si="15"/>
        <v>3440</v>
      </c>
      <c r="M46">
        <f t="shared" si="15"/>
        <v>3553</v>
      </c>
      <c r="N46">
        <f t="shared" si="15"/>
        <v>3553</v>
      </c>
      <c r="O46">
        <f t="shared" si="15"/>
        <v>3571</v>
      </c>
      <c r="P46">
        <f t="shared" si="15"/>
        <v>3625</v>
      </c>
      <c r="Q46">
        <f t="shared" si="15"/>
        <v>3634</v>
      </c>
      <c r="R46">
        <f t="shared" si="15"/>
        <v>3316</v>
      </c>
      <c r="S46">
        <f t="shared" si="15"/>
        <v>3316</v>
      </c>
      <c r="T46">
        <f t="shared" si="15"/>
        <v>2317</v>
      </c>
      <c r="U46">
        <f t="shared" si="15"/>
        <v>2253</v>
      </c>
      <c r="V46">
        <f t="shared" si="15"/>
        <v>2371</v>
      </c>
      <c r="W46">
        <f t="shared" si="15"/>
        <v>2614</v>
      </c>
      <c r="X46">
        <f t="shared" si="15"/>
        <v>2614</v>
      </c>
      <c r="Y46">
        <f t="shared" si="15"/>
        <v>2806</v>
      </c>
      <c r="Z46">
        <f t="shared" si="15"/>
        <v>3020</v>
      </c>
      <c r="AA46">
        <f t="shared" si="15"/>
        <v>2787</v>
      </c>
      <c r="AB46">
        <f t="shared" si="15"/>
        <v>2722</v>
      </c>
      <c r="AC46">
        <f t="shared" si="15"/>
        <v>2722</v>
      </c>
    </row>
    <row r="47" spans="1:29" x14ac:dyDescent="0.2">
      <c r="A47" s="1"/>
    </row>
    <row r="48" spans="1:29" x14ac:dyDescent="0.2">
      <c r="A48" s="1">
        <v>44</v>
      </c>
      <c r="C48" t="s">
        <v>71</v>
      </c>
      <c r="D48">
        <f>D16</f>
        <v>7610</v>
      </c>
      <c r="E48">
        <f t="shared" ref="E48:AC48" si="16">E16</f>
        <v>7411</v>
      </c>
      <c r="F48">
        <f t="shared" si="16"/>
        <v>7617</v>
      </c>
      <c r="G48">
        <f t="shared" si="16"/>
        <v>7895</v>
      </c>
      <c r="H48">
        <f t="shared" si="16"/>
        <v>7989</v>
      </c>
      <c r="I48">
        <f t="shared" si="16"/>
        <v>7989</v>
      </c>
      <c r="J48">
        <f t="shared" si="16"/>
        <v>7585</v>
      </c>
      <c r="K48">
        <f t="shared" si="16"/>
        <v>8010</v>
      </c>
      <c r="L48">
        <f t="shared" si="16"/>
        <v>8173</v>
      </c>
      <c r="M48">
        <f t="shared" si="16"/>
        <v>8049</v>
      </c>
      <c r="N48">
        <f t="shared" si="16"/>
        <v>8049</v>
      </c>
      <c r="O48">
        <f t="shared" si="16"/>
        <v>13620</v>
      </c>
      <c r="P48">
        <f t="shared" si="16"/>
        <v>14043</v>
      </c>
      <c r="Q48">
        <f t="shared" si="16"/>
        <v>14118</v>
      </c>
      <c r="R48">
        <f t="shared" si="16"/>
        <v>13679</v>
      </c>
      <c r="S48">
        <f t="shared" si="16"/>
        <v>13679</v>
      </c>
      <c r="T48">
        <f t="shared" si="16"/>
        <v>12710</v>
      </c>
      <c r="U48">
        <f t="shared" si="16"/>
        <v>13716</v>
      </c>
      <c r="V48">
        <f t="shared" si="16"/>
        <v>14373</v>
      </c>
      <c r="W48">
        <f t="shared" si="16"/>
        <v>13769</v>
      </c>
      <c r="X48">
        <f t="shared" si="16"/>
        <v>13769</v>
      </c>
      <c r="Y48">
        <f t="shared" si="16"/>
        <v>13604</v>
      </c>
      <c r="Z48">
        <f t="shared" si="16"/>
        <v>13759</v>
      </c>
      <c r="AA48">
        <f t="shared" si="16"/>
        <v>12780</v>
      </c>
      <c r="AB48">
        <f t="shared" si="16"/>
        <v>12761</v>
      </c>
      <c r="AC48">
        <f t="shared" si="16"/>
        <v>12761</v>
      </c>
    </row>
    <row r="49" spans="1:29" x14ac:dyDescent="0.2">
      <c r="A49" s="1"/>
      <c r="D49">
        <f>D25+D35+D46</f>
        <v>7610</v>
      </c>
      <c r="E49">
        <f t="shared" ref="E49:AC49" si="17">E25+E35+E46</f>
        <v>7411</v>
      </c>
      <c r="F49">
        <f t="shared" si="17"/>
        <v>7617</v>
      </c>
      <c r="G49">
        <f t="shared" si="17"/>
        <v>7895</v>
      </c>
      <c r="H49">
        <f t="shared" si="17"/>
        <v>7989</v>
      </c>
      <c r="I49">
        <f t="shared" si="17"/>
        <v>7989</v>
      </c>
      <c r="J49">
        <f t="shared" si="17"/>
        <v>7585</v>
      </c>
      <c r="K49">
        <f t="shared" si="17"/>
        <v>8010</v>
      </c>
      <c r="L49">
        <f t="shared" si="17"/>
        <v>8173</v>
      </c>
      <c r="M49">
        <f t="shared" si="17"/>
        <v>8049</v>
      </c>
      <c r="N49">
        <f t="shared" si="17"/>
        <v>8049</v>
      </c>
      <c r="O49">
        <f t="shared" si="17"/>
        <v>13620</v>
      </c>
      <c r="P49">
        <f t="shared" si="17"/>
        <v>14043</v>
      </c>
      <c r="Q49">
        <f t="shared" si="17"/>
        <v>14118</v>
      </c>
      <c r="R49">
        <f t="shared" si="17"/>
        <v>13679</v>
      </c>
      <c r="S49">
        <f t="shared" si="17"/>
        <v>13679</v>
      </c>
      <c r="T49">
        <f t="shared" si="17"/>
        <v>12710</v>
      </c>
      <c r="U49">
        <f t="shared" si="17"/>
        <v>13716</v>
      </c>
      <c r="V49">
        <f t="shared" si="17"/>
        <v>14373</v>
      </c>
      <c r="W49">
        <f t="shared" si="17"/>
        <v>13769</v>
      </c>
      <c r="X49">
        <f t="shared" si="17"/>
        <v>13769</v>
      </c>
      <c r="Y49">
        <f t="shared" si="17"/>
        <v>13604</v>
      </c>
      <c r="Z49">
        <f t="shared" si="17"/>
        <v>13759</v>
      </c>
      <c r="AA49">
        <f t="shared" si="17"/>
        <v>12780</v>
      </c>
      <c r="AB49">
        <f t="shared" si="17"/>
        <v>12761</v>
      </c>
      <c r="AC49">
        <f t="shared" si="17"/>
        <v>12761</v>
      </c>
    </row>
    <row r="50" spans="1:29" x14ac:dyDescent="0.2">
      <c r="A50" s="1"/>
    </row>
    <row r="52" spans="1:29" x14ac:dyDescent="0.2">
      <c r="A52" s="1">
        <v>45</v>
      </c>
      <c r="C52" t="s">
        <v>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5891</v>
      </c>
      <c r="W52">
        <v>0</v>
      </c>
      <c r="X52">
        <v>0</v>
      </c>
      <c r="Y52">
        <v>5616</v>
      </c>
      <c r="Z52">
        <v>5603</v>
      </c>
      <c r="AA52">
        <v>5486</v>
      </c>
      <c r="AB52">
        <v>0</v>
      </c>
      <c r="AC52">
        <v>0</v>
      </c>
    </row>
    <row r="53" spans="1:29" x14ac:dyDescent="0.2">
      <c r="A53" s="1">
        <v>11</v>
      </c>
      <c r="C53" t="s">
        <v>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5608</v>
      </c>
      <c r="X53">
        <v>5608</v>
      </c>
      <c r="Y53">
        <v>0</v>
      </c>
      <c r="Z53">
        <v>0</v>
      </c>
      <c r="AA53">
        <v>0</v>
      </c>
      <c r="AB53">
        <v>5071</v>
      </c>
      <c r="AC53">
        <v>5071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873C-CE78-DA4C-9CDB-DC2B61A90B90}">
  <dimension ref="A1"/>
  <sheetViews>
    <sheetView tabSelected="1"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2022-05-05T04:27:38Z</dcterms:created>
  <dcterms:modified xsi:type="dcterms:W3CDTF">2022-05-16T16:13:07Z</dcterms:modified>
</cp:coreProperties>
</file>