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susser/Desktop/Financial-Statements/output/"/>
    </mc:Choice>
  </mc:AlternateContent>
  <xr:revisionPtr revIDLastSave="0" documentId="13_ncr:1_{998AE0CA-FDC4-024E-AE0D-3EFE1FBE560A}" xr6:coauthVersionLast="47" xr6:coauthVersionMax="47" xr10:uidLastSave="{00000000-0000-0000-0000-000000000000}"/>
  <bookViews>
    <workbookView xWindow="20" yWindow="520" windowWidth="2880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6" i="1" l="1"/>
  <c r="C32" i="1"/>
  <c r="G32" i="1"/>
  <c r="K32" i="1"/>
  <c r="O32" i="1"/>
  <c r="S32" i="1"/>
  <c r="W32" i="1"/>
  <c r="AA32" i="1"/>
  <c r="C8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6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C43" i="1"/>
  <c r="V32" i="1"/>
  <c r="X32" i="1"/>
  <c r="Y32" i="1"/>
  <c r="Z32" i="1"/>
  <c r="AB32" i="1"/>
  <c r="D32" i="1"/>
  <c r="E32" i="1"/>
  <c r="F32" i="1"/>
  <c r="H32" i="1"/>
  <c r="I32" i="1"/>
  <c r="J32" i="1"/>
  <c r="L32" i="1"/>
  <c r="M32" i="1"/>
  <c r="N32" i="1"/>
  <c r="P32" i="1"/>
  <c r="Q32" i="1"/>
  <c r="R32" i="1"/>
  <c r="T32" i="1"/>
  <c r="U32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C25" i="1"/>
  <c r="W8" i="1"/>
  <c r="X8" i="1"/>
  <c r="X13" i="1" s="1"/>
  <c r="Y8" i="1"/>
  <c r="Z8" i="1"/>
  <c r="AA8" i="1"/>
  <c r="AB8" i="1"/>
  <c r="D8" i="1"/>
  <c r="D13" i="1" s="1"/>
  <c r="E8" i="1"/>
  <c r="E13" i="1" s="1"/>
  <c r="F8" i="1"/>
  <c r="G8" i="1"/>
  <c r="H8" i="1"/>
  <c r="H13" i="1" s="1"/>
  <c r="I8" i="1"/>
  <c r="I13" i="1" s="1"/>
  <c r="J8" i="1"/>
  <c r="K8" i="1"/>
  <c r="K13" i="1" s="1"/>
  <c r="L8" i="1"/>
  <c r="L13" i="1" s="1"/>
  <c r="M8" i="1"/>
  <c r="M13" i="1" s="1"/>
  <c r="N8" i="1"/>
  <c r="O8" i="1"/>
  <c r="P8" i="1"/>
  <c r="P13" i="1" s="1"/>
  <c r="Q8" i="1"/>
  <c r="Q13" i="1" s="1"/>
  <c r="R8" i="1"/>
  <c r="S8" i="1"/>
  <c r="T8" i="1"/>
  <c r="T13" i="1" s="1"/>
  <c r="U8" i="1"/>
  <c r="U13" i="1" s="1"/>
  <c r="V8" i="1"/>
  <c r="X46" i="1" l="1"/>
  <c r="C46" i="1"/>
  <c r="Y46" i="1"/>
  <c r="Z46" i="1"/>
  <c r="V46" i="1"/>
  <c r="W46" i="1"/>
  <c r="AA46" i="1"/>
  <c r="Y13" i="1"/>
  <c r="Y45" i="1" s="1"/>
  <c r="AA13" i="1"/>
  <c r="AA45" i="1" s="1"/>
  <c r="W13" i="1"/>
  <c r="W45" i="1" s="1"/>
  <c r="S13" i="1"/>
  <c r="S45" i="1" s="1"/>
  <c r="O13" i="1"/>
  <c r="O45" i="1" s="1"/>
  <c r="G13" i="1"/>
  <c r="G45" i="1" s="1"/>
  <c r="K45" i="1"/>
  <c r="X45" i="1"/>
  <c r="AB13" i="1"/>
  <c r="AB45" i="1" s="1"/>
  <c r="U45" i="1"/>
  <c r="Q45" i="1"/>
  <c r="M45" i="1"/>
  <c r="I45" i="1"/>
  <c r="E45" i="1"/>
  <c r="Z13" i="1"/>
  <c r="Z45" i="1" s="1"/>
  <c r="V13" i="1"/>
  <c r="V45" i="1" s="1"/>
  <c r="R13" i="1"/>
  <c r="R45" i="1" s="1"/>
  <c r="N13" i="1"/>
  <c r="N45" i="1" s="1"/>
  <c r="J13" i="1"/>
  <c r="J45" i="1" s="1"/>
  <c r="F13" i="1"/>
  <c r="F45" i="1" s="1"/>
  <c r="T45" i="1"/>
  <c r="P45" i="1"/>
  <c r="L45" i="1"/>
  <c r="H45" i="1"/>
  <c r="C13" i="1"/>
  <c r="C45" i="1" s="1"/>
  <c r="Q46" i="1"/>
  <c r="U46" i="1"/>
  <c r="M46" i="1"/>
  <c r="I46" i="1"/>
  <c r="E46" i="1"/>
  <c r="D45" i="1"/>
  <c r="S46" i="1"/>
  <c r="O46" i="1"/>
  <c r="K46" i="1"/>
  <c r="G46" i="1"/>
  <c r="R46" i="1"/>
  <c r="N46" i="1"/>
  <c r="J46" i="1"/>
  <c r="F46" i="1"/>
  <c r="T46" i="1"/>
  <c r="P46" i="1"/>
  <c r="L46" i="1"/>
  <c r="H46" i="1"/>
  <c r="D46" i="1"/>
</calcChain>
</file>

<file path=xl/sharedStrings.xml><?xml version="1.0" encoding="utf-8"?>
<sst xmlns="http://schemas.openxmlformats.org/spreadsheetml/2006/main" count="93" uniqueCount="68">
  <si>
    <t>title</t>
  </si>
  <si>
    <t>label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</si>
  <si>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</si>
  <si>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</si>
  <si>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</si>
  <si>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</si>
  <si>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</si>
  <si>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</si>
  <si>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</si>
  <si>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</si>
  <si>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</si>
  <si>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</si>
  <si>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</si>
  <si>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</si>
  <si>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</si>
  <si>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</si>
  <si>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</si>
  <si>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</si>
  <si>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</si>
  <si>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</si>
  <si>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</si>
  <si>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</si>
  <si>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</si>
  <si>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</si>
  <si>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</si>
  <si>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</si>
  <si>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Q4 2022</t>
  </si>
  <si>
    <t>Year Ended 2022</t>
  </si>
  <si>
    <t>Current assets</t>
  </si>
  <si>
    <t>cash and cash equivalents</t>
  </si>
  <si>
    <t>short-term investments</t>
  </si>
  <si>
    <t>merchandise inventory</t>
  </si>
  <si>
    <t>other current assets</t>
  </si>
  <si>
    <t>available-for-sale securities, current</t>
  </si>
  <si>
    <t>total current assets</t>
  </si>
  <si>
    <t>property and equipment, net of accumulated depreciation</t>
  </si>
  <si>
    <t>operating lease, right-of-use asset</t>
  </si>
  <si>
    <t>other long-term assets</t>
  </si>
  <si>
    <t>total assets</t>
  </si>
  <si>
    <t>Current liabilities</t>
  </si>
  <si>
    <t>accounts payable</t>
  </si>
  <si>
    <t>accrued expenses and other current liabilities</t>
  </si>
  <si>
    <t>operating lease, liability, current</t>
  </si>
  <si>
    <t>income taxes payable</t>
  </si>
  <si>
    <t>current maturities of debt</t>
  </si>
  <si>
    <t>current portion of operating lease liabilities</t>
  </si>
  <si>
    <t>accrued liabilities, current</t>
  </si>
  <si>
    <t>total current liabilities</t>
  </si>
  <si>
    <t>Long-term liabilities</t>
  </si>
  <si>
    <t>long-term debt</t>
  </si>
  <si>
    <t>operating lease, liability, noncurrent</t>
  </si>
  <si>
    <t>lease incentives and other long-term liabilities</t>
  </si>
  <si>
    <t>other long-term liabilities</t>
  </si>
  <si>
    <t>total long-term debt</t>
  </si>
  <si>
    <t>total long-term liabilities</t>
  </si>
  <si>
    <t>Stockholders' equity</t>
  </si>
  <si>
    <t>authorized shares for all periods presented</t>
  </si>
  <si>
    <t>additional paid in capital</t>
  </si>
  <si>
    <t>retained earnings</t>
  </si>
  <si>
    <t>amounts reclassified from accumulated other comprehensive income</t>
  </si>
  <si>
    <t>authorized shares for all periods presented; issued and outstanding and shares</t>
  </si>
  <si>
    <t>common stock. par value, authorized shares for all periods presented; issued and outstanding and shares</t>
  </si>
  <si>
    <t>accumulated other comprehensive income</t>
  </si>
  <si>
    <t>common stock. par value, authorized shares for all periods presented</t>
  </si>
  <si>
    <t>total stockholders' equity</t>
  </si>
  <si>
    <t>total liabilities and stockholders' equity</t>
  </si>
  <si>
    <t>total accumulated depreciation</t>
  </si>
  <si>
    <t>total property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</si>
</sst>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2" fillId="0" borderId="0" xfId="0" applyNumberFormat="1" applyFont="1"/>
    <xf numFmtId="3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BEF91-2320-5744-80E6-8677BA39FCFB}" name="Table1" displayName="Table1" ref="A1:AB46" totalsRowShown="0" headerRowDxfId="0" headerRowBorderDxfId="1" tableBorderDxfId="2">
  <autoFilter ref="A1:AB46" xr:uid="{D73BEF91-2320-5744-80E6-8677BA39FCFB}"/>
  <tableColumns count="28">
    <tableColumn id="1" xr3:uid="{4B4FF04D-98E8-0741-A7D5-4F5EF8BCADB8}" name="title"/>
    <tableColumn id="2" xr3:uid="{75341A3D-309D-194E-B82E-2FF903658893}" name="label"/>
    <tableColumn id="3" xr3:uid="{4C681D59-61AA-8947-B423-054232D8697A}" name="Year Ended 2017"/>
    <tableColumn id="4" xr3:uid="{50824348-01E5-1345-8019-22CEC3AD6DC7}" name="Q1 2018"/>
    <tableColumn id="5" xr3:uid="{D51E6044-94CD-7442-A265-0867CF98AF83}" name="Q2 2018"/>
    <tableColumn id="6" xr3:uid="{20977A31-6C88-5546-8132-E8FDE8670796}" name="Q3 2018"/>
    <tableColumn id="7" xr3:uid="{89A69FF6-6A11-8C46-9FE5-334419D5865B}" name="Q4 2018"/>
    <tableColumn id="8" xr3:uid="{E29857F9-46F8-B247-AE37-8175B27C3A46}" name="Year Ended 2018"/>
    <tableColumn id="9" xr3:uid="{6F25DBF5-20C9-7141-90A3-5682F9C0A50D}" name="Q1 2019"/>
    <tableColumn id="10" xr3:uid="{D707AB58-EF5C-6844-AF40-1729535360EE}" name="Q2 2019"/>
    <tableColumn id="11" xr3:uid="{64DF1778-6F40-6D41-B2E9-2090AD642D66}" name="Q3 2019"/>
    <tableColumn id="12" xr3:uid="{7407AC2A-FFEF-244D-9A51-7FF479642E3B}" name="Q4 2019"/>
    <tableColumn id="13" xr3:uid="{A4887486-5A9A-6A4A-BF47-5DC7B0E198BF}" name="Year Ended 2019"/>
    <tableColumn id="14" xr3:uid="{92E6C043-ABA2-BD4E-8F2A-718FCF6F51A8}" name="Q1 2020"/>
    <tableColumn id="15" xr3:uid="{89DF59E3-4DDE-134A-8137-337C09D2A285}" name="Q2 2020"/>
    <tableColumn id="16" xr3:uid="{6C92A8E7-0E02-C940-80A5-031C10463985}" name="Q3 2020"/>
    <tableColumn id="17" xr3:uid="{91A0BDCB-8900-AF45-8E78-C8A262D679FF}" name="Q4 2020"/>
    <tableColumn id="18" xr3:uid="{7B0F03FC-D967-164A-B2BB-DC5C45B86731}" name="Year Ended 2020"/>
    <tableColumn id="19" xr3:uid="{E3DCC478-3567-9F46-BA8E-18D9AB3D7897}" name="Q1 2021"/>
    <tableColumn id="20" xr3:uid="{03C5CBA8-5B8B-5F4C-B31C-FE46B2CEDDA9}" name="Q2 2021"/>
    <tableColumn id="21" xr3:uid="{197AAAB1-CE45-7C4E-8DA3-29C3119E0638}" name="Q3 2021"/>
    <tableColumn id="22" xr3:uid="{AF09C555-CCF5-0D4C-AFDE-22E5769297CC}" name="Q4 2021"/>
    <tableColumn id="23" xr3:uid="{AEE903CD-5B90-C844-804F-0E8CF92079FA}" name="Year Ended 2021"/>
    <tableColumn id="24" xr3:uid="{617FB22C-CDE5-5948-A996-CDFF35B76A08}" name="Q1 2022"/>
    <tableColumn id="25" xr3:uid="{20C8DF0D-7090-5C44-8B87-FEBAAA075218}" name="Q2 2022"/>
    <tableColumn id="26" xr3:uid="{CA3FB6ED-F004-2C46-BB72-A551A04E93DE}" name="Q3 2022"/>
    <tableColumn id="27" xr3:uid="{541C3361-F3CC-FC44-AA6A-DABF1B30E07B}" name="Q4 2022"/>
    <tableColumn id="28" xr3:uid="{4BAE5118-0CA7-0942-8F08-E18645DD2B21}" name="Year Ended 20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"/>
  <sheetViews>
    <sheetView tabSelected="1" workbookViewId="0">
      <pane xSplit="2" ySplit="1" topLeftCell="O2" activePane="bottomRight" state="frozen"/>
      <selection pane="topRight" activeCell="D1" sqref="D1"/>
      <selection pane="bottomLeft" activeCell="A2" sqref="A2"/>
      <selection pane="bottomRight" activeCell="U23" sqref="U23"/>
    </sheetView>
  </sheetViews>
  <sheetFormatPr baseColWidth="10" defaultColWidth="8.83203125" defaultRowHeight="15" x14ac:dyDescent="0.2"/>
  <cols>
    <col min="1" max="1" width="33.6640625" customWidth="1"/>
    <col min="2" max="2" width="39.83203125" customWidth="1"/>
    <col min="3" max="3" width="16.5" customWidth="1"/>
    <col min="4" max="7" width="10.1640625" customWidth="1"/>
    <col min="8" max="8" width="16.5" customWidth="1"/>
    <col min="9" max="12" width="10.1640625" customWidth="1"/>
    <col min="13" max="13" width="16.5" customWidth="1"/>
    <col min="14" max="17" width="10.1640625" customWidth="1"/>
    <col min="18" max="18" width="16.5" customWidth="1"/>
    <col min="19" max="22" width="10.1640625" customWidth="1"/>
    <col min="23" max="23" width="16.5" customWidth="1"/>
    <col min="24" max="27" width="10.1640625" customWidth="1"/>
    <col min="28" max="28" width="16.5" customWidth="1"/>
  </cols>
  <sheetData>
    <row r="1" spans="1:2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x14ac:dyDescent="0.2">
      <c r="A2" t="s">
        <v>28</v>
      </c>
      <c r="B2" t="s">
        <v>29</v>
      </c>
      <c r="C2">
        <v>1783</v>
      </c>
      <c r="D2">
        <v>1583</v>
      </c>
      <c r="E2">
        <v>1609</v>
      </c>
      <c r="F2">
        <v>1353</v>
      </c>
      <c r="G2">
        <v>1783</v>
      </c>
      <c r="H2">
        <v>1783</v>
      </c>
      <c r="I2">
        <v>1210</v>
      </c>
      <c r="J2">
        <v>1322</v>
      </c>
      <c r="K2">
        <v>958</v>
      </c>
      <c r="L2">
        <v>1081</v>
      </c>
      <c r="M2">
        <v>1081</v>
      </c>
      <c r="N2">
        <v>941</v>
      </c>
      <c r="O2">
        <v>1177</v>
      </c>
      <c r="P2">
        <v>788</v>
      </c>
      <c r="Q2">
        <v>1364</v>
      </c>
      <c r="R2">
        <v>1364</v>
      </c>
      <c r="S2">
        <v>1028</v>
      </c>
      <c r="T2">
        <v>2188</v>
      </c>
      <c r="U2">
        <v>2471</v>
      </c>
      <c r="V2">
        <v>1988</v>
      </c>
      <c r="W2">
        <v>1988</v>
      </c>
      <c r="X2">
        <v>2066</v>
      </c>
      <c r="Y2">
        <v>2375</v>
      </c>
      <c r="Z2">
        <v>801</v>
      </c>
      <c r="AA2">
        <v>877</v>
      </c>
      <c r="AB2">
        <v>877</v>
      </c>
    </row>
    <row r="3" spans="1:28" x14ac:dyDescent="0.2">
      <c r="A3" t="s">
        <v>28</v>
      </c>
      <c r="B3" t="s">
        <v>30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288</v>
      </c>
      <c r="M3">
        <v>288</v>
      </c>
      <c r="N3">
        <v>0</v>
      </c>
      <c r="O3">
        <v>0</v>
      </c>
      <c r="P3">
        <v>0</v>
      </c>
      <c r="Q3">
        <v>290</v>
      </c>
      <c r="R3">
        <v>290</v>
      </c>
      <c r="S3">
        <v>0</v>
      </c>
      <c r="T3">
        <v>0</v>
      </c>
      <c r="U3">
        <v>0</v>
      </c>
      <c r="V3">
        <v>410</v>
      </c>
      <c r="W3">
        <v>410</v>
      </c>
      <c r="X3">
        <v>0</v>
      </c>
      <c r="Y3">
        <v>0</v>
      </c>
      <c r="Z3">
        <v>275</v>
      </c>
      <c r="AA3">
        <v>0</v>
      </c>
      <c r="AB3">
        <v>0</v>
      </c>
    </row>
    <row r="4" spans="1:28" x14ac:dyDescent="0.2">
      <c r="A4" t="s">
        <v>28</v>
      </c>
      <c r="B4" t="s">
        <v>31</v>
      </c>
      <c r="C4">
        <v>1830</v>
      </c>
      <c r="D4">
        <v>1961</v>
      </c>
      <c r="E4">
        <v>2051</v>
      </c>
      <c r="F4">
        <v>2476</v>
      </c>
      <c r="G4">
        <v>1997</v>
      </c>
      <c r="H4">
        <v>1997</v>
      </c>
      <c r="I4">
        <v>2035</v>
      </c>
      <c r="J4">
        <v>2202</v>
      </c>
      <c r="K4">
        <v>2668</v>
      </c>
      <c r="L4">
        <v>2131</v>
      </c>
      <c r="M4">
        <v>2131</v>
      </c>
      <c r="N4">
        <v>2242</v>
      </c>
      <c r="O4">
        <v>2326</v>
      </c>
      <c r="P4">
        <v>2720</v>
      </c>
      <c r="Q4">
        <v>2156</v>
      </c>
      <c r="R4">
        <v>2156</v>
      </c>
      <c r="S4">
        <v>2217</v>
      </c>
      <c r="T4">
        <v>2242</v>
      </c>
      <c r="U4">
        <v>2747</v>
      </c>
      <c r="V4">
        <v>2451</v>
      </c>
      <c r="W4">
        <v>2451</v>
      </c>
      <c r="X4">
        <v>2370</v>
      </c>
      <c r="Y4">
        <v>2281</v>
      </c>
      <c r="Z4">
        <v>2721</v>
      </c>
      <c r="AA4">
        <v>3018</v>
      </c>
      <c r="AB4">
        <v>3018</v>
      </c>
    </row>
    <row r="5" spans="1:28" x14ac:dyDescent="0.2">
      <c r="A5" t="s">
        <v>28</v>
      </c>
      <c r="B5" t="s">
        <v>32</v>
      </c>
      <c r="C5">
        <v>702</v>
      </c>
      <c r="D5">
        <v>575</v>
      </c>
      <c r="E5">
        <v>598</v>
      </c>
      <c r="F5">
        <v>654</v>
      </c>
      <c r="G5">
        <v>788</v>
      </c>
      <c r="H5">
        <v>788</v>
      </c>
      <c r="I5">
        <v>778</v>
      </c>
      <c r="J5">
        <v>780</v>
      </c>
      <c r="K5">
        <v>792</v>
      </c>
      <c r="L5">
        <v>751</v>
      </c>
      <c r="M5">
        <v>751</v>
      </c>
      <c r="N5">
        <v>757</v>
      </c>
      <c r="O5">
        <v>770</v>
      </c>
      <c r="P5">
        <v>770</v>
      </c>
      <c r="Q5">
        <v>706</v>
      </c>
      <c r="R5">
        <v>706</v>
      </c>
      <c r="S5">
        <v>920</v>
      </c>
      <c r="T5">
        <v>882</v>
      </c>
      <c r="U5">
        <v>966</v>
      </c>
      <c r="V5">
        <v>1159</v>
      </c>
      <c r="W5">
        <v>1159</v>
      </c>
      <c r="X5">
        <v>1091</v>
      </c>
      <c r="Y5">
        <v>1201</v>
      </c>
      <c r="Z5">
        <v>1410</v>
      </c>
      <c r="AA5">
        <v>1270</v>
      </c>
      <c r="AB5">
        <v>1270</v>
      </c>
    </row>
    <row r="6" spans="1:28" x14ac:dyDescent="0.2">
      <c r="A6" t="s">
        <v>28</v>
      </c>
      <c r="B6" t="s">
        <v>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164</v>
      </c>
      <c r="J6">
        <v>286</v>
      </c>
      <c r="K6">
        <v>296</v>
      </c>
      <c r="L6">
        <v>0</v>
      </c>
      <c r="M6">
        <v>0</v>
      </c>
      <c r="N6">
        <v>272</v>
      </c>
      <c r="O6">
        <v>294</v>
      </c>
      <c r="P6">
        <v>294</v>
      </c>
      <c r="Q6">
        <v>0</v>
      </c>
      <c r="R6">
        <v>0</v>
      </c>
      <c r="S6">
        <v>51</v>
      </c>
      <c r="T6">
        <v>25</v>
      </c>
      <c r="U6">
        <v>178</v>
      </c>
      <c r="V6">
        <v>0</v>
      </c>
      <c r="W6">
        <v>0</v>
      </c>
      <c r="X6">
        <v>475</v>
      </c>
      <c r="Y6">
        <v>337</v>
      </c>
      <c r="Z6">
        <v>0</v>
      </c>
      <c r="AA6">
        <v>0</v>
      </c>
      <c r="AB6">
        <v>0</v>
      </c>
    </row>
    <row r="8" spans="1:28" x14ac:dyDescent="0.2">
      <c r="A8" t="s">
        <v>28</v>
      </c>
      <c r="B8" t="s">
        <v>34</v>
      </c>
      <c r="C8">
        <f>SUM(C2:C6)</f>
        <v>4315</v>
      </c>
      <c r="D8">
        <f>SUM(D2:D6)</f>
        <v>4119</v>
      </c>
      <c r="E8">
        <f>SUM(E2:E6)</f>
        <v>4258</v>
      </c>
      <c r="F8">
        <f>SUM(F2:F6)</f>
        <v>4483</v>
      </c>
      <c r="G8">
        <f>SUM(G2:G6)</f>
        <v>4568</v>
      </c>
      <c r="H8">
        <f>SUM(H2:H6)</f>
        <v>4568</v>
      </c>
      <c r="I8">
        <f>SUM(I2:I6)</f>
        <v>4187</v>
      </c>
      <c r="J8">
        <f>SUM(J2:J6)</f>
        <v>4590</v>
      </c>
      <c r="K8">
        <f>SUM(K2:K6)</f>
        <v>4714</v>
      </c>
      <c r="L8">
        <f>SUM(L2:L6)</f>
        <v>4251</v>
      </c>
      <c r="M8">
        <f>SUM(M2:M6)</f>
        <v>4251</v>
      </c>
      <c r="N8">
        <f>SUM(N2:N6)</f>
        <v>4212</v>
      </c>
      <c r="O8">
        <f>SUM(O2:O6)</f>
        <v>4567</v>
      </c>
      <c r="P8">
        <f>SUM(P2:P6)</f>
        <v>4572</v>
      </c>
      <c r="Q8">
        <f>SUM(Q2:Q6)</f>
        <v>4516</v>
      </c>
      <c r="R8">
        <f>SUM(R2:R6)</f>
        <v>4516</v>
      </c>
      <c r="S8">
        <f>SUM(S2:S6)</f>
        <v>4216</v>
      </c>
      <c r="T8">
        <f>SUM(T2:T6)</f>
        <v>5337</v>
      </c>
      <c r="U8">
        <f>SUM(U2:U6)</f>
        <v>6362</v>
      </c>
      <c r="V8">
        <f>SUM(V2:V6)</f>
        <v>6008</v>
      </c>
      <c r="W8">
        <f>SUM(W2:W6)</f>
        <v>6008</v>
      </c>
      <c r="X8">
        <f>SUM(X2:X6)</f>
        <v>6002</v>
      </c>
      <c r="Y8">
        <f>SUM(Y2:Y6)</f>
        <v>6194</v>
      </c>
      <c r="Z8">
        <f>SUM(Z2:Z6)</f>
        <v>5207</v>
      </c>
      <c r="AA8">
        <f>SUM(AA2:AA6)</f>
        <v>5165</v>
      </c>
      <c r="AB8">
        <f>SUM(AB2:AB6)</f>
        <v>5165</v>
      </c>
    </row>
    <row r="10" spans="1:28" x14ac:dyDescent="0.2">
      <c r="B10" t="s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5732</v>
      </c>
      <c r="O10">
        <v>5807</v>
      </c>
      <c r="P10">
        <v>5796</v>
      </c>
      <c r="Q10">
        <v>5402</v>
      </c>
      <c r="R10">
        <v>5402</v>
      </c>
      <c r="S10">
        <v>4851</v>
      </c>
      <c r="T10">
        <v>4689</v>
      </c>
      <c r="U10">
        <v>4460</v>
      </c>
      <c r="V10">
        <v>4217</v>
      </c>
      <c r="W10">
        <v>4217</v>
      </c>
      <c r="X10">
        <v>4060</v>
      </c>
      <c r="Y10">
        <v>3975</v>
      </c>
      <c r="Z10">
        <v>3788</v>
      </c>
      <c r="AA10">
        <v>3675</v>
      </c>
      <c r="AB10">
        <v>3675</v>
      </c>
    </row>
    <row r="11" spans="1:28" x14ac:dyDescent="0.2">
      <c r="B11" t="s">
        <v>37</v>
      </c>
      <c r="C11">
        <v>679</v>
      </c>
      <c r="D11">
        <v>687</v>
      </c>
      <c r="E11">
        <v>716</v>
      </c>
      <c r="F11">
        <v>726</v>
      </c>
      <c r="G11">
        <v>616</v>
      </c>
      <c r="H11">
        <v>616</v>
      </c>
      <c r="I11">
        <v>607</v>
      </c>
      <c r="J11">
        <v>588</v>
      </c>
      <c r="K11">
        <v>572</v>
      </c>
      <c r="L11">
        <v>886</v>
      </c>
      <c r="M11">
        <v>886</v>
      </c>
      <c r="N11">
        <v>547</v>
      </c>
      <c r="O11">
        <v>528</v>
      </c>
      <c r="P11">
        <v>525</v>
      </c>
      <c r="Q11">
        <v>639</v>
      </c>
      <c r="R11">
        <v>639</v>
      </c>
      <c r="S11">
        <v>698</v>
      </c>
      <c r="T11">
        <v>795</v>
      </c>
      <c r="U11">
        <v>705</v>
      </c>
      <c r="V11">
        <v>703</v>
      </c>
      <c r="W11">
        <v>703</v>
      </c>
      <c r="X11">
        <v>703</v>
      </c>
      <c r="Y11">
        <v>693</v>
      </c>
      <c r="Z11">
        <v>861</v>
      </c>
      <c r="AA11">
        <v>884</v>
      </c>
      <c r="AB11">
        <v>884</v>
      </c>
    </row>
    <row r="12" spans="1:28" x14ac:dyDescent="0.2">
      <c r="B12" t="s">
        <v>35</v>
      </c>
      <c r="C12">
        <v>2616</v>
      </c>
      <c r="D12">
        <v>2605</v>
      </c>
      <c r="E12">
        <v>2643</v>
      </c>
      <c r="F12">
        <v>2686</v>
      </c>
      <c r="G12">
        <v>2805</v>
      </c>
      <c r="H12">
        <v>2805</v>
      </c>
      <c r="I12">
        <v>2791</v>
      </c>
      <c r="J12">
        <v>2832</v>
      </c>
      <c r="K12">
        <v>2887</v>
      </c>
      <c r="L12">
        <v>2912</v>
      </c>
      <c r="M12">
        <v>2912</v>
      </c>
      <c r="N12">
        <v>3129</v>
      </c>
      <c r="O12">
        <v>3141</v>
      </c>
      <c r="P12">
        <v>3225</v>
      </c>
      <c r="Q12">
        <v>3122</v>
      </c>
      <c r="R12">
        <v>3122</v>
      </c>
      <c r="S12">
        <v>2945</v>
      </c>
      <c r="T12">
        <v>2895</v>
      </c>
      <c r="U12">
        <v>2846</v>
      </c>
      <c r="V12">
        <v>2841</v>
      </c>
      <c r="W12">
        <v>2841</v>
      </c>
      <c r="X12">
        <v>2839</v>
      </c>
      <c r="Y12">
        <v>2897</v>
      </c>
      <c r="Z12">
        <v>2924</v>
      </c>
      <c r="AA12">
        <v>3037</v>
      </c>
      <c r="AB12">
        <v>3037</v>
      </c>
    </row>
    <row r="13" spans="1:28" x14ac:dyDescent="0.2">
      <c r="B13" t="s">
        <v>38</v>
      </c>
      <c r="C13">
        <f>SUM(C10:C12)+C8</f>
        <v>7610</v>
      </c>
      <c r="D13">
        <f>SUM(D10:D12)+D8</f>
        <v>7411</v>
      </c>
      <c r="E13">
        <f>SUM(E10:E12)+E8</f>
        <v>7617</v>
      </c>
      <c r="F13">
        <f>SUM(F10:F12)+F8</f>
        <v>7895</v>
      </c>
      <c r="G13">
        <f>SUM(G10:G12)+G8</f>
        <v>7989</v>
      </c>
      <c r="H13">
        <f>SUM(H10:H12)+H8</f>
        <v>7989</v>
      </c>
      <c r="I13">
        <f>SUM(I10:I12)+I8</f>
        <v>7585</v>
      </c>
      <c r="J13">
        <f>SUM(J10:J12)+J8</f>
        <v>8010</v>
      </c>
      <c r="K13">
        <f>SUM(K10:K12)+K8</f>
        <v>8173</v>
      </c>
      <c r="L13">
        <f>SUM(L10:L12)+L8</f>
        <v>8049</v>
      </c>
      <c r="M13">
        <f>SUM(M10:M12)+M8</f>
        <v>8049</v>
      </c>
      <c r="N13">
        <f>SUM(N10:N12)+N8</f>
        <v>13620</v>
      </c>
      <c r="O13">
        <f>SUM(O10:O12)+O8</f>
        <v>14043</v>
      </c>
      <c r="P13">
        <f>SUM(P10:P12)+P8</f>
        <v>14118</v>
      </c>
      <c r="Q13">
        <f>SUM(Q10:Q12)+Q8</f>
        <v>13679</v>
      </c>
      <c r="R13">
        <f>SUM(R10:R12)+R8</f>
        <v>13679</v>
      </c>
      <c r="S13">
        <f>SUM(S10:S12)+S8</f>
        <v>12710</v>
      </c>
      <c r="T13">
        <f>SUM(T10:T12)+T8</f>
        <v>13716</v>
      </c>
      <c r="U13">
        <f>SUM(U10:U12)+U8</f>
        <v>14373</v>
      </c>
      <c r="V13">
        <f>SUM(V10:V12)+V8</f>
        <v>13769</v>
      </c>
      <c r="W13">
        <f>SUM(W10:W12)+W8</f>
        <v>13769</v>
      </c>
      <c r="X13">
        <f>SUM(X10:X12)+X8</f>
        <v>13604</v>
      </c>
      <c r="Y13">
        <f>SUM(Y10:Y12)+Y8</f>
        <v>13759</v>
      </c>
      <c r="Z13">
        <f>SUM(Z10:Z12)+Z8</f>
        <v>12780</v>
      </c>
      <c r="AA13">
        <f>SUM(AA10:AA12)+AA8</f>
        <v>12761</v>
      </c>
      <c r="AB13">
        <f>SUM(AB10:AB12)+AB8</f>
        <v>12761</v>
      </c>
    </row>
    <row r="15" spans="1:28" x14ac:dyDescent="0.2">
      <c r="B15" t="s">
        <v>66</v>
      </c>
      <c r="C15" s="1">
        <v>5813</v>
      </c>
      <c r="D15">
        <v>5877</v>
      </c>
      <c r="E15">
        <v>6002</v>
      </c>
      <c r="F15">
        <v>6041</v>
      </c>
      <c r="G15" s="1">
        <v>5962</v>
      </c>
      <c r="H15" s="1">
        <v>5962</v>
      </c>
      <c r="I15">
        <v>6041</v>
      </c>
      <c r="J15">
        <v>6063</v>
      </c>
      <c r="K15">
        <v>6063</v>
      </c>
      <c r="L15">
        <v>5755</v>
      </c>
      <c r="M15">
        <v>5755</v>
      </c>
      <c r="N15">
        <v>5871</v>
      </c>
      <c r="O15">
        <v>5926</v>
      </c>
      <c r="P15">
        <v>5999</v>
      </c>
      <c r="Q15">
        <v>5839</v>
      </c>
      <c r="R15">
        <v>5839</v>
      </c>
      <c r="S15">
        <v>5886</v>
      </c>
      <c r="T15">
        <v>5933</v>
      </c>
      <c r="U15">
        <v>5891</v>
      </c>
      <c r="V15">
        <v>5608</v>
      </c>
      <c r="W15">
        <v>5608</v>
      </c>
      <c r="X15">
        <v>5616</v>
      </c>
      <c r="Y15">
        <v>5603</v>
      </c>
      <c r="Z15">
        <v>5486</v>
      </c>
      <c r="AA15">
        <v>5071</v>
      </c>
      <c r="AB15">
        <v>5071</v>
      </c>
    </row>
    <row r="16" spans="1:28" x14ac:dyDescent="0.2">
      <c r="B16" t="s">
        <v>67</v>
      </c>
      <c r="C16" s="2">
        <f>C12+C15</f>
        <v>8429</v>
      </c>
      <c r="D16" s="2">
        <f t="shared" ref="D16:AB16" si="0">D12+D15</f>
        <v>8482</v>
      </c>
      <c r="E16" s="2">
        <f t="shared" si="0"/>
        <v>8645</v>
      </c>
      <c r="F16" s="2">
        <f t="shared" si="0"/>
        <v>8727</v>
      </c>
      <c r="G16" s="2">
        <f t="shared" si="0"/>
        <v>8767</v>
      </c>
      <c r="H16" s="2">
        <f t="shared" si="0"/>
        <v>8767</v>
      </c>
      <c r="I16" s="2">
        <f t="shared" si="0"/>
        <v>8832</v>
      </c>
      <c r="J16" s="2">
        <f t="shared" si="0"/>
        <v>8895</v>
      </c>
      <c r="K16" s="2">
        <f t="shared" si="0"/>
        <v>8950</v>
      </c>
      <c r="L16" s="2">
        <f t="shared" si="0"/>
        <v>8667</v>
      </c>
      <c r="M16" s="2">
        <f t="shared" si="0"/>
        <v>8667</v>
      </c>
      <c r="N16" s="2">
        <f t="shared" si="0"/>
        <v>9000</v>
      </c>
      <c r="O16" s="2">
        <f t="shared" si="0"/>
        <v>9067</v>
      </c>
      <c r="P16" s="2">
        <f t="shared" si="0"/>
        <v>9224</v>
      </c>
      <c r="Q16" s="2">
        <f t="shared" si="0"/>
        <v>8961</v>
      </c>
      <c r="R16" s="2">
        <f t="shared" si="0"/>
        <v>8961</v>
      </c>
      <c r="S16" s="2">
        <f t="shared" si="0"/>
        <v>8831</v>
      </c>
      <c r="T16" s="2">
        <f t="shared" si="0"/>
        <v>8828</v>
      </c>
      <c r="U16" s="2">
        <f t="shared" si="0"/>
        <v>8737</v>
      </c>
      <c r="V16" s="2">
        <f t="shared" si="0"/>
        <v>8449</v>
      </c>
      <c r="W16" s="2">
        <f t="shared" si="0"/>
        <v>8449</v>
      </c>
      <c r="X16" s="2">
        <f t="shared" si="0"/>
        <v>8455</v>
      </c>
      <c r="Y16" s="2">
        <f t="shared" si="0"/>
        <v>8500</v>
      </c>
      <c r="Z16" s="2">
        <f t="shared" si="0"/>
        <v>8410</v>
      </c>
      <c r="AA16" s="2">
        <f t="shared" si="0"/>
        <v>8108</v>
      </c>
      <c r="AB16" s="2">
        <f t="shared" si="0"/>
        <v>8108</v>
      </c>
    </row>
    <row r="18" spans="1:28" x14ac:dyDescent="0.2">
      <c r="A18" t="s">
        <v>39</v>
      </c>
      <c r="B18" t="s">
        <v>40</v>
      </c>
      <c r="C18">
        <v>1243</v>
      </c>
      <c r="D18">
        <v>1119</v>
      </c>
      <c r="E18">
        <v>1230</v>
      </c>
      <c r="F18">
        <v>1330</v>
      </c>
      <c r="G18">
        <v>1181</v>
      </c>
      <c r="H18">
        <v>1181</v>
      </c>
      <c r="I18">
        <v>1072</v>
      </c>
      <c r="J18">
        <v>1297</v>
      </c>
      <c r="K18">
        <v>1299</v>
      </c>
      <c r="L18">
        <v>1126</v>
      </c>
      <c r="M18">
        <v>1126</v>
      </c>
      <c r="N18">
        <v>994</v>
      </c>
      <c r="O18">
        <v>1246</v>
      </c>
      <c r="P18">
        <v>1241</v>
      </c>
      <c r="Q18">
        <v>1174</v>
      </c>
      <c r="R18">
        <v>1174</v>
      </c>
      <c r="S18">
        <v>971</v>
      </c>
      <c r="T18">
        <v>1629</v>
      </c>
      <c r="U18">
        <v>2284</v>
      </c>
      <c r="V18">
        <v>1743</v>
      </c>
      <c r="W18">
        <v>1743</v>
      </c>
      <c r="X18">
        <v>1530</v>
      </c>
      <c r="Y18">
        <v>1583</v>
      </c>
      <c r="Z18">
        <v>1630</v>
      </c>
      <c r="AA18">
        <v>1951</v>
      </c>
      <c r="AB18">
        <v>1951</v>
      </c>
    </row>
    <row r="19" spans="1:28" x14ac:dyDescent="0.2">
      <c r="A19" t="s">
        <v>39</v>
      </c>
      <c r="B19" t="s">
        <v>41</v>
      </c>
      <c r="C19">
        <v>1113</v>
      </c>
      <c r="D19">
        <v>1088</v>
      </c>
      <c r="E19">
        <v>1062</v>
      </c>
      <c r="F19">
        <v>1132</v>
      </c>
      <c r="G19">
        <v>1270</v>
      </c>
      <c r="H19">
        <v>1270</v>
      </c>
      <c r="I19">
        <v>975</v>
      </c>
      <c r="J19">
        <v>1026</v>
      </c>
      <c r="K19">
        <v>1070</v>
      </c>
      <c r="L19">
        <v>1024</v>
      </c>
      <c r="M19">
        <v>1024</v>
      </c>
      <c r="N19">
        <v>882</v>
      </c>
      <c r="O19">
        <v>908</v>
      </c>
      <c r="P19">
        <v>974</v>
      </c>
      <c r="Q19">
        <v>1067</v>
      </c>
      <c r="R19">
        <v>1067</v>
      </c>
      <c r="S19">
        <v>1051</v>
      </c>
      <c r="T19">
        <v>1124</v>
      </c>
      <c r="U19">
        <v>1283</v>
      </c>
      <c r="V19">
        <v>0</v>
      </c>
      <c r="W19">
        <v>0</v>
      </c>
      <c r="X19">
        <v>1294</v>
      </c>
      <c r="Y19">
        <v>1252</v>
      </c>
      <c r="Z19">
        <v>1414</v>
      </c>
      <c r="AA19">
        <v>1367</v>
      </c>
      <c r="AB19">
        <v>1367</v>
      </c>
    </row>
    <row r="20" spans="1:28" x14ac:dyDescent="0.2">
      <c r="A20" t="s">
        <v>39</v>
      </c>
      <c r="B20" t="s">
        <v>42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929</v>
      </c>
      <c r="O20">
        <v>946</v>
      </c>
      <c r="P20">
        <v>934</v>
      </c>
      <c r="Q20">
        <v>920</v>
      </c>
      <c r="R20">
        <v>920</v>
      </c>
      <c r="S20">
        <v>886</v>
      </c>
      <c r="T20">
        <v>856</v>
      </c>
      <c r="U20">
        <v>823</v>
      </c>
      <c r="V20">
        <v>831</v>
      </c>
      <c r="W20">
        <v>831</v>
      </c>
      <c r="X20">
        <v>798</v>
      </c>
      <c r="Y20">
        <v>789</v>
      </c>
      <c r="Z20">
        <v>746</v>
      </c>
      <c r="AA20">
        <v>0</v>
      </c>
      <c r="AB20">
        <v>0</v>
      </c>
    </row>
    <row r="21" spans="1:28" x14ac:dyDescent="0.2">
      <c r="A21" t="s">
        <v>39</v>
      </c>
      <c r="B21" t="s">
        <v>43</v>
      </c>
      <c r="C21">
        <v>32</v>
      </c>
      <c r="D21">
        <v>28</v>
      </c>
      <c r="E21">
        <v>107</v>
      </c>
      <c r="F21">
        <v>134</v>
      </c>
      <c r="G21">
        <v>10</v>
      </c>
      <c r="H21">
        <v>10</v>
      </c>
      <c r="I21">
        <v>11</v>
      </c>
      <c r="J21">
        <v>18</v>
      </c>
      <c r="K21">
        <v>24</v>
      </c>
      <c r="L21">
        <v>24</v>
      </c>
      <c r="M21">
        <v>24</v>
      </c>
      <c r="N21">
        <v>26</v>
      </c>
      <c r="O21">
        <v>34</v>
      </c>
      <c r="P21">
        <v>43</v>
      </c>
      <c r="Q21">
        <v>48</v>
      </c>
      <c r="R21">
        <v>48</v>
      </c>
      <c r="S21">
        <v>23</v>
      </c>
      <c r="T21">
        <v>40</v>
      </c>
      <c r="U21">
        <v>41</v>
      </c>
      <c r="V21">
        <v>34</v>
      </c>
      <c r="W21">
        <v>34</v>
      </c>
      <c r="X21">
        <v>16</v>
      </c>
      <c r="Y21">
        <v>27</v>
      </c>
      <c r="Z21">
        <v>33</v>
      </c>
      <c r="AA21">
        <v>25</v>
      </c>
      <c r="AB21">
        <v>25</v>
      </c>
    </row>
    <row r="22" spans="1:28" x14ac:dyDescent="0.2">
      <c r="A22" t="s">
        <v>39</v>
      </c>
      <c r="B22" t="s">
        <v>44</v>
      </c>
      <c r="C22">
        <v>65</v>
      </c>
      <c r="D22">
        <v>67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500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">
      <c r="A23" t="s">
        <v>39</v>
      </c>
      <c r="B23" t="s">
        <v>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734</v>
      </c>
      <c r="AB23">
        <v>734</v>
      </c>
    </row>
    <row r="24" spans="1:28" x14ac:dyDescent="0.2">
      <c r="A24" t="s">
        <v>39</v>
      </c>
      <c r="B24" t="s">
        <v>46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1276</v>
      </c>
      <c r="W24">
        <v>1276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">
      <c r="A25" t="s">
        <v>39</v>
      </c>
      <c r="B25" t="s">
        <v>47</v>
      </c>
      <c r="C25">
        <f>SUM(C18:C24)</f>
        <v>2453</v>
      </c>
      <c r="D25">
        <f t="shared" ref="D25:AB25" si="1">SUM(D18:D24)</f>
        <v>2302</v>
      </c>
      <c r="E25">
        <f t="shared" si="1"/>
        <v>2399</v>
      </c>
      <c r="F25">
        <f t="shared" si="1"/>
        <v>2596</v>
      </c>
      <c r="G25">
        <f t="shared" si="1"/>
        <v>2461</v>
      </c>
      <c r="H25">
        <f t="shared" si="1"/>
        <v>2461</v>
      </c>
      <c r="I25">
        <f t="shared" si="1"/>
        <v>2058</v>
      </c>
      <c r="J25">
        <f t="shared" si="1"/>
        <v>2341</v>
      </c>
      <c r="K25">
        <f t="shared" si="1"/>
        <v>2393</v>
      </c>
      <c r="L25">
        <f t="shared" si="1"/>
        <v>2174</v>
      </c>
      <c r="M25">
        <f t="shared" si="1"/>
        <v>2174</v>
      </c>
      <c r="N25">
        <f t="shared" si="1"/>
        <v>2831</v>
      </c>
      <c r="O25">
        <f t="shared" si="1"/>
        <v>3134</v>
      </c>
      <c r="P25">
        <f t="shared" si="1"/>
        <v>3192</v>
      </c>
      <c r="Q25">
        <f t="shared" si="1"/>
        <v>3209</v>
      </c>
      <c r="R25">
        <f t="shared" si="1"/>
        <v>3209</v>
      </c>
      <c r="S25">
        <f t="shared" si="1"/>
        <v>3431</v>
      </c>
      <c r="T25">
        <f t="shared" si="1"/>
        <v>3649</v>
      </c>
      <c r="U25">
        <f t="shared" si="1"/>
        <v>4431</v>
      </c>
      <c r="V25">
        <f t="shared" si="1"/>
        <v>3884</v>
      </c>
      <c r="W25">
        <f t="shared" si="1"/>
        <v>3884</v>
      </c>
      <c r="X25">
        <f t="shared" si="1"/>
        <v>3638</v>
      </c>
      <c r="Y25">
        <f t="shared" si="1"/>
        <v>3651</v>
      </c>
      <c r="Z25">
        <f t="shared" si="1"/>
        <v>3823</v>
      </c>
      <c r="AA25">
        <f t="shared" si="1"/>
        <v>4077</v>
      </c>
      <c r="AB25">
        <f t="shared" si="1"/>
        <v>4077</v>
      </c>
    </row>
    <row r="27" spans="1:28" x14ac:dyDescent="0.2">
      <c r="A27" t="s">
        <v>48</v>
      </c>
      <c r="B27" t="s">
        <v>49</v>
      </c>
      <c r="C27">
        <v>1248</v>
      </c>
      <c r="D27">
        <v>0</v>
      </c>
      <c r="E27">
        <v>0</v>
      </c>
      <c r="F27">
        <v>0</v>
      </c>
      <c r="G27">
        <v>1249</v>
      </c>
      <c r="H27">
        <v>1249</v>
      </c>
      <c r="I27">
        <v>0</v>
      </c>
      <c r="J27">
        <v>0</v>
      </c>
      <c r="K27">
        <v>0</v>
      </c>
      <c r="L27">
        <v>1249</v>
      </c>
      <c r="M27">
        <v>1249</v>
      </c>
      <c r="N27">
        <v>0</v>
      </c>
      <c r="O27">
        <v>0</v>
      </c>
      <c r="P27">
        <v>0</v>
      </c>
      <c r="Q27">
        <v>1249</v>
      </c>
      <c r="R27">
        <v>1249</v>
      </c>
      <c r="S27">
        <v>0</v>
      </c>
      <c r="T27">
        <v>0</v>
      </c>
      <c r="U27">
        <v>0</v>
      </c>
      <c r="V27">
        <v>2216</v>
      </c>
      <c r="W27">
        <v>2216</v>
      </c>
      <c r="X27">
        <v>0</v>
      </c>
      <c r="Y27">
        <v>0</v>
      </c>
      <c r="Z27">
        <v>0</v>
      </c>
      <c r="AA27">
        <v>1484</v>
      </c>
      <c r="AB27">
        <v>1484</v>
      </c>
    </row>
    <row r="28" spans="1:28" x14ac:dyDescent="0.2">
      <c r="A28" t="s">
        <v>48</v>
      </c>
      <c r="B28" t="s">
        <v>52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438</v>
      </c>
      <c r="W28">
        <v>438</v>
      </c>
      <c r="X28">
        <v>0</v>
      </c>
      <c r="Y28">
        <v>0</v>
      </c>
      <c r="Z28">
        <v>0</v>
      </c>
      <c r="AA28">
        <v>445</v>
      </c>
      <c r="AB28">
        <v>445</v>
      </c>
    </row>
    <row r="29" spans="1:28" x14ac:dyDescent="0.2">
      <c r="A29" t="s">
        <v>48</v>
      </c>
      <c r="B29" t="s">
        <v>53</v>
      </c>
      <c r="C29">
        <v>0</v>
      </c>
      <c r="D29">
        <v>1248</v>
      </c>
      <c r="E29">
        <v>1248</v>
      </c>
      <c r="F29">
        <v>1248</v>
      </c>
      <c r="G29">
        <v>0</v>
      </c>
      <c r="H29">
        <v>0</v>
      </c>
      <c r="I29">
        <v>1249</v>
      </c>
      <c r="J29">
        <v>1249</v>
      </c>
      <c r="K29">
        <v>1249</v>
      </c>
      <c r="L29">
        <v>0</v>
      </c>
      <c r="M29">
        <v>0</v>
      </c>
      <c r="N29">
        <v>1249</v>
      </c>
      <c r="O29">
        <v>1249</v>
      </c>
      <c r="P29">
        <v>1249</v>
      </c>
      <c r="Q29">
        <v>0</v>
      </c>
      <c r="R29">
        <v>0</v>
      </c>
      <c r="S29">
        <v>1250</v>
      </c>
      <c r="T29">
        <v>2212</v>
      </c>
      <c r="U29">
        <v>2214</v>
      </c>
      <c r="V29">
        <v>0</v>
      </c>
      <c r="W29">
        <v>0</v>
      </c>
      <c r="X29">
        <v>2218</v>
      </c>
      <c r="Y29">
        <v>2220</v>
      </c>
      <c r="Z29">
        <v>1484</v>
      </c>
      <c r="AA29">
        <v>0</v>
      </c>
      <c r="AB29">
        <v>0</v>
      </c>
    </row>
    <row r="30" spans="1:28" x14ac:dyDescent="0.2">
      <c r="A30" t="s">
        <v>48</v>
      </c>
      <c r="B30" t="s">
        <v>50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5597</v>
      </c>
      <c r="O30">
        <v>5644</v>
      </c>
      <c r="P30">
        <v>5650</v>
      </c>
      <c r="Q30">
        <v>5508</v>
      </c>
      <c r="R30">
        <v>5508</v>
      </c>
      <c r="S30">
        <v>5331</v>
      </c>
      <c r="T30">
        <v>5179</v>
      </c>
      <c r="U30">
        <v>4899</v>
      </c>
      <c r="V30">
        <v>4617</v>
      </c>
      <c r="W30">
        <v>4617</v>
      </c>
      <c r="X30">
        <v>4449</v>
      </c>
      <c r="Y30">
        <v>4348</v>
      </c>
      <c r="Z30">
        <v>4163</v>
      </c>
      <c r="AA30">
        <v>4033</v>
      </c>
      <c r="AB30">
        <v>4033</v>
      </c>
    </row>
    <row r="31" spans="1:28" ht="14" customHeight="1" x14ac:dyDescent="0.2">
      <c r="A31" t="s">
        <v>48</v>
      </c>
      <c r="B31" t="s">
        <v>51</v>
      </c>
      <c r="C31">
        <v>1005</v>
      </c>
      <c r="D31">
        <v>999</v>
      </c>
      <c r="E31">
        <v>1025</v>
      </c>
      <c r="F31">
        <v>1027</v>
      </c>
      <c r="G31">
        <v>1135</v>
      </c>
      <c r="H31">
        <v>1135</v>
      </c>
      <c r="I31">
        <v>1081</v>
      </c>
      <c r="J31">
        <v>1080</v>
      </c>
      <c r="K31">
        <v>1091</v>
      </c>
      <c r="L31">
        <v>1073</v>
      </c>
      <c r="M31">
        <v>1073</v>
      </c>
      <c r="N31">
        <v>372</v>
      </c>
      <c r="O31">
        <v>391</v>
      </c>
      <c r="P31">
        <v>393</v>
      </c>
      <c r="Q31">
        <v>397</v>
      </c>
      <c r="R31">
        <v>397</v>
      </c>
      <c r="S31">
        <v>381</v>
      </c>
      <c r="T31">
        <v>423</v>
      </c>
      <c r="U31">
        <v>458</v>
      </c>
      <c r="V31">
        <v>0</v>
      </c>
      <c r="W31">
        <v>0</v>
      </c>
      <c r="X31">
        <v>493</v>
      </c>
      <c r="Y31">
        <v>520</v>
      </c>
      <c r="Z31">
        <v>523</v>
      </c>
      <c r="AA31">
        <v>0</v>
      </c>
      <c r="AB31">
        <v>0</v>
      </c>
    </row>
    <row r="32" spans="1:28" x14ac:dyDescent="0.2">
      <c r="A32" t="s">
        <v>48</v>
      </c>
      <c r="B32" t="s">
        <v>54</v>
      </c>
      <c r="C32">
        <f>SUM(C27:C31)</f>
        <v>2253</v>
      </c>
      <c r="D32">
        <f>SUM(D27:D31)</f>
        <v>2247</v>
      </c>
      <c r="E32">
        <f>SUM(E27:E31)</f>
        <v>2273</v>
      </c>
      <c r="F32">
        <f>SUM(F27:F31)</f>
        <v>2275</v>
      </c>
      <c r="G32">
        <f>SUM(G27:G31)</f>
        <v>2384</v>
      </c>
      <c r="H32">
        <f>SUM(H27:H31)</f>
        <v>2384</v>
      </c>
      <c r="I32">
        <f>SUM(I27:I31)</f>
        <v>2330</v>
      </c>
      <c r="J32">
        <f>SUM(J27:J31)</f>
        <v>2329</v>
      </c>
      <c r="K32">
        <f>SUM(K27:K31)</f>
        <v>2340</v>
      </c>
      <c r="L32">
        <f>SUM(L27:L31)</f>
        <v>2322</v>
      </c>
      <c r="M32">
        <f>SUM(M27:M31)</f>
        <v>2322</v>
      </c>
      <c r="N32">
        <f>SUM(N27:N31)</f>
        <v>7218</v>
      </c>
      <c r="O32">
        <f>SUM(O27:O31)</f>
        <v>7284</v>
      </c>
      <c r="P32">
        <f>SUM(P27:P31)</f>
        <v>7292</v>
      </c>
      <c r="Q32">
        <f>SUM(Q27:Q31)</f>
        <v>7154</v>
      </c>
      <c r="R32">
        <f>SUM(R27:R31)</f>
        <v>7154</v>
      </c>
      <c r="S32">
        <f>SUM(S27:S31)</f>
        <v>6962</v>
      </c>
      <c r="T32">
        <f>SUM(T27:T31)</f>
        <v>7814</v>
      </c>
      <c r="U32">
        <f>SUM(U27:U31)</f>
        <v>7571</v>
      </c>
      <c r="V32">
        <f>SUM(V27:V31)</f>
        <v>7271</v>
      </c>
      <c r="W32">
        <f>SUM(W27:W31)</f>
        <v>7271</v>
      </c>
      <c r="X32">
        <f>SUM(X27:X31)</f>
        <v>7160</v>
      </c>
      <c r="Y32">
        <f>SUM(Y27:Y31)</f>
        <v>7088</v>
      </c>
      <c r="Z32">
        <f>SUM(Z27:Z31)</f>
        <v>6170</v>
      </c>
      <c r="AA32">
        <f>SUM(AA27:AA31)</f>
        <v>5962</v>
      </c>
      <c r="AB32">
        <f>SUM(AB27:AB31)</f>
        <v>5962</v>
      </c>
    </row>
    <row r="35" spans="1:28" x14ac:dyDescent="0.2">
      <c r="A35" t="s">
        <v>55</v>
      </c>
      <c r="B35" t="s">
        <v>56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19</v>
      </c>
      <c r="Z35">
        <v>19</v>
      </c>
      <c r="AA35">
        <v>0</v>
      </c>
      <c r="AB35">
        <v>0</v>
      </c>
    </row>
    <row r="36" spans="1:28" x14ac:dyDescent="0.2">
      <c r="A36" t="s">
        <v>55</v>
      </c>
      <c r="B36" t="s">
        <v>57</v>
      </c>
      <c r="C36">
        <v>81</v>
      </c>
      <c r="D36">
        <v>0</v>
      </c>
      <c r="E36">
        <v>0</v>
      </c>
      <c r="F36">
        <v>0</v>
      </c>
      <c r="G36">
        <v>8</v>
      </c>
      <c r="H36">
        <v>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17</v>
      </c>
      <c r="T36">
        <v>39</v>
      </c>
      <c r="U36">
        <v>60</v>
      </c>
      <c r="V36">
        <v>85</v>
      </c>
      <c r="W36">
        <v>85</v>
      </c>
      <c r="X36">
        <v>118</v>
      </c>
      <c r="Y36">
        <v>114</v>
      </c>
      <c r="Z36">
        <v>71</v>
      </c>
      <c r="AA36">
        <v>43</v>
      </c>
      <c r="AB36">
        <v>43</v>
      </c>
    </row>
    <row r="37" spans="1:28" x14ac:dyDescent="0.2">
      <c r="A37" t="s">
        <v>55</v>
      </c>
      <c r="B37" t="s">
        <v>58</v>
      </c>
      <c r="C37">
        <v>2749</v>
      </c>
      <c r="D37">
        <v>2796</v>
      </c>
      <c r="E37">
        <v>2902</v>
      </c>
      <c r="F37">
        <v>2965</v>
      </c>
      <c r="G37">
        <v>3081</v>
      </c>
      <c r="H37">
        <v>3081</v>
      </c>
      <c r="I37">
        <v>3127</v>
      </c>
      <c r="J37">
        <v>3268</v>
      </c>
      <c r="K37">
        <v>3368</v>
      </c>
      <c r="L37">
        <v>3481</v>
      </c>
      <c r="M37">
        <v>3481</v>
      </c>
      <c r="N37">
        <v>3495</v>
      </c>
      <c r="O37">
        <v>3551</v>
      </c>
      <c r="P37">
        <v>3573</v>
      </c>
      <c r="Q37">
        <v>3257</v>
      </c>
      <c r="R37">
        <v>3257</v>
      </c>
      <c r="S37">
        <v>2235</v>
      </c>
      <c r="T37">
        <v>2173</v>
      </c>
      <c r="U37">
        <v>2268</v>
      </c>
      <c r="V37">
        <v>2501</v>
      </c>
      <c r="W37">
        <v>2501</v>
      </c>
      <c r="X37">
        <v>2667</v>
      </c>
      <c r="Y37">
        <v>2879</v>
      </c>
      <c r="Z37">
        <v>2681</v>
      </c>
      <c r="AA37">
        <v>2622</v>
      </c>
      <c r="AB37">
        <v>2622</v>
      </c>
    </row>
    <row r="38" spans="1:28" x14ac:dyDescent="0.2">
      <c r="A38" t="s">
        <v>55</v>
      </c>
      <c r="B38" t="s">
        <v>59</v>
      </c>
      <c r="C38">
        <v>0</v>
      </c>
      <c r="D38">
        <v>46</v>
      </c>
      <c r="E38">
        <v>23</v>
      </c>
      <c r="F38">
        <v>40</v>
      </c>
      <c r="G38">
        <v>0</v>
      </c>
      <c r="H38">
        <v>0</v>
      </c>
      <c r="I38">
        <v>51</v>
      </c>
      <c r="J38">
        <v>53</v>
      </c>
      <c r="K38">
        <v>53</v>
      </c>
      <c r="L38">
        <v>0</v>
      </c>
      <c r="M38">
        <v>0</v>
      </c>
      <c r="N38">
        <v>57</v>
      </c>
      <c r="O38">
        <v>55</v>
      </c>
      <c r="P38">
        <v>42</v>
      </c>
      <c r="Q38">
        <v>0</v>
      </c>
      <c r="R38">
        <v>0</v>
      </c>
      <c r="S38">
        <v>46</v>
      </c>
      <c r="T38">
        <v>22</v>
      </c>
      <c r="U38">
        <v>24</v>
      </c>
      <c r="V38">
        <v>0</v>
      </c>
      <c r="W38">
        <v>0</v>
      </c>
      <c r="X38">
        <v>2</v>
      </c>
      <c r="Y38">
        <v>8</v>
      </c>
      <c r="Z38">
        <v>16</v>
      </c>
      <c r="AA38">
        <v>0</v>
      </c>
      <c r="AB38">
        <v>0</v>
      </c>
    </row>
    <row r="39" spans="1:28" x14ac:dyDescent="0.2">
      <c r="A39" t="s">
        <v>55</v>
      </c>
      <c r="B39" t="s">
        <v>60</v>
      </c>
      <c r="C39">
        <v>0</v>
      </c>
      <c r="D39">
        <v>20</v>
      </c>
      <c r="E39">
        <v>20</v>
      </c>
      <c r="F39">
        <v>19</v>
      </c>
      <c r="G39">
        <v>0</v>
      </c>
      <c r="H39">
        <v>0</v>
      </c>
      <c r="I39">
        <v>19</v>
      </c>
      <c r="J39">
        <v>19</v>
      </c>
      <c r="K39">
        <v>19</v>
      </c>
      <c r="L39">
        <v>0</v>
      </c>
      <c r="M39">
        <v>0</v>
      </c>
      <c r="N39">
        <v>19</v>
      </c>
      <c r="O39">
        <v>19</v>
      </c>
      <c r="P39">
        <v>19</v>
      </c>
      <c r="Q39">
        <v>0</v>
      </c>
      <c r="R39">
        <v>0</v>
      </c>
      <c r="S39">
        <v>19</v>
      </c>
      <c r="T39">
        <v>19</v>
      </c>
      <c r="U39">
        <v>19</v>
      </c>
      <c r="V39">
        <v>0</v>
      </c>
      <c r="W39">
        <v>0</v>
      </c>
      <c r="X39">
        <v>19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55</v>
      </c>
      <c r="B40" t="s">
        <v>62</v>
      </c>
      <c r="C40">
        <v>54</v>
      </c>
      <c r="D40">
        <v>0</v>
      </c>
      <c r="E40">
        <v>0</v>
      </c>
      <c r="F40">
        <v>0</v>
      </c>
      <c r="G40">
        <v>36</v>
      </c>
      <c r="H40">
        <v>36</v>
      </c>
      <c r="I40">
        <v>0</v>
      </c>
      <c r="J40">
        <v>0</v>
      </c>
      <c r="K40">
        <v>0</v>
      </c>
      <c r="L40">
        <v>53</v>
      </c>
      <c r="M40">
        <v>53</v>
      </c>
      <c r="N40">
        <v>0</v>
      </c>
      <c r="O40">
        <v>0</v>
      </c>
      <c r="P40">
        <v>0</v>
      </c>
      <c r="Q40">
        <v>40</v>
      </c>
      <c r="R40">
        <v>40</v>
      </c>
      <c r="S40">
        <v>0</v>
      </c>
      <c r="T40">
        <v>0</v>
      </c>
      <c r="U40">
        <v>0</v>
      </c>
      <c r="V40">
        <v>9</v>
      </c>
      <c r="W40">
        <v>9</v>
      </c>
      <c r="X40">
        <v>0</v>
      </c>
      <c r="Y40">
        <v>0</v>
      </c>
      <c r="Z40">
        <v>0</v>
      </c>
      <c r="AA40">
        <v>38</v>
      </c>
      <c r="AB40">
        <v>38</v>
      </c>
    </row>
    <row r="41" spans="1:28" x14ac:dyDescent="0.2">
      <c r="A41" t="s">
        <v>55</v>
      </c>
      <c r="B41" t="s">
        <v>61</v>
      </c>
      <c r="C41">
        <v>20</v>
      </c>
      <c r="D41">
        <v>0</v>
      </c>
      <c r="E41">
        <v>0</v>
      </c>
      <c r="F41">
        <v>0</v>
      </c>
      <c r="G41">
        <v>19</v>
      </c>
      <c r="H41">
        <v>19</v>
      </c>
      <c r="I41">
        <v>0</v>
      </c>
      <c r="J41">
        <v>0</v>
      </c>
      <c r="K41">
        <v>0</v>
      </c>
      <c r="L41">
        <v>19</v>
      </c>
      <c r="M41">
        <v>19</v>
      </c>
      <c r="N41">
        <v>0</v>
      </c>
      <c r="O41">
        <v>0</v>
      </c>
      <c r="P41">
        <v>0</v>
      </c>
      <c r="Q41">
        <v>19</v>
      </c>
      <c r="R41">
        <v>19</v>
      </c>
      <c r="S41">
        <v>0</v>
      </c>
      <c r="T41">
        <v>0</v>
      </c>
      <c r="U41">
        <v>0</v>
      </c>
      <c r="V41">
        <v>19</v>
      </c>
      <c r="W41">
        <v>19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55</v>
      </c>
      <c r="B42" t="s">
        <v>63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19</v>
      </c>
      <c r="AB42">
        <v>19</v>
      </c>
    </row>
    <row r="43" spans="1:28" x14ac:dyDescent="0.2">
      <c r="A43" t="s">
        <v>55</v>
      </c>
      <c r="B43" t="s">
        <v>64</v>
      </c>
      <c r="C43">
        <f>SUM(C35:C42)</f>
        <v>2904</v>
      </c>
      <c r="D43">
        <f t="shared" ref="D43:AB43" si="2">SUM(D35:D42)</f>
        <v>2862</v>
      </c>
      <c r="E43">
        <f t="shared" si="2"/>
        <v>2945</v>
      </c>
      <c r="F43">
        <f t="shared" si="2"/>
        <v>3024</v>
      </c>
      <c r="G43">
        <f t="shared" si="2"/>
        <v>3144</v>
      </c>
      <c r="H43">
        <f t="shared" si="2"/>
        <v>3144</v>
      </c>
      <c r="I43">
        <f t="shared" si="2"/>
        <v>3197</v>
      </c>
      <c r="J43">
        <f t="shared" si="2"/>
        <v>3340</v>
      </c>
      <c r="K43">
        <f t="shared" si="2"/>
        <v>3440</v>
      </c>
      <c r="L43">
        <f t="shared" si="2"/>
        <v>3553</v>
      </c>
      <c r="M43">
        <f t="shared" si="2"/>
        <v>3553</v>
      </c>
      <c r="N43">
        <f t="shared" si="2"/>
        <v>3571</v>
      </c>
      <c r="O43">
        <f t="shared" si="2"/>
        <v>3625</v>
      </c>
      <c r="P43">
        <f t="shared" si="2"/>
        <v>3634</v>
      </c>
      <c r="Q43">
        <f t="shared" si="2"/>
        <v>3316</v>
      </c>
      <c r="R43">
        <f t="shared" si="2"/>
        <v>3316</v>
      </c>
      <c r="S43">
        <f t="shared" si="2"/>
        <v>2317</v>
      </c>
      <c r="T43">
        <f t="shared" si="2"/>
        <v>2253</v>
      </c>
      <c r="U43">
        <f t="shared" si="2"/>
        <v>2371</v>
      </c>
      <c r="V43">
        <f t="shared" si="2"/>
        <v>2614</v>
      </c>
      <c r="W43">
        <f t="shared" si="2"/>
        <v>2614</v>
      </c>
      <c r="X43">
        <f t="shared" si="2"/>
        <v>2806</v>
      </c>
      <c r="Y43">
        <f t="shared" si="2"/>
        <v>3020</v>
      </c>
      <c r="Z43">
        <f t="shared" si="2"/>
        <v>2787</v>
      </c>
      <c r="AA43">
        <f t="shared" si="2"/>
        <v>2722</v>
      </c>
      <c r="AB43">
        <f t="shared" si="2"/>
        <v>2722</v>
      </c>
    </row>
    <row r="45" spans="1:28" x14ac:dyDescent="0.2">
      <c r="B45" t="s">
        <v>65</v>
      </c>
      <c r="C45">
        <f>C13</f>
        <v>7610</v>
      </c>
      <c r="D45">
        <f>D13</f>
        <v>7411</v>
      </c>
      <c r="E45">
        <f>E13</f>
        <v>7617</v>
      </c>
      <c r="F45">
        <f>F13</f>
        <v>7895</v>
      </c>
      <c r="G45">
        <f>G13</f>
        <v>7989</v>
      </c>
      <c r="H45">
        <f>H13</f>
        <v>7989</v>
      </c>
      <c r="I45">
        <f>I13</f>
        <v>7585</v>
      </c>
      <c r="J45">
        <f>J13</f>
        <v>8010</v>
      </c>
      <c r="K45">
        <f>K13</f>
        <v>8173</v>
      </c>
      <c r="L45">
        <f>L13</f>
        <v>8049</v>
      </c>
      <c r="M45">
        <f>M13</f>
        <v>8049</v>
      </c>
      <c r="N45">
        <f>N13</f>
        <v>13620</v>
      </c>
      <c r="O45">
        <f>O13</f>
        <v>14043</v>
      </c>
      <c r="P45">
        <f>P13</f>
        <v>14118</v>
      </c>
      <c r="Q45">
        <f>Q13</f>
        <v>13679</v>
      </c>
      <c r="R45">
        <f>R13</f>
        <v>13679</v>
      </c>
      <c r="S45">
        <f>S13</f>
        <v>12710</v>
      </c>
      <c r="T45">
        <f>T13</f>
        <v>13716</v>
      </c>
      <c r="U45">
        <f>U13</f>
        <v>14373</v>
      </c>
      <c r="V45">
        <f>V13</f>
        <v>13769</v>
      </c>
      <c r="W45">
        <f>W13</f>
        <v>13769</v>
      </c>
      <c r="X45">
        <f>X13</f>
        <v>13604</v>
      </c>
      <c r="Y45">
        <f>Y13</f>
        <v>13759</v>
      </c>
      <c r="Z45">
        <f>Z13</f>
        <v>12780</v>
      </c>
      <c r="AA45">
        <f>AA13</f>
        <v>12761</v>
      </c>
      <c r="AB45">
        <f>AB13</f>
        <v>12761</v>
      </c>
    </row>
    <row r="46" spans="1:28" x14ac:dyDescent="0.2">
      <c r="C46">
        <f>C25+C32+C43</f>
        <v>7610</v>
      </c>
      <c r="D46">
        <f>D25+D32+D43</f>
        <v>7411</v>
      </c>
      <c r="E46">
        <f>E25+E32+E43</f>
        <v>7617</v>
      </c>
      <c r="F46">
        <f>F25+F32+F43</f>
        <v>7895</v>
      </c>
      <c r="G46">
        <f>G25+G32+G43</f>
        <v>7989</v>
      </c>
      <c r="H46">
        <f>H25+H32+H43</f>
        <v>7989</v>
      </c>
      <c r="I46">
        <f>I25+I32+I43</f>
        <v>7585</v>
      </c>
      <c r="J46">
        <f>J25+J32+J43</f>
        <v>8010</v>
      </c>
      <c r="K46">
        <f>K25+K32+K43</f>
        <v>8173</v>
      </c>
      <c r="L46">
        <f>L25+L32+L43</f>
        <v>8049</v>
      </c>
      <c r="M46">
        <f>M25+M32+M43</f>
        <v>8049</v>
      </c>
      <c r="N46">
        <f>N25+N32+N43</f>
        <v>13620</v>
      </c>
      <c r="O46">
        <f>O25+O32+O43</f>
        <v>14043</v>
      </c>
      <c r="P46">
        <f>P25+P32+P43</f>
        <v>14118</v>
      </c>
      <c r="Q46">
        <f>Q25+Q32+Q43</f>
        <v>13679</v>
      </c>
      <c r="R46">
        <f>R25+R32+R43</f>
        <v>13679</v>
      </c>
      <c r="S46">
        <f>S25+S32+S43</f>
        <v>12710</v>
      </c>
      <c r="T46">
        <f>T25+T32+T43</f>
        <v>13716</v>
      </c>
      <c r="U46">
        <f>U25+U32+U43</f>
        <v>14373</v>
      </c>
      <c r="V46">
        <f>V25+V32+V43</f>
        <v>13769</v>
      </c>
      <c r="W46">
        <f>W25+W32+W43</f>
        <v>13769</v>
      </c>
      <c r="X46">
        <f>X25+X32+X43</f>
        <v>13604</v>
      </c>
      <c r="Y46">
        <f>Y25+Y32+Y43</f>
        <v>13759</v>
      </c>
      <c r="Z46">
        <f>Z25+Z32+Z43</f>
        <v>12780</v>
      </c>
      <c r="AA46">
        <f>AA25+AA32+AA43</f>
        <v>12761</v>
      </c>
      <c r="AB46">
        <f>AB25+AB32+AB43</f>
        <v>12761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2022-05-05T04:27:38Z</dcterms:created>
  <dcterms:modified xsi:type="dcterms:W3CDTF">2022-05-19T16:18:58Z</dcterms:modified>
</cp:coreProperties>
</file>