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83BFEBF4-C9B5-4C4B-86C7-955A6AB92869}" xr6:coauthVersionLast="47" xr6:coauthVersionMax="47" xr10:uidLastSave="{00000000-0000-0000-0000-000000000000}"/>
  <bookViews>
    <workbookView xWindow="800" yWindow="16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29" i="1"/>
  <c r="B38" i="1"/>
  <c r="C28" i="1"/>
  <c r="D28" i="1"/>
  <c r="E28" i="1"/>
  <c r="F28" i="1"/>
  <c r="G28" i="1"/>
  <c r="B32" i="1" s="1"/>
  <c r="C29" i="1"/>
  <c r="D29" i="1"/>
  <c r="E29" i="1"/>
  <c r="F29" i="1"/>
  <c r="G29" i="1"/>
  <c r="B33" i="1" s="1"/>
  <c r="C30" i="1"/>
  <c r="D30" i="1"/>
  <c r="E30" i="1"/>
  <c r="F30" i="1"/>
  <c r="G30" i="1"/>
  <c r="B30" i="1"/>
  <c r="B28" i="1"/>
  <c r="C22" i="1"/>
  <c r="B22" i="1"/>
  <c r="C23" i="1" s="1"/>
  <c r="B24" i="1"/>
  <c r="D22" i="1"/>
  <c r="E22" i="1"/>
  <c r="F22" i="1"/>
  <c r="F23" i="1" s="1"/>
  <c r="G22" i="1"/>
  <c r="G23" i="1" s="1"/>
  <c r="H22" i="1"/>
  <c r="H23" i="1" s="1"/>
  <c r="I22" i="1"/>
  <c r="J22" i="1"/>
  <c r="J23" i="1" s="1"/>
  <c r="K22" i="1"/>
  <c r="K23" i="1" s="1"/>
  <c r="L22" i="1"/>
  <c r="C24" i="1"/>
  <c r="D24" i="1"/>
  <c r="D25" i="1" s="1"/>
  <c r="E24" i="1"/>
  <c r="F24" i="1"/>
  <c r="F25" i="1" s="1"/>
  <c r="G24" i="1"/>
  <c r="H24" i="1"/>
  <c r="H25" i="1" s="1"/>
  <c r="I24" i="1"/>
  <c r="I25" i="1" s="1"/>
  <c r="J24" i="1"/>
  <c r="K24" i="1"/>
  <c r="L24" i="1"/>
  <c r="L25" i="1" s="1"/>
  <c r="B34" i="1" l="1"/>
  <c r="K25" i="1"/>
  <c r="E23" i="1"/>
  <c r="C25" i="1"/>
  <c r="J25" i="1"/>
  <c r="L23" i="1"/>
  <c r="D23" i="1"/>
  <c r="G25" i="1"/>
  <c r="I23" i="1"/>
  <c r="E25" i="1"/>
</calcChain>
</file>

<file path=xl/sharedStrings.xml><?xml version="1.0" encoding="utf-8"?>
<sst xmlns="http://schemas.openxmlformats.org/spreadsheetml/2006/main" count="48" uniqueCount="44">
  <si>
    <t>label</t>
  </si>
  <si>
    <t>Year Ended 2016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</si>
  <si>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</si>
  <si>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</si>
  <si>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</si>
  <si>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</si>
  <si>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</si>
  <si>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</si>
  <si>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</si>
  <si>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</si>
  <si>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</si>
  <si>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</si>
  <si>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</si>
  <si>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</si>
  <si>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</si>
  <si>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</si>
  <si>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</si>
  <si>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</si>
  <si>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</si>
  <si>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</si>
  <si>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</si>
  <si>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</si>
  <si>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</si>
  <si>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</si>
  <si>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</si>
  <si>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</si>
  <si>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</si>
  <si>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</si>
  <si>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</si>
  <si>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</si>
  <si>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Americas</t>
  </si>
  <si>
    <t>Europe</t>
  </si>
  <si>
    <t>Greater China</t>
  </si>
  <si>
    <t>Japan</t>
  </si>
  <si>
    <t>Rest of Asia Pacific</t>
  </si>
  <si>
    <t>Total net sales</t>
  </si>
  <si>
    <t>iPhone</t>
  </si>
  <si>
    <t>Mac</t>
  </si>
  <si>
    <t>iPad</t>
  </si>
  <si>
    <t>Wearables, Home and Accessories</t>
  </si>
  <si>
    <t>Services</t>
  </si>
  <si>
    <t>Unit Sales by Product:</t>
  </si>
  <si>
    <t>Cost of Mac</t>
  </si>
  <si>
    <t>Cost of iphone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</si>
</sst>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tabSelected="1" topLeftCell="A7" workbookViewId="0">
      <selection activeCell="G17" sqref="G17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30</v>
      </c>
      <c r="B2">
        <v>86613</v>
      </c>
      <c r="C2">
        <v>31968</v>
      </c>
      <c r="D2">
        <v>21157</v>
      </c>
      <c r="E2">
        <v>20376</v>
      </c>
      <c r="F2">
        <v>23099</v>
      </c>
      <c r="G2">
        <v>96600</v>
      </c>
      <c r="H2">
        <v>35193</v>
      </c>
      <c r="I2">
        <v>24841</v>
      </c>
      <c r="J2">
        <v>24542</v>
      </c>
      <c r="K2">
        <v>27517</v>
      </c>
      <c r="L2">
        <v>112093</v>
      </c>
      <c r="M2">
        <v>36940</v>
      </c>
      <c r="N2">
        <v>25596</v>
      </c>
      <c r="O2">
        <v>25056</v>
      </c>
      <c r="P2">
        <v>29322</v>
      </c>
      <c r="Q2">
        <v>116914</v>
      </c>
      <c r="R2">
        <v>41367</v>
      </c>
      <c r="S2">
        <v>25473</v>
      </c>
      <c r="T2">
        <v>27018</v>
      </c>
      <c r="U2">
        <v>30698</v>
      </c>
      <c r="V2">
        <v>124556</v>
      </c>
      <c r="W2">
        <v>46310</v>
      </c>
      <c r="X2">
        <v>34306</v>
      </c>
      <c r="Y2">
        <v>35870</v>
      </c>
      <c r="Z2">
        <v>36820</v>
      </c>
      <c r="AA2">
        <v>153306</v>
      </c>
      <c r="AB2">
        <v>51496</v>
      </c>
      <c r="AC2">
        <v>40882</v>
      </c>
      <c r="AD2">
        <v>37472</v>
      </c>
    </row>
    <row r="3" spans="1:30" x14ac:dyDescent="0.2">
      <c r="A3" t="s">
        <v>31</v>
      </c>
      <c r="B3">
        <v>49952</v>
      </c>
      <c r="C3">
        <v>18521</v>
      </c>
      <c r="D3">
        <v>12733</v>
      </c>
      <c r="E3">
        <v>10675</v>
      </c>
      <c r="F3">
        <v>13009</v>
      </c>
      <c r="G3">
        <v>54938</v>
      </c>
      <c r="H3">
        <v>21054</v>
      </c>
      <c r="I3">
        <v>13846</v>
      </c>
      <c r="J3">
        <v>12138</v>
      </c>
      <c r="K3">
        <v>15382</v>
      </c>
      <c r="L3">
        <v>62420</v>
      </c>
      <c r="M3">
        <v>20363</v>
      </c>
      <c r="N3">
        <v>13054</v>
      </c>
      <c r="O3">
        <v>11925</v>
      </c>
      <c r="P3">
        <v>14946</v>
      </c>
      <c r="Q3">
        <v>60288</v>
      </c>
      <c r="R3">
        <v>23273</v>
      </c>
      <c r="S3">
        <v>14294</v>
      </c>
      <c r="T3">
        <v>14173</v>
      </c>
      <c r="U3">
        <v>16900</v>
      </c>
      <c r="V3">
        <v>68640</v>
      </c>
      <c r="W3">
        <v>27306</v>
      </c>
      <c r="X3">
        <v>22264</v>
      </c>
      <c r="Y3">
        <v>18943</v>
      </c>
      <c r="Z3">
        <v>20794</v>
      </c>
      <c r="AA3">
        <v>89307</v>
      </c>
      <c r="AB3">
        <v>29749</v>
      </c>
      <c r="AC3">
        <v>23287</v>
      </c>
      <c r="AD3">
        <v>19287</v>
      </c>
    </row>
    <row r="4" spans="1:30" x14ac:dyDescent="0.2">
      <c r="A4" t="s">
        <v>32</v>
      </c>
      <c r="B4">
        <v>48492</v>
      </c>
      <c r="C4">
        <v>16233</v>
      </c>
      <c r="D4">
        <v>10726</v>
      </c>
      <c r="E4">
        <v>8004</v>
      </c>
      <c r="F4">
        <v>9801</v>
      </c>
      <c r="G4">
        <v>44764</v>
      </c>
      <c r="H4">
        <v>17956</v>
      </c>
      <c r="I4">
        <v>13024</v>
      </c>
      <c r="J4">
        <v>9551</v>
      </c>
      <c r="K4">
        <v>11411</v>
      </c>
      <c r="L4">
        <v>51942</v>
      </c>
      <c r="M4">
        <v>13169</v>
      </c>
      <c r="N4">
        <v>10218</v>
      </c>
      <c r="O4">
        <v>9157</v>
      </c>
      <c r="P4">
        <v>11134</v>
      </c>
      <c r="Q4">
        <v>43678</v>
      </c>
      <c r="R4">
        <v>13578</v>
      </c>
      <c r="S4">
        <v>9455</v>
      </c>
      <c r="T4">
        <v>9329</v>
      </c>
      <c r="U4">
        <v>7946</v>
      </c>
      <c r="V4">
        <v>40308</v>
      </c>
      <c r="W4">
        <v>21313</v>
      </c>
      <c r="X4">
        <v>17728</v>
      </c>
      <c r="Y4">
        <v>14762</v>
      </c>
      <c r="Z4">
        <v>14563</v>
      </c>
      <c r="AA4">
        <v>68366</v>
      </c>
      <c r="AB4">
        <v>25783</v>
      </c>
      <c r="AC4">
        <v>18343</v>
      </c>
      <c r="AD4">
        <v>14604</v>
      </c>
    </row>
    <row r="5" spans="1:30" x14ac:dyDescent="0.2">
      <c r="A5" t="s">
        <v>33</v>
      </c>
      <c r="B5">
        <v>16928</v>
      </c>
      <c r="C5">
        <v>5766</v>
      </c>
      <c r="D5">
        <v>4485</v>
      </c>
      <c r="E5">
        <v>3624</v>
      </c>
      <c r="F5">
        <v>3858</v>
      </c>
      <c r="G5">
        <v>17733</v>
      </c>
      <c r="H5">
        <v>7237</v>
      </c>
      <c r="I5">
        <v>5468</v>
      </c>
      <c r="J5">
        <v>3867</v>
      </c>
      <c r="K5">
        <v>5161</v>
      </c>
      <c r="L5">
        <v>21733</v>
      </c>
      <c r="M5">
        <v>6910</v>
      </c>
      <c r="N5">
        <v>5532</v>
      </c>
      <c r="O5">
        <v>4082</v>
      </c>
      <c r="P5">
        <v>4982</v>
      </c>
      <c r="Q5">
        <v>21506</v>
      </c>
      <c r="R5">
        <v>6223</v>
      </c>
      <c r="S5">
        <v>5206</v>
      </c>
      <c r="T5">
        <v>4966</v>
      </c>
      <c r="U5">
        <v>5023</v>
      </c>
      <c r="V5">
        <v>21418</v>
      </c>
      <c r="W5">
        <v>8285</v>
      </c>
      <c r="X5">
        <v>7742</v>
      </c>
      <c r="Y5">
        <v>6464</v>
      </c>
      <c r="Z5">
        <v>5991</v>
      </c>
      <c r="AA5">
        <v>28482</v>
      </c>
      <c r="AB5">
        <v>7107</v>
      </c>
      <c r="AC5">
        <v>7724</v>
      </c>
      <c r="AD5">
        <v>5446</v>
      </c>
    </row>
    <row r="6" spans="1:30" x14ac:dyDescent="0.2">
      <c r="A6" t="s">
        <v>34</v>
      </c>
      <c r="B6">
        <v>13654</v>
      </c>
      <c r="C6">
        <v>5863</v>
      </c>
      <c r="D6">
        <v>3795</v>
      </c>
      <c r="E6">
        <v>2729</v>
      </c>
      <c r="F6">
        <v>2812</v>
      </c>
      <c r="G6">
        <v>15199</v>
      </c>
      <c r="H6">
        <v>6853</v>
      </c>
      <c r="I6">
        <v>3958</v>
      </c>
      <c r="J6">
        <v>3167</v>
      </c>
      <c r="K6">
        <v>3429</v>
      </c>
      <c r="L6">
        <v>17407</v>
      </c>
      <c r="M6">
        <v>6928</v>
      </c>
      <c r="N6">
        <v>3615</v>
      </c>
      <c r="O6">
        <v>3589</v>
      </c>
      <c r="P6">
        <v>3656</v>
      </c>
      <c r="Q6">
        <v>17788</v>
      </c>
      <c r="R6">
        <v>7378</v>
      </c>
      <c r="S6">
        <v>3885</v>
      </c>
      <c r="T6">
        <v>4199</v>
      </c>
      <c r="U6">
        <v>4131</v>
      </c>
      <c r="V6">
        <v>19593</v>
      </c>
      <c r="W6">
        <v>8225</v>
      </c>
      <c r="X6">
        <v>7544</v>
      </c>
      <c r="Y6">
        <v>5395</v>
      </c>
      <c r="Z6">
        <v>5192</v>
      </c>
      <c r="AA6">
        <v>26356</v>
      </c>
      <c r="AB6">
        <v>9810</v>
      </c>
      <c r="AC6">
        <v>7042</v>
      </c>
      <c r="AD6">
        <v>6150</v>
      </c>
    </row>
    <row r="7" spans="1:30" x14ac:dyDescent="0.2">
      <c r="A7" t="s">
        <v>35</v>
      </c>
      <c r="B7">
        <v>215639</v>
      </c>
      <c r="C7">
        <v>78351</v>
      </c>
      <c r="D7">
        <v>52896</v>
      </c>
      <c r="E7">
        <v>45408</v>
      </c>
      <c r="F7">
        <v>52579</v>
      </c>
      <c r="G7">
        <v>229234</v>
      </c>
      <c r="H7">
        <v>88293</v>
      </c>
      <c r="I7">
        <v>61137</v>
      </c>
      <c r="J7">
        <v>53265</v>
      </c>
      <c r="K7">
        <v>62900</v>
      </c>
      <c r="L7">
        <v>265595</v>
      </c>
      <c r="M7">
        <v>84310</v>
      </c>
      <c r="N7">
        <v>58015</v>
      </c>
      <c r="O7">
        <v>53809</v>
      </c>
      <c r="P7">
        <v>64040</v>
      </c>
      <c r="Q7">
        <v>260174</v>
      </c>
      <c r="R7">
        <v>91819</v>
      </c>
      <c r="S7">
        <v>58313</v>
      </c>
      <c r="T7">
        <v>59685</v>
      </c>
      <c r="U7">
        <v>64698</v>
      </c>
      <c r="V7">
        <v>274515</v>
      </c>
      <c r="W7">
        <v>111439</v>
      </c>
      <c r="X7">
        <v>89584</v>
      </c>
      <c r="Y7">
        <v>81434</v>
      </c>
      <c r="Z7">
        <v>83360</v>
      </c>
      <c r="AA7">
        <v>365817</v>
      </c>
      <c r="AB7">
        <v>123945</v>
      </c>
      <c r="AC7">
        <v>97278</v>
      </c>
      <c r="AD7">
        <v>82959</v>
      </c>
    </row>
    <row r="9" spans="1:30" x14ac:dyDescent="0.2">
      <c r="A9" t="s">
        <v>36</v>
      </c>
      <c r="B9">
        <v>136700</v>
      </c>
      <c r="C9">
        <v>54378</v>
      </c>
      <c r="D9">
        <v>33249</v>
      </c>
      <c r="E9">
        <v>24846</v>
      </c>
      <c r="F9">
        <v>28846</v>
      </c>
      <c r="G9">
        <v>141319</v>
      </c>
      <c r="H9">
        <v>61576</v>
      </c>
      <c r="I9">
        <v>38032</v>
      </c>
      <c r="J9">
        <v>29906</v>
      </c>
      <c r="K9">
        <v>37185</v>
      </c>
      <c r="L9">
        <v>166699</v>
      </c>
      <c r="M9">
        <v>51982</v>
      </c>
      <c r="N9">
        <v>31051</v>
      </c>
      <c r="O9">
        <v>25986</v>
      </c>
      <c r="P9">
        <v>33362</v>
      </c>
      <c r="Q9">
        <v>142381</v>
      </c>
      <c r="R9">
        <v>55957</v>
      </c>
      <c r="S9">
        <v>28962</v>
      </c>
      <c r="T9">
        <v>26418</v>
      </c>
      <c r="U9">
        <v>26444</v>
      </c>
      <c r="V9">
        <v>137781</v>
      </c>
      <c r="W9">
        <v>65597</v>
      </c>
      <c r="X9">
        <v>47938</v>
      </c>
      <c r="Y9">
        <v>39570</v>
      </c>
      <c r="Z9">
        <v>38868</v>
      </c>
      <c r="AA9">
        <v>191973</v>
      </c>
      <c r="AB9">
        <v>71628</v>
      </c>
      <c r="AC9">
        <v>50570</v>
      </c>
      <c r="AD9">
        <v>40665</v>
      </c>
    </row>
    <row r="10" spans="1:30" x14ac:dyDescent="0.2">
      <c r="A10" t="s">
        <v>37</v>
      </c>
      <c r="B10">
        <v>22831</v>
      </c>
      <c r="C10">
        <v>7244</v>
      </c>
      <c r="D10">
        <v>5844</v>
      </c>
      <c r="E10">
        <v>5592</v>
      </c>
      <c r="F10">
        <v>7170</v>
      </c>
      <c r="G10">
        <v>25850</v>
      </c>
      <c r="H10">
        <v>6895</v>
      </c>
      <c r="I10">
        <v>5848</v>
      </c>
      <c r="J10">
        <v>5330</v>
      </c>
      <c r="K10">
        <v>7411</v>
      </c>
      <c r="L10">
        <v>25484</v>
      </c>
      <c r="M10">
        <v>7416</v>
      </c>
      <c r="N10">
        <v>5513</v>
      </c>
      <c r="O10">
        <v>5820</v>
      </c>
      <c r="P10">
        <v>6991</v>
      </c>
      <c r="Q10">
        <v>25740</v>
      </c>
      <c r="R10">
        <v>7160</v>
      </c>
      <c r="S10">
        <v>5351</v>
      </c>
      <c r="T10">
        <v>7079</v>
      </c>
      <c r="U10">
        <v>9032</v>
      </c>
      <c r="V10">
        <v>28622</v>
      </c>
      <c r="W10">
        <v>8675</v>
      </c>
      <c r="X10">
        <v>9102</v>
      </c>
      <c r="Y10">
        <v>8235</v>
      </c>
      <c r="Z10">
        <v>9178</v>
      </c>
      <c r="AA10">
        <v>35190</v>
      </c>
      <c r="AB10">
        <v>10852</v>
      </c>
      <c r="AC10">
        <v>10435</v>
      </c>
      <c r="AD10">
        <v>7382</v>
      </c>
    </row>
    <row r="11" spans="1:30" x14ac:dyDescent="0.2">
      <c r="A11" t="s">
        <v>38</v>
      </c>
      <c r="B11">
        <v>20628</v>
      </c>
      <c r="C11">
        <v>5533</v>
      </c>
      <c r="D11">
        <v>3889</v>
      </c>
      <c r="E11">
        <v>4969</v>
      </c>
      <c r="F11">
        <v>4831</v>
      </c>
      <c r="G11">
        <v>19222</v>
      </c>
      <c r="H11">
        <v>5862</v>
      </c>
      <c r="I11">
        <v>4113</v>
      </c>
      <c r="J11">
        <v>4741</v>
      </c>
      <c r="K11">
        <v>4089</v>
      </c>
      <c r="L11">
        <v>18805</v>
      </c>
      <c r="M11">
        <v>6729</v>
      </c>
      <c r="N11">
        <v>4872</v>
      </c>
      <c r="O11">
        <v>5023</v>
      </c>
      <c r="P11">
        <v>4656</v>
      </c>
      <c r="Q11">
        <v>21280</v>
      </c>
      <c r="R11">
        <v>5977</v>
      </c>
      <c r="S11">
        <v>4368</v>
      </c>
      <c r="T11">
        <v>6582</v>
      </c>
      <c r="U11">
        <v>6797</v>
      </c>
      <c r="V11">
        <v>23724</v>
      </c>
      <c r="W11">
        <v>8435</v>
      </c>
      <c r="X11">
        <v>7807</v>
      </c>
      <c r="Y11">
        <v>7368</v>
      </c>
      <c r="Z11">
        <v>8252</v>
      </c>
      <c r="AA11">
        <v>31862</v>
      </c>
      <c r="AB11">
        <v>7248</v>
      </c>
      <c r="AC11">
        <v>7646</v>
      </c>
      <c r="AD11">
        <v>7224</v>
      </c>
    </row>
    <row r="12" spans="1:30" x14ac:dyDescent="0.2">
      <c r="A12" t="s">
        <v>39</v>
      </c>
      <c r="B12">
        <v>11132</v>
      </c>
      <c r="C12">
        <v>4024</v>
      </c>
      <c r="D12">
        <v>2873</v>
      </c>
      <c r="E12">
        <v>2735</v>
      </c>
      <c r="F12">
        <v>3231</v>
      </c>
      <c r="G12">
        <v>12863</v>
      </c>
      <c r="H12">
        <v>5489</v>
      </c>
      <c r="I12">
        <v>3954</v>
      </c>
      <c r="J12">
        <v>3740</v>
      </c>
      <c r="K12">
        <v>4234</v>
      </c>
      <c r="L12">
        <v>17417</v>
      </c>
      <c r="M12">
        <v>7308</v>
      </c>
      <c r="N12">
        <v>5129</v>
      </c>
      <c r="O12">
        <v>5525</v>
      </c>
      <c r="P12">
        <v>6520</v>
      </c>
      <c r="Q12">
        <v>24482</v>
      </c>
      <c r="R12">
        <v>10010</v>
      </c>
      <c r="S12">
        <v>6284</v>
      </c>
      <c r="T12">
        <v>6450</v>
      </c>
      <c r="U12">
        <v>7876</v>
      </c>
      <c r="V12">
        <v>30620</v>
      </c>
      <c r="W12">
        <v>12971</v>
      </c>
      <c r="X12">
        <v>7836</v>
      </c>
      <c r="Y12">
        <v>8775</v>
      </c>
      <c r="Z12">
        <v>8785</v>
      </c>
      <c r="AA12">
        <v>38367</v>
      </c>
      <c r="AB12">
        <v>14701</v>
      </c>
      <c r="AC12">
        <v>8806</v>
      </c>
      <c r="AD12">
        <v>8084</v>
      </c>
    </row>
    <row r="13" spans="1:30" x14ac:dyDescent="0.2">
      <c r="A13" t="s">
        <v>40</v>
      </c>
      <c r="B13">
        <v>24348</v>
      </c>
      <c r="C13">
        <v>7172</v>
      </c>
      <c r="D13">
        <v>7041</v>
      </c>
      <c r="E13">
        <v>7266</v>
      </c>
      <c r="F13">
        <v>8501</v>
      </c>
      <c r="G13">
        <v>29980</v>
      </c>
      <c r="H13">
        <v>8471</v>
      </c>
      <c r="I13">
        <v>9190</v>
      </c>
      <c r="J13">
        <v>9548</v>
      </c>
      <c r="K13">
        <v>9981</v>
      </c>
      <c r="L13">
        <v>37190</v>
      </c>
      <c r="M13">
        <v>10875</v>
      </c>
      <c r="N13">
        <v>11450</v>
      </c>
      <c r="O13">
        <v>11455</v>
      </c>
      <c r="P13">
        <v>12511</v>
      </c>
      <c r="Q13">
        <v>46291</v>
      </c>
      <c r="R13">
        <v>12715</v>
      </c>
      <c r="S13">
        <v>13348</v>
      </c>
      <c r="T13">
        <v>13156</v>
      </c>
      <c r="U13">
        <v>14549</v>
      </c>
      <c r="V13">
        <v>53768</v>
      </c>
      <c r="W13">
        <v>15761</v>
      </c>
      <c r="X13">
        <v>16901</v>
      </c>
      <c r="Y13">
        <v>17486</v>
      </c>
      <c r="Z13">
        <v>18277</v>
      </c>
      <c r="AA13">
        <v>68425</v>
      </c>
      <c r="AB13">
        <v>19516</v>
      </c>
      <c r="AC13">
        <v>19821</v>
      </c>
      <c r="AD13">
        <v>19604</v>
      </c>
    </row>
    <row r="14" spans="1:30" x14ac:dyDescent="0.2">
      <c r="A14" t="s">
        <v>35</v>
      </c>
      <c r="B14">
        <v>215639</v>
      </c>
      <c r="C14">
        <v>78351</v>
      </c>
      <c r="D14">
        <v>52896</v>
      </c>
      <c r="E14">
        <v>45408</v>
      </c>
      <c r="F14">
        <v>52579</v>
      </c>
      <c r="G14">
        <v>229234</v>
      </c>
      <c r="H14">
        <v>88293</v>
      </c>
      <c r="I14">
        <v>61137</v>
      </c>
      <c r="J14">
        <v>53265</v>
      </c>
      <c r="K14">
        <v>62900</v>
      </c>
      <c r="L14">
        <v>265595</v>
      </c>
      <c r="M14">
        <v>84310</v>
      </c>
      <c r="N14">
        <v>58015</v>
      </c>
      <c r="O14">
        <v>53809</v>
      </c>
      <c r="P14">
        <v>64040</v>
      </c>
      <c r="Q14">
        <v>260174</v>
      </c>
      <c r="R14">
        <v>91819</v>
      </c>
      <c r="S14">
        <v>58313</v>
      </c>
      <c r="T14">
        <v>59685</v>
      </c>
      <c r="U14">
        <v>64698</v>
      </c>
      <c r="V14">
        <v>274515</v>
      </c>
      <c r="W14">
        <v>111439</v>
      </c>
      <c r="X14">
        <v>89584</v>
      </c>
      <c r="Y14">
        <v>81434</v>
      </c>
      <c r="Z14">
        <v>83360</v>
      </c>
      <c r="AA14">
        <v>365817</v>
      </c>
      <c r="AB14">
        <v>123945</v>
      </c>
      <c r="AC14">
        <v>97278</v>
      </c>
      <c r="AD14">
        <v>82959</v>
      </c>
    </row>
    <row r="17" spans="1:12" x14ac:dyDescent="0.2">
      <c r="A17" t="s">
        <v>41</v>
      </c>
    </row>
    <row r="18" spans="1:12" x14ac:dyDescent="0.2">
      <c r="A18" t="s">
        <v>36</v>
      </c>
      <c r="B18">
        <v>211884</v>
      </c>
      <c r="C18">
        <v>78290</v>
      </c>
      <c r="D18">
        <v>50763</v>
      </c>
      <c r="E18">
        <v>41026</v>
      </c>
      <c r="F18">
        <v>46677</v>
      </c>
      <c r="G18">
        <v>216756</v>
      </c>
      <c r="H18">
        <v>77316</v>
      </c>
      <c r="I18">
        <v>52217</v>
      </c>
      <c r="J18">
        <v>41300</v>
      </c>
      <c r="K18">
        <v>46889</v>
      </c>
      <c r="L18">
        <v>217722</v>
      </c>
    </row>
    <row r="19" spans="1:12" x14ac:dyDescent="0.2">
      <c r="A19" t="s">
        <v>37</v>
      </c>
      <c r="B19">
        <v>18484</v>
      </c>
      <c r="C19">
        <v>5374</v>
      </c>
      <c r="D19">
        <v>4199</v>
      </c>
      <c r="E19">
        <v>4292</v>
      </c>
      <c r="F19">
        <v>5386</v>
      </c>
      <c r="G19">
        <v>19251</v>
      </c>
      <c r="H19">
        <v>5112</v>
      </c>
      <c r="I19">
        <v>4078</v>
      </c>
      <c r="J19">
        <v>3720</v>
      </c>
      <c r="K19">
        <v>5299</v>
      </c>
      <c r="L19">
        <v>18209</v>
      </c>
    </row>
    <row r="20" spans="1:12" x14ac:dyDescent="0.2">
      <c r="A20" t="s">
        <v>38</v>
      </c>
      <c r="B20">
        <v>45590</v>
      </c>
      <c r="C20">
        <v>13081</v>
      </c>
      <c r="D20">
        <v>8922</v>
      </c>
      <c r="E20">
        <v>11424</v>
      </c>
      <c r="F20">
        <v>10326</v>
      </c>
      <c r="G20">
        <v>43753</v>
      </c>
      <c r="H20">
        <v>13170</v>
      </c>
      <c r="I20">
        <v>9113</v>
      </c>
      <c r="J20">
        <v>11553</v>
      </c>
      <c r="K20">
        <v>9699</v>
      </c>
      <c r="L20">
        <v>43535</v>
      </c>
    </row>
    <row r="22" spans="1:12" x14ac:dyDescent="0.2">
      <c r="A22" t="s">
        <v>43</v>
      </c>
      <c r="B22">
        <f>B9/B18*1000</f>
        <v>645.16433520228043</v>
      </c>
      <c r="C22">
        <f>C9/C18*1000</f>
        <v>694.57146506578101</v>
      </c>
      <c r="D22">
        <f>D9/D18*1000</f>
        <v>654.98492996867799</v>
      </c>
      <c r="E22">
        <f>E9/E18*1000</f>
        <v>605.61595086042996</v>
      </c>
      <c r="F22">
        <f>F9/F18*1000</f>
        <v>617.99173040255369</v>
      </c>
      <c r="G22">
        <f>G9/G18*1000</f>
        <v>651.97272509180823</v>
      </c>
      <c r="H22">
        <f>H9/H18*1000</f>
        <v>796.41988721610016</v>
      </c>
      <c r="I22">
        <f>I9/I18*1000</f>
        <v>728.34517494302622</v>
      </c>
      <c r="J22">
        <f>J9/J18*1000</f>
        <v>724.1162227602905</v>
      </c>
      <c r="K22">
        <f>K9/K18*1000</f>
        <v>793.04314444752504</v>
      </c>
      <c r="L22">
        <f>L9/L18*1000</f>
        <v>765.65069216707548</v>
      </c>
    </row>
    <row r="23" spans="1:12" x14ac:dyDescent="0.2">
      <c r="C23">
        <f>C22/B22-1</f>
        <v>7.6580689860994644E-2</v>
      </c>
      <c r="D23">
        <f t="shared" ref="D23:L23" si="0">D22/C22-1</f>
        <v>-5.6994185750711579E-2</v>
      </c>
      <c r="E23">
        <f t="shared" si="0"/>
        <v>-7.5374221374236661E-2</v>
      </c>
      <c r="F23">
        <f t="shared" si="0"/>
        <v>2.0435029038684993E-2</v>
      </c>
      <c r="G23">
        <f t="shared" si="0"/>
        <v>5.4986164082033273E-2</v>
      </c>
      <c r="H23">
        <f t="shared" si="0"/>
        <v>0.22155399538217102</v>
      </c>
      <c r="I23">
        <f t="shared" si="0"/>
        <v>-8.5475907075889701E-2</v>
      </c>
      <c r="J23">
        <f t="shared" si="0"/>
        <v>-5.8062472687713251E-3</v>
      </c>
      <c r="K23">
        <f t="shared" si="0"/>
        <v>9.5187650159927362E-2</v>
      </c>
      <c r="L23">
        <f t="shared" si="0"/>
        <v>-3.4540935726179889E-2</v>
      </c>
    </row>
    <row r="24" spans="1:12" x14ac:dyDescent="0.2">
      <c r="A24" t="s">
        <v>42</v>
      </c>
      <c r="B24">
        <f>B10/B19*1000</f>
        <v>1235.1763687513526</v>
      </c>
      <c r="C24">
        <f>C10/C19*1000</f>
        <v>1347.9717156680313</v>
      </c>
      <c r="D24">
        <f>D10/D19*1000</f>
        <v>1391.7599428435342</v>
      </c>
      <c r="E24">
        <f>E10/E19*1000</f>
        <v>1302.8890959925443</v>
      </c>
      <c r="F24">
        <f>F10/F19*1000</f>
        <v>1331.229112513925</v>
      </c>
      <c r="G24">
        <f>G10/G19*1000</f>
        <v>1342.7873876681731</v>
      </c>
      <c r="H24">
        <f>H10/H19*1000</f>
        <v>1348.7871674491391</v>
      </c>
      <c r="I24">
        <f>I10/I19*1000</f>
        <v>1434.0362923001471</v>
      </c>
      <c r="J24">
        <f>J10/J19*1000</f>
        <v>1432.7956989247311</v>
      </c>
      <c r="K24">
        <f>K10/K19*1000</f>
        <v>1398.565767125873</v>
      </c>
      <c r="L24">
        <f>L10/L19*1000</f>
        <v>1399.5277060794112</v>
      </c>
    </row>
    <row r="25" spans="1:12" x14ac:dyDescent="0.2">
      <c r="C25">
        <f>C24/B24</f>
        <v>1.0913192235297573</v>
      </c>
      <c r="D25">
        <f t="shared" ref="D25:L25" si="1">D24/C24</f>
        <v>1.0324845296578069</v>
      </c>
      <c r="E25">
        <f t="shared" si="1"/>
        <v>0.93614498871880447</v>
      </c>
      <c r="F25">
        <f t="shared" si="1"/>
        <v>1.0217516721941642</v>
      </c>
      <c r="G25">
        <f t="shared" si="1"/>
        <v>1.0086824086444603</v>
      </c>
      <c r="H25">
        <f t="shared" si="1"/>
        <v>1.0044681532132835</v>
      </c>
      <c r="I25">
        <f t="shared" si="1"/>
        <v>1.0632042822680714</v>
      </c>
      <c r="J25">
        <f t="shared" si="1"/>
        <v>0.99913489401762201</v>
      </c>
      <c r="K25">
        <f t="shared" si="1"/>
        <v>0.97610969112725099</v>
      </c>
      <c r="L25">
        <f t="shared" si="1"/>
        <v>1.0006878038746188</v>
      </c>
    </row>
    <row r="28" spans="1:12" x14ac:dyDescent="0.2">
      <c r="B28">
        <f>B9/B18*1000</f>
        <v>645.16433520228043</v>
      </c>
      <c r="C28">
        <f t="shared" ref="C28:G28" si="2">C9/C18*1000</f>
        <v>694.57146506578101</v>
      </c>
      <c r="D28">
        <f t="shared" si="2"/>
        <v>654.98492996867799</v>
      </c>
      <c r="E28">
        <f t="shared" si="2"/>
        <v>605.61595086042996</v>
      </c>
      <c r="F28">
        <f t="shared" si="2"/>
        <v>617.99173040255369</v>
      </c>
      <c r="G28">
        <f t="shared" si="2"/>
        <v>651.97272509180823</v>
      </c>
    </row>
    <row r="29" spans="1:12" x14ac:dyDescent="0.2">
      <c r="B29">
        <f>B10/B19*1000</f>
        <v>1235.1763687513526</v>
      </c>
      <c r="C29">
        <f t="shared" ref="B29:G30" si="3">C10/C19*1000</f>
        <v>1347.9717156680313</v>
      </c>
      <c r="D29">
        <f t="shared" si="3"/>
        <v>1391.7599428435342</v>
      </c>
      <c r="E29">
        <f t="shared" si="3"/>
        <v>1302.8890959925443</v>
      </c>
      <c r="F29">
        <f t="shared" si="3"/>
        <v>1331.229112513925</v>
      </c>
      <c r="G29">
        <f t="shared" si="3"/>
        <v>1342.7873876681731</v>
      </c>
    </row>
    <row r="30" spans="1:12" x14ac:dyDescent="0.2">
      <c r="B30">
        <f t="shared" si="3"/>
        <v>452.46764641368719</v>
      </c>
      <c r="C30">
        <f t="shared" si="3"/>
        <v>422.97989450347836</v>
      </c>
      <c r="D30">
        <f t="shared" si="3"/>
        <v>435.88881416722705</v>
      </c>
      <c r="E30">
        <f t="shared" si="3"/>
        <v>434.96148459383755</v>
      </c>
      <c r="F30">
        <f t="shared" si="3"/>
        <v>467.84815030021304</v>
      </c>
      <c r="G30">
        <f t="shared" si="3"/>
        <v>439.32987452288984</v>
      </c>
    </row>
    <row r="32" spans="1:12" x14ac:dyDescent="0.2">
      <c r="B32">
        <f>G28/B28-1</f>
        <v>1.0552954523428637E-2</v>
      </c>
    </row>
    <row r="33" spans="2:2" x14ac:dyDescent="0.2">
      <c r="B33">
        <f t="shared" ref="B33:B36" si="4">G29/B29-1</f>
        <v>8.7121986494613113E-2</v>
      </c>
    </row>
    <row r="34" spans="2:2" x14ac:dyDescent="0.2">
      <c r="B34">
        <f t="shared" si="4"/>
        <v>-2.9035826085972993E-2</v>
      </c>
    </row>
    <row r="36" spans="2:2" x14ac:dyDescent="0.2">
      <c r="B36">
        <f>G18/B18-1</f>
        <v>2.2993713541371585E-2</v>
      </c>
    </row>
    <row r="37" spans="2:2" x14ac:dyDescent="0.2">
      <c r="B37">
        <f>G19/B19-1</f>
        <v>4.1495347327418219E-2</v>
      </c>
    </row>
    <row r="38" spans="2:2" x14ac:dyDescent="0.2">
      <c r="B38">
        <f>G20/B20-1</f>
        <v>-4.0293924106163614E-2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2022-08-07T00:33:58Z</dcterms:created>
  <dcterms:modified xsi:type="dcterms:W3CDTF">2022-08-07T12:51:54Z</dcterms:modified>
</cp:coreProperties>
</file>