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susser/Desktop/Financial-Statements/output/"/>
    </mc:Choice>
  </mc:AlternateContent>
  <xr:revisionPtr revIDLastSave="0" documentId="13_ncr:1_{593530A5-CAEC-804A-B321-0FB6677003F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7" i="1" l="1"/>
  <c r="AG97" i="1"/>
  <c r="AH97" i="1"/>
  <c r="R97" i="1"/>
  <c r="S97" i="1"/>
  <c r="G96" i="1"/>
  <c r="G97" i="1" s="1"/>
  <c r="H96" i="1"/>
  <c r="H97" i="1" s="1"/>
  <c r="I96" i="1"/>
  <c r="I97" i="1" s="1"/>
  <c r="J96" i="1"/>
  <c r="J97" i="1" s="1"/>
  <c r="K96" i="1"/>
  <c r="K97" i="1" s="1"/>
  <c r="L96" i="1"/>
  <c r="L97" i="1" s="1"/>
  <c r="M96" i="1"/>
  <c r="M97" i="1" s="1"/>
  <c r="N96" i="1"/>
  <c r="N97" i="1" s="1"/>
  <c r="O96" i="1"/>
  <c r="O97" i="1" s="1"/>
  <c r="P96" i="1"/>
  <c r="P97" i="1" s="1"/>
  <c r="Q96" i="1"/>
  <c r="Q97" i="1" s="1"/>
  <c r="R96" i="1"/>
  <c r="S96" i="1"/>
  <c r="T96" i="1"/>
  <c r="T97" i="1" s="1"/>
  <c r="U96" i="1"/>
  <c r="U97" i="1" s="1"/>
  <c r="V96" i="1"/>
  <c r="V97" i="1" s="1"/>
  <c r="W96" i="1"/>
  <c r="W97" i="1" s="1"/>
  <c r="X96" i="1"/>
  <c r="X97" i="1" s="1"/>
  <c r="Y96" i="1"/>
  <c r="Y97" i="1" s="1"/>
  <c r="Z96" i="1"/>
  <c r="Z97" i="1" s="1"/>
  <c r="AA96" i="1"/>
  <c r="AA97" i="1" s="1"/>
  <c r="AB96" i="1"/>
  <c r="AB97" i="1" s="1"/>
  <c r="AC96" i="1"/>
  <c r="AC97" i="1" s="1"/>
  <c r="AD96" i="1"/>
  <c r="AD97" i="1" s="1"/>
  <c r="AE96" i="1"/>
  <c r="AE97" i="1" s="1"/>
  <c r="AF96" i="1"/>
  <c r="AG96" i="1"/>
  <c r="AH96" i="1"/>
  <c r="D96" i="1"/>
  <c r="E96" i="1"/>
  <c r="E97" i="1" s="1"/>
  <c r="F96" i="1"/>
  <c r="F97" i="1" s="1"/>
  <c r="D3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D7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E38" i="1"/>
  <c r="F38" i="1"/>
  <c r="G38" i="1"/>
  <c r="H38" i="1"/>
  <c r="I38" i="1"/>
  <c r="J38" i="1"/>
  <c r="K38" i="1"/>
  <c r="L38" i="1"/>
  <c r="L87" i="1" s="1"/>
  <c r="M38" i="1"/>
  <c r="N38" i="1"/>
  <c r="O38" i="1"/>
  <c r="P38" i="1"/>
  <c r="P87" i="1" s="1"/>
  <c r="Q38" i="1"/>
  <c r="R38" i="1"/>
  <c r="S38" i="1"/>
  <c r="T38" i="1"/>
  <c r="T87" i="1" s="1"/>
  <c r="U38" i="1"/>
  <c r="V38" i="1"/>
  <c r="W38" i="1"/>
  <c r="X38" i="1"/>
  <c r="X87" i="1" s="1"/>
  <c r="Y38" i="1"/>
  <c r="Z38" i="1"/>
  <c r="AA38" i="1"/>
  <c r="AB38" i="1"/>
  <c r="AB87" i="1" s="1"/>
  <c r="AC38" i="1"/>
  <c r="AD38" i="1"/>
  <c r="AE38" i="1"/>
  <c r="AF38" i="1"/>
  <c r="AF87" i="1" s="1"/>
  <c r="AG38" i="1"/>
  <c r="AH38" i="1"/>
  <c r="H87" i="1" l="1"/>
  <c r="K87" i="1"/>
  <c r="G87" i="1"/>
  <c r="F87" i="1"/>
  <c r="AH87" i="1"/>
  <c r="AD87" i="1"/>
  <c r="Z87" i="1"/>
  <c r="V87" i="1"/>
  <c r="R87" i="1"/>
  <c r="N87" i="1"/>
  <c r="J87" i="1"/>
  <c r="AG87" i="1"/>
  <c r="AC87" i="1"/>
  <c r="Y87" i="1"/>
  <c r="U87" i="1"/>
  <c r="Q87" i="1"/>
  <c r="M87" i="1"/>
  <c r="I87" i="1"/>
  <c r="E87" i="1"/>
  <c r="AE87" i="1"/>
  <c r="AA87" i="1"/>
  <c r="W87" i="1"/>
  <c r="S87" i="1"/>
  <c r="O87" i="1"/>
  <c r="D86" i="1"/>
  <c r="D97" i="1" s="1"/>
</calcChain>
</file>

<file path=xl/sharedStrings.xml><?xml version="1.0" encoding="utf-8"?>
<sst xmlns="http://schemas.openxmlformats.org/spreadsheetml/2006/main" count="191" uniqueCount="119">
  <si>
    <t>title</t>
  </si>
  <si>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</si>
  <si>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</si>
  <si>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</si>
  <si>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</si>
  <si>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</si>
  <si>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</si>
  <si>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</si>
  <si>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</si>
  <si>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</si>
  <si>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</si>
  <si>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</si>
  <si>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</si>
  <si>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</si>
  <si>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</si>
  <si>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</si>
  <si>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</si>
  <si>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</si>
  <si>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</si>
  <si>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</si>
  <si>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</si>
  <si>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</si>
  <si>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</si>
  <si>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</si>
  <si>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</si>
  <si>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</si>
  <si>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</si>
  <si>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</si>
  <si>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</si>
  <si>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</si>
  <si>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</si>
  <si>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Q4 2022</t>
  </si>
  <si>
    <t>Year Ended 2022</t>
  </si>
  <si>
    <t>Cash flows from operating activities</t>
  </si>
  <si>
    <t>net income</t>
  </si>
  <si>
    <t>Adjustments to reconcile net income to net cash provided by operating activities</t>
  </si>
  <si>
    <t>depreciation and amortization</t>
  </si>
  <si>
    <t>share-based compensation</t>
  </si>
  <si>
    <t>operating lease, impairment loss</t>
  </si>
  <si>
    <t>other asset impairment charges</t>
  </si>
  <si>
    <t>loss on extinguishment of debt</t>
  </si>
  <si>
    <t>amortization of debt issuance costs</t>
  </si>
  <si>
    <t>non-cash and other items</t>
  </si>
  <si>
    <t>loss on disposition of business</t>
  </si>
  <si>
    <t>deferred income taxes</t>
  </si>
  <si>
    <t>amortization of lease incentives</t>
  </si>
  <si>
    <t>loss on disposition of property plant equipment</t>
  </si>
  <si>
    <t>tax benefit from exercise of stock options and vesting of stock units</t>
  </si>
  <si>
    <t>excess tax benefit from exercise of stock options and vesting of stock units</t>
  </si>
  <si>
    <t>store asset impairment charges</t>
  </si>
  <si>
    <t>asset impairment charges</t>
  </si>
  <si>
    <t>amortization lease incentives</t>
  </si>
  <si>
    <t>loss on disposition of property plant equipment, excluding oil and gas property and timber property</t>
  </si>
  <si>
    <t>other long-lived asset impairment charges</t>
  </si>
  <si>
    <t>impairment of operating lease assets</t>
  </si>
  <si>
    <t>impairment of store assets</t>
  </si>
  <si>
    <t>impairment of intangible asset</t>
  </si>
  <si>
    <t>loss on disposal of property and equipment</t>
  </si>
  <si>
    <t>loss on divestiture activity</t>
  </si>
  <si>
    <t>loss on sale of building</t>
  </si>
  <si>
    <t>goodwill, impairment loss</t>
  </si>
  <si>
    <t>Changes in operating assets and liabilities</t>
  </si>
  <si>
    <t>merchandise inventory</t>
  </si>
  <si>
    <t>other current assets and other long-term assets</t>
  </si>
  <si>
    <t>accounts payable</t>
  </si>
  <si>
    <t>accrued expenses and other current liabilities</t>
  </si>
  <si>
    <t>income taxes payable, net of receivables and other tax-related items</t>
  </si>
  <si>
    <t>lease incentives and other long-term liabilities</t>
  </si>
  <si>
    <t>operating lease assets and liabilities, net</t>
  </si>
  <si>
    <t>income taxes payable, net of prepaid and other tax-related items</t>
  </si>
  <si>
    <t>changeoperatingleaseassetandliabilitiesnet</t>
  </si>
  <si>
    <t>other long-term liabilities</t>
  </si>
  <si>
    <t>net cash provided by operating activities</t>
  </si>
  <si>
    <t>Cash flows from investing activities</t>
  </si>
  <si>
    <t>purchases of property and equipment</t>
  </si>
  <si>
    <t>payments to acquire short-term investments</t>
  </si>
  <si>
    <t>proceeds from sale, maturity and collection of short-term investments</t>
  </si>
  <si>
    <t>payments for acquisition activity, net of cash acquired</t>
  </si>
  <si>
    <t>insurance proceeds related to loss on property and equipment</t>
  </si>
  <si>
    <t>other</t>
  </si>
  <si>
    <t>proceeds from sale of buildings</t>
  </si>
  <si>
    <t>payments to acquire businesses, net of cash acquired</t>
  </si>
  <si>
    <t>payments to acquire buildings</t>
  </si>
  <si>
    <t>sales and maturities of short-term investments</t>
  </si>
  <si>
    <t>purchase of building</t>
  </si>
  <si>
    <t>proceeds from sale of building</t>
  </si>
  <si>
    <t>purchases of short-term investments</t>
  </si>
  <si>
    <t>proceeds from sales and maturities of short-term investments</t>
  </si>
  <si>
    <t>net cash paid for divestiture activity</t>
  </si>
  <si>
    <t>net cash used for investing activities</t>
  </si>
  <si>
    <t>nan</t>
  </si>
  <si>
    <t>Cash flows from financing activities</t>
  </si>
  <si>
    <t>proceeds from lines of credit</t>
  </si>
  <si>
    <t>proceeds from issuances under share-based compensation plans</t>
  </si>
  <si>
    <t>withholding tax payments related to vesting of stock units</t>
  </si>
  <si>
    <t>repurchases of common stock</t>
  </si>
  <si>
    <t>cash dividends paid</t>
  </si>
  <si>
    <t>proceeds from issuance of long-term debt</t>
  </si>
  <si>
    <t>payments to extinguish debt</t>
  </si>
  <si>
    <t>payments for debt issuance costs</t>
  </si>
  <si>
    <t>repayments of lines of credit</t>
  </si>
  <si>
    <t>cash, cash equivalents, restricted cash and restricted cash equivalents, period increase , including exchange rate effect</t>
  </si>
  <si>
    <t>payments of current maturities of debt</t>
  </si>
  <si>
    <t>repayments of long-term debt</t>
  </si>
  <si>
    <t>payments of debt issuance costs</t>
  </si>
  <si>
    <t>payments of debt</t>
  </si>
  <si>
    <t>proceeds from revolving credit facility</t>
  </si>
  <si>
    <t>payments for revolving credit facility</t>
  </si>
  <si>
    <t>proceeds from issuance of debt</t>
  </si>
  <si>
    <t>net cash used for financing activities</t>
  </si>
  <si>
    <t>net increase in cash, cash equivalents, and restricted cash</t>
  </si>
  <si>
    <t>net decrease in cash and cash equivalents</t>
  </si>
  <si>
    <t>Non-cash investing activities</t>
  </si>
  <si>
    <t>purchases of property and equipment not yet paid at end of period</t>
  </si>
  <si>
    <t>net increase in cash and cash equivalents</t>
  </si>
  <si>
    <t>effect of foreign exchange rate fluctuations on cash and cash equivalents</t>
  </si>
  <si>
    <t>cash at beginning of period</t>
  </si>
  <si>
    <t>cash at end of period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</si>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</sst>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2BA61-CE91-0E44-BBE4-7E1B673A4BC5}" name="Table3" displayName="Table3" ref="A1:AH97" totalsRowShown="0" headerRowDxfId="0" headerRowBorderDxfId="1" tableBorderDxfId="2">
  <autoFilter ref="A1:AH97" xr:uid="{0AB2BA61-CE91-0E44-BBE4-7E1B673A4BC5}"/>
  <tableColumns count="34">
    <tableColumn id="1" xr3:uid="{B0CA61E3-5F98-AB46-B51C-3C3886D37360}" name="title"/>
    <tableColumn id="2" xr3:uid="{8C2570A4-5891-2D4C-AC16-CE553FD68212}" name="label"/>
    <tableColumn id="3" xr3:uid="{F305EFB9-A9D2-1D47-9CE6-203B7760ED95}" name="Column1"/>
    <tableColumn id="4" xr3:uid="{FBD1F337-EBF8-E041-8B48-5C28C70693D8}" name="Year Ended 2016"/>
    <tableColumn id="5" xr3:uid="{27C181D2-764B-344F-98ED-0CC734DC8428}" name="Q1 2017"/>
    <tableColumn id="6" xr3:uid="{B9018263-E314-9949-8020-80AC88D2A2E4}" name="Q2 2017"/>
    <tableColumn id="7" xr3:uid="{0A982481-4A08-9046-85FC-A570CA7B8A90}" name="Q3 2017"/>
    <tableColumn id="8" xr3:uid="{2AD528DE-8E67-B346-9553-2651CA4FA967}" name="Q4 2017"/>
    <tableColumn id="9" xr3:uid="{71306786-33F8-7649-9E3E-87AC590D51CD}" name="Year Ended 2017"/>
    <tableColumn id="10" xr3:uid="{1031151A-72F2-BE46-9932-0BC5BDEDABC6}" name="Q1 2018"/>
    <tableColumn id="11" xr3:uid="{B5C9BFB3-13EF-C245-AC90-DBD657870590}" name="Q2 2018"/>
    <tableColumn id="12" xr3:uid="{71CF20E8-71B9-764F-96D6-102ECAED2707}" name="Q3 2018"/>
    <tableColumn id="13" xr3:uid="{0D08FC6C-D56D-C141-A18F-84B014ECE125}" name="Q4 2018"/>
    <tableColumn id="14" xr3:uid="{2EDF3774-45E0-F94A-8544-9410BE6D4AC0}" name="Year Ended 2018"/>
    <tableColumn id="15" xr3:uid="{F1CD0D7C-A8E8-FB4D-A5BA-007E1F8DC588}" name="Q1 2019"/>
    <tableColumn id="16" xr3:uid="{E4040092-87B3-654B-876B-043DAD3C3776}" name="Q2 2019"/>
    <tableColumn id="17" xr3:uid="{147C849D-DA99-0D44-89C1-B1C44D575399}" name="Q3 2019"/>
    <tableColumn id="18" xr3:uid="{E51AF0A8-D48C-3241-9365-BAE546A03465}" name="Q4 2019"/>
    <tableColumn id="19" xr3:uid="{5FD73212-366F-5844-B437-612C1B8412F9}" name="Year Ended 2019"/>
    <tableColumn id="20" xr3:uid="{07D5BB58-0978-5B46-9AE8-600C67DB30D1}" name="Q1 2020"/>
    <tableColumn id="21" xr3:uid="{AE0C12AD-7E15-6845-8479-36751F8860CA}" name="Q2 2020"/>
    <tableColumn id="22" xr3:uid="{D5EFC3F0-995B-E941-A9C8-4D3FFF042763}" name="Q3 2020"/>
    <tableColumn id="23" xr3:uid="{6A0116EB-68E1-0A4E-9456-FE86EB8D1865}" name="Q4 2020"/>
    <tableColumn id="24" xr3:uid="{F51E09D8-8C3E-3244-9D38-ADF944C79ED0}" name="Year Ended 2020"/>
    <tableColumn id="25" xr3:uid="{DB847F95-929B-A241-B399-683E10D07464}" name="Q1 2021"/>
    <tableColumn id="26" xr3:uid="{4A25299B-30EF-F948-A72A-757850DBBB7E}" name="Q2 2021"/>
    <tableColumn id="27" xr3:uid="{CF2D5BD3-9C18-D545-942F-055C2A613F1E}" name="Q3 2021"/>
    <tableColumn id="28" xr3:uid="{88E34583-A057-684F-B4B1-07A652082F06}" name="Q4 2021"/>
    <tableColumn id="29" xr3:uid="{910B9D64-0F0B-AE49-96D5-CEAA15E63872}" name="Year Ended 2021"/>
    <tableColumn id="30" xr3:uid="{5F0B4889-6A8C-974C-BCD4-8D3AD2C25CDD}" name="Q1 2022"/>
    <tableColumn id="31" xr3:uid="{A230A31D-90CE-3E4B-861D-0276518B253D}" name="Q2 2022"/>
    <tableColumn id="32" xr3:uid="{C3D1D855-F258-A64D-88D9-F8BC03749CE9}" name="Q3 2022"/>
    <tableColumn id="33" xr3:uid="{0557BB15-AFD5-BE4B-AEC6-C3A5BA0C2A8E}" name="Q4 2022"/>
    <tableColumn id="34" xr3:uid="{D3D20812-7AAE-1843-953D-29796859EE2F}" name="Year Ended 20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abSelected="1" workbookViewId="0">
      <pane xSplit="3" ySplit="1" topLeftCell="AB70" activePane="bottomRight" state="frozen"/>
      <selection pane="topRight" activeCell="E1" sqref="E1"/>
      <selection pane="bottomLeft" activeCell="A2" sqref="A2"/>
      <selection pane="bottomRight" activeCell="AH100" sqref="AH100"/>
    </sheetView>
  </sheetViews>
  <sheetFormatPr baseColWidth="10" defaultColWidth="8.83203125" defaultRowHeight="15" x14ac:dyDescent="0.2"/>
  <cols>
    <col min="1" max="1" width="29.33203125" customWidth="1"/>
    <col min="2" max="2" width="61.1640625" customWidth="1"/>
    <col min="3" max="3" width="38.5" customWidth="1"/>
    <col min="4" max="4" width="16.5" customWidth="1"/>
    <col min="5" max="8" width="10.1640625" customWidth="1"/>
    <col min="9" max="9" width="16.5" customWidth="1"/>
    <col min="10" max="13" width="10.1640625" customWidth="1"/>
    <col min="14" max="14" width="16.5" customWidth="1"/>
    <col min="15" max="18" width="10.1640625" customWidth="1"/>
    <col min="19" max="19" width="16.5" customWidth="1"/>
    <col min="20" max="23" width="10.1640625" customWidth="1"/>
    <col min="24" max="24" width="16.5" customWidth="1"/>
    <col min="25" max="28" width="10.1640625" customWidth="1"/>
    <col min="29" max="29" width="16.5" customWidth="1"/>
    <col min="30" max="33" width="10.1640625" customWidth="1"/>
    <col min="34" max="34" width="16.5" customWidth="1"/>
  </cols>
  <sheetData>
    <row r="1" spans="1:34" x14ac:dyDescent="0.2">
      <c r="A1" s="3" t="s">
        <v>0</v>
      </c>
      <c r="B1" s="3" t="s">
        <v>1</v>
      </c>
      <c r="C1" s="3" t="s">
        <v>118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2">
      <c r="A2" t="s">
        <v>33</v>
      </c>
      <c r="B2" t="s">
        <v>34</v>
      </c>
      <c r="D2">
        <v>920</v>
      </c>
      <c r="E2">
        <v>127</v>
      </c>
      <c r="F2">
        <v>125</v>
      </c>
      <c r="G2">
        <v>204</v>
      </c>
      <c r="H2">
        <v>220</v>
      </c>
      <c r="I2">
        <v>676</v>
      </c>
      <c r="J2">
        <v>143</v>
      </c>
      <c r="K2">
        <v>271</v>
      </c>
      <c r="L2">
        <v>229</v>
      </c>
      <c r="M2">
        <v>205</v>
      </c>
      <c r="N2">
        <v>848</v>
      </c>
      <c r="O2">
        <v>164</v>
      </c>
      <c r="P2">
        <v>297</v>
      </c>
      <c r="Q2">
        <v>266</v>
      </c>
      <c r="R2">
        <v>276</v>
      </c>
      <c r="S2">
        <v>1003</v>
      </c>
      <c r="T2">
        <v>227</v>
      </c>
      <c r="U2">
        <v>168</v>
      </c>
      <c r="V2">
        <v>140</v>
      </c>
      <c r="W2">
        <v>-184</v>
      </c>
      <c r="X2">
        <v>351</v>
      </c>
      <c r="Y2">
        <v>-932</v>
      </c>
      <c r="Z2">
        <v>-62</v>
      </c>
      <c r="AA2">
        <v>95</v>
      </c>
      <c r="AB2">
        <v>234</v>
      </c>
      <c r="AC2">
        <v>-665</v>
      </c>
      <c r="AD2">
        <v>166</v>
      </c>
      <c r="AE2">
        <v>258</v>
      </c>
      <c r="AF2">
        <v>-152</v>
      </c>
      <c r="AG2">
        <v>-16</v>
      </c>
      <c r="AH2">
        <v>256</v>
      </c>
    </row>
    <row r="3" spans="1:34" x14ac:dyDescent="0.2">
      <c r="A3" t="s">
        <v>35</v>
      </c>
      <c r="B3" t="s">
        <v>36</v>
      </c>
      <c r="D3">
        <v>592</v>
      </c>
      <c r="E3">
        <v>148</v>
      </c>
      <c r="F3">
        <v>155</v>
      </c>
      <c r="G3">
        <v>146</v>
      </c>
      <c r="H3">
        <v>144</v>
      </c>
      <c r="I3">
        <v>593</v>
      </c>
      <c r="J3">
        <v>138</v>
      </c>
      <c r="K3">
        <v>141</v>
      </c>
      <c r="L3">
        <v>139</v>
      </c>
      <c r="M3">
        <v>141</v>
      </c>
      <c r="N3">
        <v>559</v>
      </c>
      <c r="O3">
        <v>140</v>
      </c>
      <c r="P3">
        <v>140</v>
      </c>
      <c r="Q3">
        <v>145</v>
      </c>
      <c r="R3">
        <v>153</v>
      </c>
      <c r="S3">
        <v>578</v>
      </c>
      <c r="T3">
        <v>138</v>
      </c>
      <c r="U3">
        <v>139</v>
      </c>
      <c r="V3">
        <v>140</v>
      </c>
      <c r="W3">
        <v>140</v>
      </c>
      <c r="X3">
        <v>557</v>
      </c>
      <c r="Y3">
        <v>130</v>
      </c>
      <c r="Z3">
        <v>126</v>
      </c>
      <c r="AA3">
        <v>125</v>
      </c>
      <c r="AB3">
        <v>126</v>
      </c>
      <c r="AC3">
        <v>507</v>
      </c>
      <c r="AD3">
        <v>120</v>
      </c>
      <c r="AE3">
        <v>124</v>
      </c>
      <c r="AF3">
        <v>128</v>
      </c>
      <c r="AG3">
        <v>132</v>
      </c>
      <c r="AH3">
        <v>504</v>
      </c>
    </row>
    <row r="4" spans="1:34" x14ac:dyDescent="0.2">
      <c r="A4" t="s">
        <v>35</v>
      </c>
      <c r="B4" t="s">
        <v>37</v>
      </c>
      <c r="D4">
        <v>76</v>
      </c>
      <c r="E4">
        <v>15</v>
      </c>
      <c r="F4">
        <v>21</v>
      </c>
      <c r="G4">
        <v>19</v>
      </c>
      <c r="H4">
        <v>21</v>
      </c>
      <c r="I4">
        <v>76</v>
      </c>
      <c r="J4">
        <v>20</v>
      </c>
      <c r="K4">
        <v>22</v>
      </c>
      <c r="L4">
        <v>18</v>
      </c>
      <c r="M4">
        <v>27</v>
      </c>
      <c r="N4">
        <v>87</v>
      </c>
      <c r="O4">
        <v>21</v>
      </c>
      <c r="P4">
        <v>27</v>
      </c>
      <c r="Q4">
        <v>24</v>
      </c>
      <c r="R4">
        <v>19</v>
      </c>
      <c r="S4">
        <v>91</v>
      </c>
      <c r="T4">
        <v>24</v>
      </c>
      <c r="U4">
        <v>23</v>
      </c>
      <c r="V4">
        <v>17</v>
      </c>
      <c r="W4">
        <v>4</v>
      </c>
      <c r="X4">
        <v>68</v>
      </c>
      <c r="Y4">
        <v>18</v>
      </c>
      <c r="Z4">
        <v>17</v>
      </c>
      <c r="AA4">
        <v>20</v>
      </c>
      <c r="AB4">
        <v>22</v>
      </c>
      <c r="AC4">
        <v>77</v>
      </c>
      <c r="AD4">
        <v>36</v>
      </c>
      <c r="AE4">
        <v>36</v>
      </c>
      <c r="AF4">
        <v>25</v>
      </c>
      <c r="AG4">
        <v>42</v>
      </c>
      <c r="AH4">
        <v>139</v>
      </c>
    </row>
    <row r="5" spans="1:34" x14ac:dyDescent="0.2">
      <c r="A5" t="s">
        <v>35</v>
      </c>
      <c r="B5" t="s">
        <v>38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238</v>
      </c>
      <c r="X5">
        <v>239</v>
      </c>
      <c r="Y5">
        <v>360</v>
      </c>
      <c r="Z5">
        <v>1</v>
      </c>
      <c r="AA5">
        <v>0</v>
      </c>
      <c r="AB5">
        <v>-361</v>
      </c>
      <c r="AC5">
        <v>0</v>
      </c>
      <c r="AD5">
        <v>5</v>
      </c>
      <c r="AE5">
        <v>1</v>
      </c>
      <c r="AF5">
        <v>0</v>
      </c>
      <c r="AG5">
        <v>-6</v>
      </c>
      <c r="AH5">
        <v>0</v>
      </c>
    </row>
    <row r="6" spans="1:34" x14ac:dyDescent="0.2">
      <c r="A6" t="s">
        <v>35</v>
      </c>
      <c r="B6" t="s">
        <v>39</v>
      </c>
      <c r="D6">
        <v>54</v>
      </c>
      <c r="E6">
        <v>0</v>
      </c>
      <c r="F6">
        <v>0</v>
      </c>
      <c r="G6">
        <v>0</v>
      </c>
      <c r="H6">
        <v>107</v>
      </c>
      <c r="I6">
        <v>107</v>
      </c>
      <c r="J6">
        <v>0</v>
      </c>
      <c r="K6">
        <v>0</v>
      </c>
      <c r="L6">
        <v>0</v>
      </c>
      <c r="M6">
        <v>28</v>
      </c>
      <c r="N6">
        <v>28</v>
      </c>
      <c r="O6">
        <v>0</v>
      </c>
      <c r="P6">
        <v>0</v>
      </c>
      <c r="Q6">
        <v>0</v>
      </c>
      <c r="R6">
        <v>14</v>
      </c>
      <c r="S6">
        <v>14</v>
      </c>
      <c r="T6">
        <v>0</v>
      </c>
      <c r="U6">
        <v>3</v>
      </c>
      <c r="V6">
        <v>6</v>
      </c>
      <c r="W6">
        <v>89</v>
      </c>
      <c r="X6">
        <v>98</v>
      </c>
      <c r="Y6">
        <v>124</v>
      </c>
      <c r="Z6">
        <v>3</v>
      </c>
      <c r="AA6">
        <v>0</v>
      </c>
      <c r="AB6">
        <v>-127</v>
      </c>
      <c r="AC6">
        <v>0</v>
      </c>
      <c r="AD6">
        <v>0</v>
      </c>
      <c r="AE6">
        <v>1</v>
      </c>
      <c r="AF6">
        <v>0</v>
      </c>
      <c r="AG6">
        <v>-1</v>
      </c>
      <c r="AH6">
        <v>0</v>
      </c>
    </row>
    <row r="7" spans="1:34" x14ac:dyDescent="0.2">
      <c r="A7" t="s">
        <v>35</v>
      </c>
      <c r="B7" t="s">
        <v>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58</v>
      </c>
      <c r="AA7">
        <v>0</v>
      </c>
      <c r="AB7">
        <v>0</v>
      </c>
      <c r="AC7">
        <v>58</v>
      </c>
      <c r="AD7">
        <v>0</v>
      </c>
      <c r="AE7">
        <v>0</v>
      </c>
      <c r="AF7">
        <v>325</v>
      </c>
      <c r="AG7">
        <v>0</v>
      </c>
      <c r="AH7">
        <v>325</v>
      </c>
    </row>
    <row r="8" spans="1:34" x14ac:dyDescent="0.2">
      <c r="A8" t="s">
        <v>35</v>
      </c>
      <c r="B8" t="s">
        <v>41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-1</v>
      </c>
      <c r="X8">
        <v>0</v>
      </c>
      <c r="Y8">
        <v>0</v>
      </c>
      <c r="Z8">
        <v>4</v>
      </c>
      <c r="AA8">
        <v>4</v>
      </c>
      <c r="AB8">
        <v>4</v>
      </c>
      <c r="AC8">
        <v>12</v>
      </c>
      <c r="AD8">
        <v>4</v>
      </c>
      <c r="AE8">
        <v>4</v>
      </c>
      <c r="AF8">
        <v>3</v>
      </c>
      <c r="AG8">
        <v>3</v>
      </c>
      <c r="AH8">
        <v>14</v>
      </c>
    </row>
    <row r="9" spans="1:34" x14ac:dyDescent="0.2">
      <c r="A9" t="s">
        <v>35</v>
      </c>
      <c r="B9" t="s">
        <v>42</v>
      </c>
      <c r="D9">
        <v>-126</v>
      </c>
      <c r="E9">
        <v>-6</v>
      </c>
      <c r="F9">
        <v>12</v>
      </c>
      <c r="G9">
        <v>6</v>
      </c>
      <c r="H9">
        <v>-16</v>
      </c>
      <c r="I9">
        <v>-4</v>
      </c>
      <c r="J9">
        <v>-1</v>
      </c>
      <c r="K9">
        <v>1</v>
      </c>
      <c r="L9">
        <v>26</v>
      </c>
      <c r="M9">
        <v>-18</v>
      </c>
      <c r="N9">
        <v>8</v>
      </c>
      <c r="O9">
        <v>7</v>
      </c>
      <c r="P9">
        <v>5</v>
      </c>
      <c r="Q9">
        <v>-2</v>
      </c>
      <c r="R9">
        <v>-20</v>
      </c>
      <c r="S9">
        <v>-10</v>
      </c>
      <c r="T9">
        <v>7</v>
      </c>
      <c r="U9">
        <v>-1</v>
      </c>
      <c r="V9">
        <v>-10</v>
      </c>
      <c r="W9">
        <v>-6</v>
      </c>
      <c r="X9">
        <v>-10</v>
      </c>
      <c r="Y9">
        <v>3</v>
      </c>
      <c r="Z9">
        <v>-3</v>
      </c>
      <c r="AA9">
        <v>0</v>
      </c>
      <c r="AB9">
        <v>0</v>
      </c>
      <c r="AC9">
        <v>0</v>
      </c>
      <c r="AD9">
        <v>13</v>
      </c>
      <c r="AE9">
        <v>1</v>
      </c>
      <c r="AF9">
        <v>7</v>
      </c>
      <c r="AG9">
        <v>10</v>
      </c>
      <c r="AH9">
        <v>31</v>
      </c>
    </row>
    <row r="10" spans="1:34" x14ac:dyDescent="0.2">
      <c r="A10" t="s">
        <v>35</v>
      </c>
      <c r="B10" t="s">
        <v>43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59</v>
      </c>
      <c r="AF10">
        <v>0</v>
      </c>
      <c r="AG10">
        <v>-59</v>
      </c>
      <c r="AH10">
        <v>0</v>
      </c>
    </row>
    <row r="11" spans="1:34" x14ac:dyDescent="0.2">
      <c r="A11" t="s">
        <v>35</v>
      </c>
      <c r="B11" t="s">
        <v>44</v>
      </c>
      <c r="D11">
        <v>101</v>
      </c>
      <c r="E11">
        <v>-9</v>
      </c>
      <c r="F11">
        <v>-5</v>
      </c>
      <c r="G11">
        <v>4</v>
      </c>
      <c r="H11">
        <v>-44</v>
      </c>
      <c r="I11">
        <v>-54</v>
      </c>
      <c r="J11">
        <v>-10</v>
      </c>
      <c r="K11">
        <v>-17</v>
      </c>
      <c r="L11">
        <v>-23</v>
      </c>
      <c r="M11">
        <v>111</v>
      </c>
      <c r="N11">
        <v>61</v>
      </c>
      <c r="O11">
        <v>6</v>
      </c>
      <c r="P11">
        <v>18</v>
      </c>
      <c r="Q11">
        <v>9</v>
      </c>
      <c r="R11">
        <v>32</v>
      </c>
      <c r="S11">
        <v>65</v>
      </c>
      <c r="T11">
        <v>23</v>
      </c>
      <c r="U11">
        <v>23</v>
      </c>
      <c r="V11">
        <v>-4</v>
      </c>
      <c r="W11">
        <v>-123</v>
      </c>
      <c r="X11">
        <v>-81</v>
      </c>
      <c r="Y11">
        <v>-41</v>
      </c>
      <c r="Z11">
        <v>-84</v>
      </c>
      <c r="AA11">
        <v>51</v>
      </c>
      <c r="AB11">
        <v>-63</v>
      </c>
      <c r="AC11">
        <v>-137</v>
      </c>
      <c r="AD11">
        <v>18</v>
      </c>
      <c r="AE11">
        <v>10</v>
      </c>
      <c r="AF11">
        <v>-56</v>
      </c>
      <c r="AG11">
        <v>-33</v>
      </c>
      <c r="AH11">
        <v>-61</v>
      </c>
    </row>
    <row r="12" spans="1:34" x14ac:dyDescent="0.2">
      <c r="A12" t="s">
        <v>35</v>
      </c>
      <c r="B12" t="s">
        <v>45</v>
      </c>
      <c r="D12">
        <v>0</v>
      </c>
      <c r="E12">
        <v>-16</v>
      </c>
      <c r="F12">
        <v>-15</v>
      </c>
      <c r="G12">
        <v>-16</v>
      </c>
      <c r="H12">
        <v>47</v>
      </c>
      <c r="I12">
        <v>0</v>
      </c>
      <c r="J12">
        <v>-15</v>
      </c>
      <c r="K12">
        <v>-15</v>
      </c>
      <c r="L12">
        <v>-16</v>
      </c>
      <c r="M12">
        <v>46</v>
      </c>
      <c r="N12">
        <v>0</v>
      </c>
      <c r="O12">
        <v>-14</v>
      </c>
      <c r="P12">
        <v>-15</v>
      </c>
      <c r="Q12">
        <v>-16</v>
      </c>
      <c r="R12">
        <v>45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t="s">
        <v>35</v>
      </c>
      <c r="B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-191</v>
      </c>
      <c r="U13">
        <v>0</v>
      </c>
      <c r="V13">
        <v>0</v>
      </c>
      <c r="W13">
        <v>0</v>
      </c>
      <c r="X13">
        <v>-191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</v>
      </c>
      <c r="AE13">
        <v>-56</v>
      </c>
      <c r="AF13">
        <v>0</v>
      </c>
      <c r="AG13">
        <v>0</v>
      </c>
      <c r="AH13">
        <v>0</v>
      </c>
    </row>
    <row r="14" spans="1:34" x14ac:dyDescent="0.2">
      <c r="A14" t="s">
        <v>35</v>
      </c>
      <c r="B14" t="s">
        <v>47</v>
      </c>
      <c r="D14">
        <v>26</v>
      </c>
      <c r="E14">
        <v>-3</v>
      </c>
      <c r="F14">
        <v>0</v>
      </c>
      <c r="G14">
        <v>-1</v>
      </c>
      <c r="H14">
        <v>0</v>
      </c>
      <c r="I14">
        <v>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35</v>
      </c>
      <c r="B15" t="s">
        <v>48</v>
      </c>
      <c r="D15">
        <v>-28</v>
      </c>
      <c r="E15">
        <v>-1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35</v>
      </c>
      <c r="B16" t="s">
        <v>49</v>
      </c>
      <c r="D16">
        <v>0</v>
      </c>
      <c r="E16">
        <v>0</v>
      </c>
      <c r="F16">
        <v>0</v>
      </c>
      <c r="G16">
        <v>89</v>
      </c>
      <c r="H16">
        <v>-89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35</v>
      </c>
      <c r="B17" t="s">
        <v>50</v>
      </c>
      <c r="D17">
        <v>0</v>
      </c>
      <c r="E17">
        <v>0</v>
      </c>
      <c r="F17">
        <v>56</v>
      </c>
      <c r="G17">
        <v>-56</v>
      </c>
      <c r="H17">
        <v>0</v>
      </c>
      <c r="I17">
        <v>0</v>
      </c>
      <c r="J17">
        <v>2</v>
      </c>
      <c r="K17">
        <v>11</v>
      </c>
      <c r="L17">
        <v>-13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35</v>
      </c>
      <c r="B18" t="s">
        <v>51</v>
      </c>
      <c r="D18">
        <v>-65</v>
      </c>
      <c r="E18">
        <v>0</v>
      </c>
      <c r="F18">
        <v>0</v>
      </c>
      <c r="G18">
        <v>0</v>
      </c>
      <c r="H18">
        <v>-62</v>
      </c>
      <c r="I18">
        <v>-62</v>
      </c>
      <c r="J18">
        <v>0</v>
      </c>
      <c r="K18">
        <v>0</v>
      </c>
      <c r="L18">
        <v>0</v>
      </c>
      <c r="M18">
        <v>-60</v>
      </c>
      <c r="N18">
        <v>-60</v>
      </c>
      <c r="O18">
        <v>0</v>
      </c>
      <c r="P18">
        <v>0</v>
      </c>
      <c r="Q18">
        <v>0</v>
      </c>
      <c r="R18">
        <v>-61</v>
      </c>
      <c r="S18">
        <v>-61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35</v>
      </c>
      <c r="B19" t="s">
        <v>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11</v>
      </c>
      <c r="N19">
        <v>11</v>
      </c>
      <c r="O19">
        <v>0</v>
      </c>
      <c r="P19">
        <v>0</v>
      </c>
      <c r="Q19">
        <v>0</v>
      </c>
      <c r="R19">
        <v>4</v>
      </c>
      <c r="S19">
        <v>4</v>
      </c>
      <c r="T19">
        <v>0</v>
      </c>
      <c r="U19">
        <v>0</v>
      </c>
      <c r="V19">
        <v>0</v>
      </c>
      <c r="W19">
        <v>70</v>
      </c>
      <c r="X19">
        <v>70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35</v>
      </c>
      <c r="B20" t="s">
        <v>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35</v>
      </c>
      <c r="B21" t="s">
        <v>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391</v>
      </c>
      <c r="AC21">
        <v>391</v>
      </c>
      <c r="AD21">
        <v>0</v>
      </c>
      <c r="AE21">
        <v>0</v>
      </c>
      <c r="AF21">
        <v>0</v>
      </c>
      <c r="AG21">
        <v>8</v>
      </c>
      <c r="AH21">
        <v>8</v>
      </c>
    </row>
    <row r="22" spans="1:34" x14ac:dyDescent="0.2">
      <c r="A22" t="s">
        <v>35</v>
      </c>
      <c r="B22" t="s">
        <v>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135</v>
      </c>
      <c r="AC22">
        <v>135</v>
      </c>
      <c r="AD22">
        <v>0</v>
      </c>
      <c r="AE22">
        <v>0</v>
      </c>
      <c r="AF22">
        <v>0</v>
      </c>
      <c r="AG22">
        <v>1</v>
      </c>
      <c r="AH22">
        <v>1</v>
      </c>
    </row>
    <row r="23" spans="1:34" x14ac:dyDescent="0.2">
      <c r="A23" t="s">
        <v>35</v>
      </c>
      <c r="B23" t="s">
        <v>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31</v>
      </c>
      <c r="AC23">
        <v>31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35</v>
      </c>
      <c r="B24" t="s">
        <v>57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35</v>
      </c>
      <c r="B25" t="s">
        <v>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59</v>
      </c>
      <c r="AH25">
        <v>59</v>
      </c>
    </row>
    <row r="26" spans="1:34" x14ac:dyDescent="0.2">
      <c r="A26" t="s">
        <v>35</v>
      </c>
      <c r="B26" t="s">
        <v>59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35</v>
      </c>
      <c r="B27" t="s">
        <v>60</v>
      </c>
      <c r="D27">
        <v>0</v>
      </c>
      <c r="E27">
        <v>0</v>
      </c>
      <c r="F27">
        <v>0</v>
      </c>
      <c r="G27">
        <v>0</v>
      </c>
      <c r="H27">
        <v>71</v>
      </c>
      <c r="I27">
        <v>71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t="s">
        <v>61</v>
      </c>
      <c r="B28" t="s">
        <v>62</v>
      </c>
      <c r="D28">
        <v>-6</v>
      </c>
      <c r="E28">
        <v>-53</v>
      </c>
      <c r="F28">
        <v>1</v>
      </c>
      <c r="G28">
        <v>-461</v>
      </c>
      <c r="H28">
        <v>559</v>
      </c>
      <c r="I28">
        <v>46</v>
      </c>
      <c r="J28">
        <v>-133</v>
      </c>
      <c r="K28">
        <v>-70</v>
      </c>
      <c r="L28">
        <v>-433</v>
      </c>
      <c r="M28">
        <v>494</v>
      </c>
      <c r="N28">
        <v>-142</v>
      </c>
      <c r="O28">
        <v>46</v>
      </c>
      <c r="P28">
        <v>-270</v>
      </c>
      <c r="Q28">
        <v>-472</v>
      </c>
      <c r="R28">
        <v>542</v>
      </c>
      <c r="S28">
        <v>-154</v>
      </c>
      <c r="T28">
        <v>83</v>
      </c>
      <c r="U28">
        <v>83</v>
      </c>
      <c r="V28">
        <v>393</v>
      </c>
      <c r="W28">
        <v>-555</v>
      </c>
      <c r="X28">
        <v>4</v>
      </c>
      <c r="Y28">
        <v>-79</v>
      </c>
      <c r="Z28">
        <v>-12</v>
      </c>
      <c r="AA28">
        <v>-499</v>
      </c>
      <c r="AB28">
        <v>285</v>
      </c>
      <c r="AC28">
        <v>-305</v>
      </c>
      <c r="AD28">
        <v>69</v>
      </c>
      <c r="AE28">
        <v>87</v>
      </c>
      <c r="AF28">
        <v>-444</v>
      </c>
      <c r="AG28">
        <v>-305</v>
      </c>
      <c r="AH28">
        <v>-593</v>
      </c>
    </row>
    <row r="29" spans="1:34" x14ac:dyDescent="0.2">
      <c r="A29" t="s">
        <v>61</v>
      </c>
      <c r="B29" t="s">
        <v>63</v>
      </c>
      <c r="D29">
        <v>133</v>
      </c>
      <c r="E29">
        <v>9</v>
      </c>
      <c r="F29">
        <v>22</v>
      </c>
      <c r="G29">
        <v>-83</v>
      </c>
      <c r="H29">
        <v>106</v>
      </c>
      <c r="I29">
        <v>54</v>
      </c>
      <c r="J29">
        <v>58</v>
      </c>
      <c r="K29">
        <v>-81</v>
      </c>
      <c r="L29">
        <v>-37</v>
      </c>
      <c r="M29">
        <v>93</v>
      </c>
      <c r="N29">
        <v>33</v>
      </c>
      <c r="O29">
        <v>40</v>
      </c>
      <c r="P29">
        <v>-86</v>
      </c>
      <c r="Q29">
        <v>-18</v>
      </c>
      <c r="R29">
        <v>46</v>
      </c>
      <c r="S29">
        <v>-18</v>
      </c>
      <c r="T29">
        <v>-25</v>
      </c>
      <c r="U29">
        <v>54</v>
      </c>
      <c r="V29">
        <v>-21</v>
      </c>
      <c r="W29">
        <v>97</v>
      </c>
      <c r="X29">
        <v>105</v>
      </c>
      <c r="Y29">
        <v>126</v>
      </c>
      <c r="Z29">
        <v>8</v>
      </c>
      <c r="AA29">
        <v>-97</v>
      </c>
      <c r="AB29">
        <v>27</v>
      </c>
      <c r="AC29">
        <v>64</v>
      </c>
      <c r="AD29">
        <v>10</v>
      </c>
      <c r="AE29">
        <v>-108</v>
      </c>
      <c r="AF29">
        <v>-70</v>
      </c>
      <c r="AG29">
        <v>126</v>
      </c>
      <c r="AH29">
        <v>-42</v>
      </c>
    </row>
    <row r="30" spans="1:34" x14ac:dyDescent="0.2">
      <c r="A30" t="s">
        <v>61</v>
      </c>
      <c r="B30" t="s">
        <v>64</v>
      </c>
      <c r="D30">
        <v>-47</v>
      </c>
      <c r="E30">
        <v>-20</v>
      </c>
      <c r="F30">
        <v>122</v>
      </c>
      <c r="G30">
        <v>192</v>
      </c>
      <c r="H30">
        <v>-148</v>
      </c>
      <c r="I30">
        <v>146</v>
      </c>
      <c r="J30">
        <v>-135</v>
      </c>
      <c r="K30">
        <v>86</v>
      </c>
      <c r="L30">
        <v>104</v>
      </c>
      <c r="M30">
        <v>-145</v>
      </c>
      <c r="N30">
        <v>-90</v>
      </c>
      <c r="O30">
        <v>-120</v>
      </c>
      <c r="P30">
        <v>224</v>
      </c>
      <c r="Q30">
        <v>-14</v>
      </c>
      <c r="R30">
        <v>-168</v>
      </c>
      <c r="S30">
        <v>-78</v>
      </c>
      <c r="T30">
        <v>-100</v>
      </c>
      <c r="U30">
        <v>247</v>
      </c>
      <c r="V30">
        <v>-18</v>
      </c>
      <c r="W30">
        <v>-63</v>
      </c>
      <c r="X30">
        <v>66</v>
      </c>
      <c r="Y30">
        <v>-203</v>
      </c>
      <c r="Z30">
        <v>670</v>
      </c>
      <c r="AA30">
        <v>653</v>
      </c>
      <c r="AB30">
        <v>-556</v>
      </c>
      <c r="AC30">
        <v>564</v>
      </c>
      <c r="AD30">
        <v>-205</v>
      </c>
      <c r="AE30">
        <v>37</v>
      </c>
      <c r="AF30">
        <v>49</v>
      </c>
      <c r="AG30">
        <v>305</v>
      </c>
      <c r="AH30">
        <v>186</v>
      </c>
    </row>
    <row r="31" spans="1:34" x14ac:dyDescent="0.2">
      <c r="A31" t="s">
        <v>61</v>
      </c>
      <c r="B31" t="s">
        <v>65</v>
      </c>
      <c r="D31">
        <v>-41</v>
      </c>
      <c r="E31">
        <v>-67</v>
      </c>
      <c r="F31">
        <v>47</v>
      </c>
      <c r="G31">
        <v>30</v>
      </c>
      <c r="H31">
        <v>66</v>
      </c>
      <c r="I31">
        <v>76</v>
      </c>
      <c r="J31">
        <v>-50</v>
      </c>
      <c r="K31">
        <v>-61</v>
      </c>
      <c r="L31">
        <v>65</v>
      </c>
      <c r="M31">
        <v>80</v>
      </c>
      <c r="N31">
        <v>34</v>
      </c>
      <c r="O31">
        <v>-232</v>
      </c>
      <c r="P31">
        <v>52</v>
      </c>
      <c r="Q31">
        <v>32</v>
      </c>
      <c r="R31">
        <v>-48</v>
      </c>
      <c r="S31">
        <v>-196</v>
      </c>
      <c r="T31">
        <v>-37</v>
      </c>
      <c r="U31">
        <v>23</v>
      </c>
      <c r="V31">
        <v>42</v>
      </c>
      <c r="W31">
        <v>82</v>
      </c>
      <c r="X31">
        <v>110</v>
      </c>
      <c r="Y31">
        <v>-86</v>
      </c>
      <c r="Z31">
        <v>46</v>
      </c>
      <c r="AA31">
        <v>138</v>
      </c>
      <c r="AB31">
        <v>-112</v>
      </c>
      <c r="AC31">
        <v>-14</v>
      </c>
      <c r="AD31">
        <v>40</v>
      </c>
      <c r="AE31">
        <v>43</v>
      </c>
      <c r="AF31">
        <v>156</v>
      </c>
      <c r="AG31">
        <v>-67</v>
      </c>
      <c r="AH31">
        <v>172</v>
      </c>
    </row>
    <row r="32" spans="1:34" x14ac:dyDescent="0.2">
      <c r="A32" t="s">
        <v>61</v>
      </c>
      <c r="B32" t="s">
        <v>66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43</v>
      </c>
      <c r="V32">
        <v>46</v>
      </c>
      <c r="W32">
        <v>-89</v>
      </c>
      <c r="X32">
        <v>0</v>
      </c>
      <c r="Y32">
        <v>-322</v>
      </c>
      <c r="Z32">
        <v>90</v>
      </c>
      <c r="AA32">
        <v>26</v>
      </c>
      <c r="AB32">
        <v>-98</v>
      </c>
      <c r="AC32">
        <v>-304</v>
      </c>
      <c r="AD32">
        <v>-18</v>
      </c>
      <c r="AE32">
        <v>-37</v>
      </c>
      <c r="AF32">
        <v>-39</v>
      </c>
      <c r="AG32">
        <v>9</v>
      </c>
      <c r="AH32">
        <v>-85</v>
      </c>
    </row>
    <row r="33" spans="1:34" x14ac:dyDescent="0.2">
      <c r="A33" t="s">
        <v>61</v>
      </c>
      <c r="B33" t="s">
        <v>67</v>
      </c>
      <c r="D33">
        <v>29</v>
      </c>
      <c r="E33">
        <v>-2</v>
      </c>
      <c r="F33">
        <v>-21</v>
      </c>
      <c r="G33">
        <v>5</v>
      </c>
      <c r="H33">
        <v>-2</v>
      </c>
      <c r="I33">
        <v>-20</v>
      </c>
      <c r="J33">
        <v>3</v>
      </c>
      <c r="K33">
        <v>18</v>
      </c>
      <c r="L33">
        <v>27</v>
      </c>
      <c r="M33">
        <v>7</v>
      </c>
      <c r="N33">
        <v>55</v>
      </c>
      <c r="O33">
        <v>17</v>
      </c>
      <c r="P33">
        <v>17</v>
      </c>
      <c r="Q33">
        <v>2</v>
      </c>
      <c r="R33">
        <v>-6</v>
      </c>
      <c r="S33">
        <v>30</v>
      </c>
      <c r="T33">
        <v>14</v>
      </c>
      <c r="U33">
        <v>10</v>
      </c>
      <c r="V33">
        <v>-5</v>
      </c>
      <c r="W33">
        <v>-19</v>
      </c>
      <c r="X33">
        <v>0</v>
      </c>
      <c r="Y33">
        <v>-18</v>
      </c>
      <c r="Z33">
        <v>19</v>
      </c>
      <c r="AA33">
        <v>53</v>
      </c>
      <c r="AB33">
        <v>-54</v>
      </c>
      <c r="AC33">
        <v>0</v>
      </c>
      <c r="AD33">
        <v>41</v>
      </c>
      <c r="AE33">
        <v>16</v>
      </c>
      <c r="AF33">
        <v>-8</v>
      </c>
      <c r="AG33">
        <v>-49</v>
      </c>
      <c r="AH33">
        <v>0</v>
      </c>
    </row>
    <row r="34" spans="1:34" x14ac:dyDescent="0.2">
      <c r="A34" t="s">
        <v>61</v>
      </c>
      <c r="B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-64</v>
      </c>
      <c r="V34">
        <v>4</v>
      </c>
      <c r="W34">
        <v>60</v>
      </c>
      <c r="X34">
        <v>0</v>
      </c>
      <c r="Y34">
        <v>-20</v>
      </c>
      <c r="Z34">
        <v>-28</v>
      </c>
      <c r="AA34">
        <v>-83</v>
      </c>
      <c r="AB34">
        <v>-58</v>
      </c>
      <c r="AC34">
        <v>-189</v>
      </c>
      <c r="AD34">
        <v>-15</v>
      </c>
      <c r="AE34">
        <v>-24</v>
      </c>
      <c r="AF34">
        <v>-34</v>
      </c>
      <c r="AG34">
        <v>-29</v>
      </c>
      <c r="AH34">
        <v>-102</v>
      </c>
    </row>
    <row r="35" spans="1:34" x14ac:dyDescent="0.2">
      <c r="A35" t="s">
        <v>61</v>
      </c>
      <c r="B35" t="s">
        <v>69</v>
      </c>
      <c r="D35">
        <v>-24</v>
      </c>
      <c r="E35">
        <v>46</v>
      </c>
      <c r="F35">
        <v>46</v>
      </c>
      <c r="G35">
        <v>-12</v>
      </c>
      <c r="H35">
        <v>-61</v>
      </c>
      <c r="I35">
        <v>19</v>
      </c>
      <c r="J35">
        <v>71</v>
      </c>
      <c r="K35">
        <v>89</v>
      </c>
      <c r="L35">
        <v>28</v>
      </c>
      <c r="M35">
        <v>-240</v>
      </c>
      <c r="N35">
        <v>-52</v>
      </c>
      <c r="O35">
        <v>31</v>
      </c>
      <c r="P35">
        <v>31</v>
      </c>
      <c r="Q35">
        <v>65</v>
      </c>
      <c r="R35">
        <v>-14</v>
      </c>
      <c r="S35">
        <v>113</v>
      </c>
      <c r="T35">
        <v>36</v>
      </c>
      <c r="U35">
        <v>-36</v>
      </c>
      <c r="V35">
        <v>0</v>
      </c>
      <c r="W35">
        <v>86</v>
      </c>
      <c r="X35">
        <v>86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61</v>
      </c>
      <c r="B36" t="s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54</v>
      </c>
      <c r="U36">
        <v>-54</v>
      </c>
      <c r="V36">
        <v>0</v>
      </c>
      <c r="W36">
        <v>-61</v>
      </c>
      <c r="X36">
        <v>-61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61</v>
      </c>
      <c r="B37" t="s">
        <v>71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12</v>
      </c>
      <c r="AC37">
        <v>12</v>
      </c>
      <c r="AD37">
        <v>0</v>
      </c>
      <c r="AE37">
        <v>0</v>
      </c>
      <c r="AF37">
        <v>0</v>
      </c>
      <c r="AG37">
        <v>-3</v>
      </c>
      <c r="AH37">
        <v>-3</v>
      </c>
    </row>
    <row r="38" spans="1:34" x14ac:dyDescent="0.2">
      <c r="A38" t="s">
        <v>61</v>
      </c>
      <c r="B38" s="1"/>
      <c r="C38" t="s">
        <v>72</v>
      </c>
      <c r="D38">
        <f>SUM(D2:D37)</f>
        <v>1594</v>
      </c>
      <c r="E38">
        <f>SUM(E2:E37)</f>
        <v>168</v>
      </c>
      <c r="F38">
        <f>SUM(F2:F37)</f>
        <v>566</v>
      </c>
      <c r="G38">
        <f>SUM(G2:G37)</f>
        <v>66</v>
      </c>
      <c r="H38">
        <f>SUM(H2:H37)</f>
        <v>919</v>
      </c>
      <c r="I38">
        <f>SUM(I2:I37)</f>
        <v>1719</v>
      </c>
      <c r="J38">
        <f>SUM(J2:J37)</f>
        <v>91</v>
      </c>
      <c r="K38">
        <f>SUM(K2:K37)</f>
        <v>395</v>
      </c>
      <c r="L38">
        <f>SUM(L2:L37)</f>
        <v>114</v>
      </c>
      <c r="M38">
        <f>SUM(M2:M37)</f>
        <v>780</v>
      </c>
      <c r="N38">
        <f>SUM(N2:N37)</f>
        <v>1380</v>
      </c>
      <c r="O38">
        <f>SUM(O2:O37)</f>
        <v>106</v>
      </c>
      <c r="P38">
        <f>SUM(P2:P37)</f>
        <v>440</v>
      </c>
      <c r="Q38">
        <f>SUM(Q2:Q37)</f>
        <v>21</v>
      </c>
      <c r="R38">
        <f>SUM(R2:R37)</f>
        <v>814</v>
      </c>
      <c r="S38">
        <f>SUM(S2:S37)</f>
        <v>1381</v>
      </c>
      <c r="T38">
        <f>SUM(T2:T37)</f>
        <v>253</v>
      </c>
      <c r="U38">
        <f>SUM(U2:U37)</f>
        <v>662</v>
      </c>
      <c r="V38">
        <f>SUM(V2:V37)</f>
        <v>731</v>
      </c>
      <c r="W38">
        <f>SUM(W2:W37)</f>
        <v>-235</v>
      </c>
      <c r="X38">
        <f>SUM(X2:X37)</f>
        <v>1411</v>
      </c>
      <c r="Y38">
        <f>SUM(Y2:Y37)</f>
        <v>-940</v>
      </c>
      <c r="Z38">
        <f>SUM(Z2:Z37)</f>
        <v>853</v>
      </c>
      <c r="AA38">
        <f>SUM(AA2:AA37)</f>
        <v>486</v>
      </c>
      <c r="AB38">
        <f>SUM(AB2:AB37)</f>
        <v>-162</v>
      </c>
      <c r="AC38">
        <f>SUM(AC2:AC37)</f>
        <v>237</v>
      </c>
      <c r="AD38">
        <f>SUM(AD2:AD37)</f>
        <v>340</v>
      </c>
      <c r="AE38">
        <f>SUM(AE2:AE37)</f>
        <v>452</v>
      </c>
      <c r="AF38">
        <f>SUM(AF2:AF37)</f>
        <v>-110</v>
      </c>
      <c r="AG38">
        <f>SUM(AG2:AG37)</f>
        <v>127</v>
      </c>
      <c r="AH38">
        <f>SUM(AH2:AH37)</f>
        <v>809</v>
      </c>
    </row>
    <row r="39" spans="1:34" x14ac:dyDescent="0.2">
      <c r="C39" s="1"/>
    </row>
    <row r="40" spans="1:34" x14ac:dyDescent="0.2">
      <c r="A40" t="s">
        <v>73</v>
      </c>
      <c r="B40" t="s">
        <v>74</v>
      </c>
      <c r="D40">
        <v>-726</v>
      </c>
      <c r="E40">
        <v>-139</v>
      </c>
      <c r="F40">
        <v>-131</v>
      </c>
      <c r="G40">
        <v>-113</v>
      </c>
      <c r="H40">
        <v>-141</v>
      </c>
      <c r="I40">
        <v>-524</v>
      </c>
      <c r="J40">
        <v>-110</v>
      </c>
      <c r="K40">
        <v>-165</v>
      </c>
      <c r="L40">
        <v>-188</v>
      </c>
      <c r="M40">
        <v>-268</v>
      </c>
      <c r="N40">
        <v>-731</v>
      </c>
      <c r="O40">
        <v>-138</v>
      </c>
      <c r="P40">
        <v>-188</v>
      </c>
      <c r="Q40">
        <v>-184</v>
      </c>
      <c r="R40">
        <v>-195</v>
      </c>
      <c r="S40">
        <v>-705</v>
      </c>
      <c r="T40">
        <v>-165</v>
      </c>
      <c r="U40">
        <v>-159</v>
      </c>
      <c r="V40">
        <v>-199</v>
      </c>
      <c r="W40">
        <v>-179</v>
      </c>
      <c r="X40">
        <v>-702</v>
      </c>
      <c r="Y40">
        <v>-122</v>
      </c>
      <c r="Z40">
        <v>-86</v>
      </c>
      <c r="AA40">
        <v>-80</v>
      </c>
      <c r="AB40">
        <v>-104</v>
      </c>
      <c r="AC40">
        <v>-392</v>
      </c>
      <c r="AD40">
        <v>-124</v>
      </c>
      <c r="AE40">
        <v>-145</v>
      </c>
      <c r="AF40">
        <v>-217</v>
      </c>
      <c r="AG40">
        <v>-208</v>
      </c>
      <c r="AH40">
        <v>-694</v>
      </c>
    </row>
    <row r="41" spans="1:34" x14ac:dyDescent="0.2">
      <c r="A41" t="s">
        <v>73</v>
      </c>
      <c r="B41" t="s">
        <v>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-167</v>
      </c>
      <c r="P41">
        <v>-155</v>
      </c>
      <c r="Q41">
        <v>-86</v>
      </c>
      <c r="R41">
        <v>-56</v>
      </c>
      <c r="S41">
        <v>-464</v>
      </c>
      <c r="T41">
        <v>-69</v>
      </c>
      <c r="U41">
        <v>-81</v>
      </c>
      <c r="V41">
        <v>-85</v>
      </c>
      <c r="W41">
        <v>-58</v>
      </c>
      <c r="X41">
        <v>-293</v>
      </c>
      <c r="Y41">
        <v>-59</v>
      </c>
      <c r="Z41">
        <v>0</v>
      </c>
      <c r="AA41">
        <v>-178</v>
      </c>
      <c r="AB41">
        <v>237</v>
      </c>
      <c r="AC41">
        <v>0</v>
      </c>
      <c r="AD41">
        <v>-298</v>
      </c>
      <c r="AE41">
        <v>-129</v>
      </c>
      <c r="AF41">
        <v>-207</v>
      </c>
      <c r="AG41">
        <v>634</v>
      </c>
      <c r="AH41">
        <v>0</v>
      </c>
    </row>
    <row r="42" spans="1:34" x14ac:dyDescent="0.2">
      <c r="A42" t="s">
        <v>73</v>
      </c>
      <c r="B42" t="s">
        <v>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33</v>
      </c>
      <c r="Q42">
        <v>76</v>
      </c>
      <c r="R42">
        <v>-112</v>
      </c>
      <c r="S42">
        <v>0</v>
      </c>
      <c r="T42">
        <v>86</v>
      </c>
      <c r="U42">
        <v>60</v>
      </c>
      <c r="V42">
        <v>85</v>
      </c>
      <c r="W42">
        <v>-231</v>
      </c>
      <c r="X42">
        <v>0</v>
      </c>
      <c r="Y42">
        <v>297</v>
      </c>
      <c r="Z42">
        <v>28</v>
      </c>
      <c r="AA42">
        <v>23</v>
      </c>
      <c r="AB42">
        <v>-348</v>
      </c>
      <c r="AC42">
        <v>0</v>
      </c>
      <c r="AD42">
        <v>233</v>
      </c>
      <c r="AE42">
        <v>267</v>
      </c>
      <c r="AF42">
        <v>268</v>
      </c>
      <c r="AG42">
        <v>-768</v>
      </c>
      <c r="AH42">
        <v>0</v>
      </c>
    </row>
    <row r="43" spans="1:34" x14ac:dyDescent="0.2">
      <c r="A43" t="s">
        <v>73</v>
      </c>
      <c r="B43" t="s">
        <v>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-135</v>
      </c>
      <c r="AG43">
        <v>0</v>
      </c>
      <c r="AH43">
        <v>-135</v>
      </c>
    </row>
    <row r="44" spans="1:34" x14ac:dyDescent="0.2">
      <c r="A44" t="s">
        <v>73</v>
      </c>
      <c r="B44" t="s">
        <v>78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14</v>
      </c>
      <c r="K44">
        <v>45</v>
      </c>
      <c r="L44">
        <v>1</v>
      </c>
      <c r="M44">
        <v>6</v>
      </c>
      <c r="N44">
        <v>66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73</v>
      </c>
      <c r="B45" t="s">
        <v>79</v>
      </c>
      <c r="D45">
        <v>-4</v>
      </c>
      <c r="E45">
        <v>-1</v>
      </c>
      <c r="F45">
        <v>0</v>
      </c>
      <c r="G45">
        <v>0</v>
      </c>
      <c r="H45">
        <v>-4</v>
      </c>
      <c r="I45">
        <v>-5</v>
      </c>
      <c r="J45">
        <v>-3</v>
      </c>
      <c r="K45">
        <v>0</v>
      </c>
      <c r="L45">
        <v>3</v>
      </c>
      <c r="M45">
        <v>-1</v>
      </c>
      <c r="N45">
        <v>-1</v>
      </c>
      <c r="O45">
        <v>-7</v>
      </c>
      <c r="P45">
        <v>1</v>
      </c>
      <c r="Q45">
        <v>-1</v>
      </c>
      <c r="R45">
        <v>-2</v>
      </c>
      <c r="S45">
        <v>-9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73</v>
      </c>
      <c r="B46" t="s">
        <v>80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220</v>
      </c>
      <c r="U46">
        <v>0</v>
      </c>
      <c r="V46">
        <v>0</v>
      </c>
      <c r="W46">
        <v>0</v>
      </c>
      <c r="X46">
        <v>220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73</v>
      </c>
      <c r="B47" t="s">
        <v>81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-69</v>
      </c>
      <c r="U47">
        <v>0</v>
      </c>
      <c r="V47">
        <v>0</v>
      </c>
      <c r="W47">
        <v>0</v>
      </c>
      <c r="X47">
        <v>-69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-49</v>
      </c>
      <c r="AF47">
        <v>21</v>
      </c>
      <c r="AG47">
        <v>0</v>
      </c>
      <c r="AH47">
        <v>0</v>
      </c>
    </row>
    <row r="48" spans="1:34" x14ac:dyDescent="0.2">
      <c r="A48" t="s">
        <v>73</v>
      </c>
      <c r="B48" t="s">
        <v>82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-343</v>
      </c>
      <c r="V48">
        <v>0</v>
      </c>
      <c r="W48">
        <v>0</v>
      </c>
      <c r="X48">
        <v>-343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73</v>
      </c>
      <c r="B49" t="s">
        <v>83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177</v>
      </c>
      <c r="S49">
        <v>177</v>
      </c>
      <c r="T49">
        <v>0</v>
      </c>
      <c r="U49">
        <v>0</v>
      </c>
      <c r="V49">
        <v>0</v>
      </c>
      <c r="W49">
        <v>293</v>
      </c>
      <c r="X49">
        <v>293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73</v>
      </c>
      <c r="B50" t="s">
        <v>84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73</v>
      </c>
      <c r="B51" t="s">
        <v>85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73</v>
      </c>
      <c r="B52" t="s">
        <v>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-508</v>
      </c>
      <c r="AC52">
        <v>-508</v>
      </c>
      <c r="AD52">
        <v>0</v>
      </c>
      <c r="AE52">
        <v>0</v>
      </c>
      <c r="AF52">
        <v>0</v>
      </c>
      <c r="AG52">
        <v>-753</v>
      </c>
      <c r="AH52">
        <v>-753</v>
      </c>
    </row>
    <row r="53" spans="1:34" x14ac:dyDescent="0.2">
      <c r="A53" t="s">
        <v>73</v>
      </c>
      <c r="B53" t="s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388</v>
      </c>
      <c r="AC53">
        <v>388</v>
      </c>
      <c r="AD53">
        <v>0</v>
      </c>
      <c r="AE53">
        <v>0</v>
      </c>
      <c r="AF53">
        <v>0</v>
      </c>
      <c r="AG53">
        <v>1162</v>
      </c>
      <c r="AH53">
        <v>1162</v>
      </c>
    </row>
    <row r="54" spans="1:34" x14ac:dyDescent="0.2">
      <c r="A54" t="s">
        <v>73</v>
      </c>
      <c r="B54" t="s">
        <v>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-21</v>
      </c>
      <c r="AG54">
        <v>0</v>
      </c>
      <c r="AH54">
        <v>-21</v>
      </c>
    </row>
    <row r="55" spans="1:34" x14ac:dyDescent="0.2">
      <c r="A55" t="s">
        <v>90</v>
      </c>
      <c r="B55" t="s">
        <v>79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2</v>
      </c>
      <c r="AD55">
        <v>0</v>
      </c>
      <c r="AE55">
        <v>0</v>
      </c>
      <c r="AF55">
        <v>0</v>
      </c>
      <c r="AG55">
        <v>-5</v>
      </c>
      <c r="AH55">
        <v>-5</v>
      </c>
    </row>
    <row r="56" spans="1:34" x14ac:dyDescent="0.2">
      <c r="A56" t="s">
        <v>90</v>
      </c>
      <c r="B56" t="s">
        <v>82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-343</v>
      </c>
      <c r="U56">
        <v>343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C57" t="s">
        <v>89</v>
      </c>
      <c r="D57">
        <f t="shared" ref="D57:AH57" si="0">SUM(D40:D56)</f>
        <v>-730</v>
      </c>
      <c r="E57">
        <f t="shared" si="0"/>
        <v>-140</v>
      </c>
      <c r="F57">
        <f t="shared" si="0"/>
        <v>-131</v>
      </c>
      <c r="G57">
        <f t="shared" si="0"/>
        <v>-113</v>
      </c>
      <c r="H57">
        <f t="shared" si="0"/>
        <v>-145</v>
      </c>
      <c r="I57">
        <f t="shared" si="0"/>
        <v>-529</v>
      </c>
      <c r="J57">
        <f t="shared" si="0"/>
        <v>-99</v>
      </c>
      <c r="K57">
        <f t="shared" si="0"/>
        <v>-120</v>
      </c>
      <c r="L57">
        <f t="shared" si="0"/>
        <v>-184</v>
      </c>
      <c r="M57">
        <f t="shared" si="0"/>
        <v>-263</v>
      </c>
      <c r="N57">
        <f t="shared" si="0"/>
        <v>-666</v>
      </c>
      <c r="O57">
        <f t="shared" si="0"/>
        <v>-309</v>
      </c>
      <c r="P57">
        <f t="shared" si="0"/>
        <v>-309</v>
      </c>
      <c r="Q57">
        <f t="shared" si="0"/>
        <v>-195</v>
      </c>
      <c r="R57">
        <f t="shared" si="0"/>
        <v>-188</v>
      </c>
      <c r="S57">
        <f t="shared" si="0"/>
        <v>-1001</v>
      </c>
      <c r="T57">
        <f t="shared" si="0"/>
        <v>-340</v>
      </c>
      <c r="U57">
        <f t="shared" si="0"/>
        <v>-180</v>
      </c>
      <c r="V57">
        <f t="shared" si="0"/>
        <v>-199</v>
      </c>
      <c r="W57">
        <f t="shared" si="0"/>
        <v>-175</v>
      </c>
      <c r="X57">
        <f t="shared" si="0"/>
        <v>-894</v>
      </c>
      <c r="Y57">
        <f t="shared" si="0"/>
        <v>116</v>
      </c>
      <c r="Z57">
        <f t="shared" si="0"/>
        <v>-56</v>
      </c>
      <c r="AA57">
        <f t="shared" si="0"/>
        <v>-235</v>
      </c>
      <c r="AB57">
        <f t="shared" si="0"/>
        <v>-335</v>
      </c>
      <c r="AC57">
        <f t="shared" si="0"/>
        <v>-510</v>
      </c>
      <c r="AD57">
        <f t="shared" si="0"/>
        <v>-161</v>
      </c>
      <c r="AE57">
        <f t="shared" si="0"/>
        <v>-56</v>
      </c>
      <c r="AF57">
        <f t="shared" si="0"/>
        <v>-291</v>
      </c>
      <c r="AG57">
        <f t="shared" si="0"/>
        <v>62</v>
      </c>
      <c r="AH57">
        <f t="shared" si="0"/>
        <v>-446</v>
      </c>
    </row>
    <row r="59" spans="1:34" x14ac:dyDescent="0.2">
      <c r="A59" t="s">
        <v>91</v>
      </c>
      <c r="B59" t="s">
        <v>92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500</v>
      </c>
      <c r="Z59">
        <v>0</v>
      </c>
      <c r="AA59">
        <v>0</v>
      </c>
      <c r="AB59">
        <v>-500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91</v>
      </c>
      <c r="B60" t="s">
        <v>93</v>
      </c>
      <c r="D60">
        <v>65</v>
      </c>
      <c r="E60">
        <v>10</v>
      </c>
      <c r="F60">
        <v>6</v>
      </c>
      <c r="G60">
        <v>9</v>
      </c>
      <c r="H60">
        <v>4</v>
      </c>
      <c r="I60">
        <v>29</v>
      </c>
      <c r="J60">
        <v>8</v>
      </c>
      <c r="K60">
        <v>6</v>
      </c>
      <c r="L60">
        <v>9</v>
      </c>
      <c r="M60">
        <v>7</v>
      </c>
      <c r="N60">
        <v>30</v>
      </c>
      <c r="O60">
        <v>20</v>
      </c>
      <c r="P60">
        <v>13</v>
      </c>
      <c r="Q60">
        <v>7</v>
      </c>
      <c r="R60">
        <v>6</v>
      </c>
      <c r="S60">
        <v>46</v>
      </c>
      <c r="T60">
        <v>10</v>
      </c>
      <c r="U60">
        <v>7</v>
      </c>
      <c r="V60">
        <v>5</v>
      </c>
      <c r="W60">
        <v>3</v>
      </c>
      <c r="X60">
        <v>25</v>
      </c>
      <c r="Y60">
        <v>6</v>
      </c>
      <c r="Z60">
        <v>6</v>
      </c>
      <c r="AA60">
        <v>4</v>
      </c>
      <c r="AB60">
        <v>6</v>
      </c>
      <c r="AC60">
        <v>22</v>
      </c>
      <c r="AD60">
        <v>25</v>
      </c>
      <c r="AE60">
        <v>16</v>
      </c>
      <c r="AF60">
        <v>7</v>
      </c>
      <c r="AG60">
        <v>6</v>
      </c>
      <c r="AH60">
        <v>54</v>
      </c>
    </row>
    <row r="61" spans="1:34" x14ac:dyDescent="0.2">
      <c r="A61" t="s">
        <v>91</v>
      </c>
      <c r="B61" t="s">
        <v>94</v>
      </c>
      <c r="D61">
        <v>-69</v>
      </c>
      <c r="E61">
        <v>-17</v>
      </c>
      <c r="F61">
        <v>0</v>
      </c>
      <c r="G61">
        <v>-1</v>
      </c>
      <c r="H61">
        <v>-1</v>
      </c>
      <c r="I61">
        <v>-19</v>
      </c>
      <c r="J61">
        <v>-13</v>
      </c>
      <c r="K61">
        <v>-1</v>
      </c>
      <c r="L61">
        <v>-1</v>
      </c>
      <c r="M61">
        <v>-3</v>
      </c>
      <c r="N61">
        <v>-18</v>
      </c>
      <c r="O61">
        <v>-19</v>
      </c>
      <c r="P61">
        <v>-1</v>
      </c>
      <c r="Q61">
        <v>-2</v>
      </c>
      <c r="R61">
        <v>-1</v>
      </c>
      <c r="S61">
        <v>-23</v>
      </c>
      <c r="T61">
        <v>-19</v>
      </c>
      <c r="U61">
        <v>-1</v>
      </c>
      <c r="V61">
        <v>-1</v>
      </c>
      <c r="W61">
        <v>0</v>
      </c>
      <c r="X61">
        <v>-21</v>
      </c>
      <c r="Y61">
        <v>-7</v>
      </c>
      <c r="Z61">
        <v>-1</v>
      </c>
      <c r="AA61">
        <v>0</v>
      </c>
      <c r="AB61">
        <v>-1</v>
      </c>
      <c r="AC61">
        <v>-9</v>
      </c>
      <c r="AD61">
        <v>-32</v>
      </c>
      <c r="AE61">
        <v>0</v>
      </c>
      <c r="AF61">
        <v>-2</v>
      </c>
      <c r="AG61">
        <v>-2</v>
      </c>
      <c r="AH61">
        <v>-36</v>
      </c>
    </row>
    <row r="62" spans="1:34" x14ac:dyDescent="0.2">
      <c r="A62" t="s">
        <v>91</v>
      </c>
      <c r="B62" t="s">
        <v>95</v>
      </c>
      <c r="D62">
        <v>-1015</v>
      </c>
      <c r="E62">
        <v>0</v>
      </c>
      <c r="F62">
        <v>0</v>
      </c>
      <c r="G62">
        <v>0</v>
      </c>
      <c r="H62">
        <v>0</v>
      </c>
      <c r="I62">
        <v>0</v>
      </c>
      <c r="J62">
        <v>-96</v>
      </c>
      <c r="K62">
        <v>-104</v>
      </c>
      <c r="L62">
        <v>-100</v>
      </c>
      <c r="M62">
        <v>-15</v>
      </c>
      <c r="N62">
        <v>-315</v>
      </c>
      <c r="O62">
        <v>-100</v>
      </c>
      <c r="P62">
        <v>-100</v>
      </c>
      <c r="Q62">
        <v>-100</v>
      </c>
      <c r="R62">
        <v>-98</v>
      </c>
      <c r="S62">
        <v>-398</v>
      </c>
      <c r="T62">
        <v>-50</v>
      </c>
      <c r="U62">
        <v>-50</v>
      </c>
      <c r="V62">
        <v>-50</v>
      </c>
      <c r="W62">
        <v>-50</v>
      </c>
      <c r="X62">
        <v>-200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-55</v>
      </c>
      <c r="AF62">
        <v>-73</v>
      </c>
      <c r="AG62">
        <v>-73</v>
      </c>
      <c r="AH62">
        <v>-201</v>
      </c>
    </row>
    <row r="63" spans="1:34" x14ac:dyDescent="0.2">
      <c r="A63" t="s">
        <v>91</v>
      </c>
      <c r="B63" t="s">
        <v>96</v>
      </c>
      <c r="D63">
        <v>-377</v>
      </c>
      <c r="E63">
        <v>-91</v>
      </c>
      <c r="F63">
        <v>-92</v>
      </c>
      <c r="G63">
        <v>-92</v>
      </c>
      <c r="H63">
        <v>-92</v>
      </c>
      <c r="I63">
        <v>-367</v>
      </c>
      <c r="J63">
        <v>-92</v>
      </c>
      <c r="K63">
        <v>-90</v>
      </c>
      <c r="L63">
        <v>-90</v>
      </c>
      <c r="M63">
        <v>-89</v>
      </c>
      <c r="N63">
        <v>-361</v>
      </c>
      <c r="O63">
        <v>-94</v>
      </c>
      <c r="P63">
        <v>-94</v>
      </c>
      <c r="Q63">
        <v>-93</v>
      </c>
      <c r="R63">
        <v>-92</v>
      </c>
      <c r="S63">
        <v>-373</v>
      </c>
      <c r="T63">
        <v>-92</v>
      </c>
      <c r="U63">
        <v>-91</v>
      </c>
      <c r="V63">
        <v>-91</v>
      </c>
      <c r="W63">
        <v>-90</v>
      </c>
      <c r="X63">
        <v>-364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-91</v>
      </c>
      <c r="AE63">
        <v>-46</v>
      </c>
      <c r="AF63">
        <v>-45</v>
      </c>
      <c r="AG63">
        <v>-44</v>
      </c>
      <c r="AH63">
        <v>-226</v>
      </c>
    </row>
    <row r="64" spans="1:34" x14ac:dyDescent="0.2">
      <c r="A64" t="s">
        <v>91</v>
      </c>
      <c r="B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2250</v>
      </c>
      <c r="AA64">
        <v>0</v>
      </c>
      <c r="AB64">
        <v>0</v>
      </c>
      <c r="AC64">
        <v>2250</v>
      </c>
      <c r="AD64">
        <v>0</v>
      </c>
      <c r="AE64">
        <v>0</v>
      </c>
      <c r="AF64">
        <v>1500</v>
      </c>
      <c r="AG64">
        <v>0</v>
      </c>
      <c r="AH64">
        <v>1500</v>
      </c>
    </row>
    <row r="65" spans="1:34" x14ac:dyDescent="0.2">
      <c r="A65" t="s">
        <v>91</v>
      </c>
      <c r="B65" t="s">
        <v>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-1307</v>
      </c>
      <c r="AB65">
        <v>0</v>
      </c>
      <c r="AC65">
        <v>-1307</v>
      </c>
      <c r="AD65">
        <v>0</v>
      </c>
      <c r="AE65">
        <v>0</v>
      </c>
      <c r="AF65">
        <v>-2546</v>
      </c>
      <c r="AG65">
        <v>0</v>
      </c>
      <c r="AH65">
        <v>-2546</v>
      </c>
    </row>
    <row r="66" spans="1:34" x14ac:dyDescent="0.2">
      <c r="A66" t="s">
        <v>91</v>
      </c>
      <c r="B66" t="s">
        <v>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-61</v>
      </c>
      <c r="AB66">
        <v>0</v>
      </c>
      <c r="AC66">
        <v>-61</v>
      </c>
      <c r="AD66">
        <v>0</v>
      </c>
      <c r="AE66">
        <v>0</v>
      </c>
      <c r="AF66">
        <v>-16</v>
      </c>
      <c r="AG66">
        <v>0</v>
      </c>
      <c r="AH66">
        <v>-16</v>
      </c>
    </row>
    <row r="67" spans="1:34" x14ac:dyDescent="0.2">
      <c r="A67" t="s">
        <v>91</v>
      </c>
      <c r="B67" t="s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-500</v>
      </c>
      <c r="AA67">
        <v>0</v>
      </c>
      <c r="AB67">
        <v>500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9" spans="1:34" x14ac:dyDescent="0.2">
      <c r="A69" t="s">
        <v>91</v>
      </c>
      <c r="B69" t="s">
        <v>102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-67</v>
      </c>
      <c r="L69">
        <v>0</v>
      </c>
      <c r="M69">
        <v>67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91</v>
      </c>
      <c r="B70" t="s">
        <v>79</v>
      </c>
      <c r="D70">
        <v>-1</v>
      </c>
      <c r="E70">
        <v>0</v>
      </c>
      <c r="F70">
        <v>23</v>
      </c>
      <c r="G70">
        <v>-23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-1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91</v>
      </c>
      <c r="B71" t="s">
        <v>103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-1307</v>
      </c>
      <c r="AA71">
        <v>1307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91</v>
      </c>
      <c r="B72" t="s">
        <v>104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-61</v>
      </c>
      <c r="AA72">
        <v>61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91</v>
      </c>
      <c r="B73" t="s">
        <v>48</v>
      </c>
      <c r="D73">
        <v>28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91</v>
      </c>
      <c r="B74" t="s">
        <v>105</v>
      </c>
      <c r="D74">
        <v>-21</v>
      </c>
      <c r="E74">
        <v>0</v>
      </c>
      <c r="F74">
        <v>0</v>
      </c>
      <c r="G74">
        <v>0</v>
      </c>
      <c r="H74">
        <v>-421</v>
      </c>
      <c r="I74">
        <v>-421</v>
      </c>
      <c r="J74">
        <v>0</v>
      </c>
      <c r="K74">
        <v>0</v>
      </c>
      <c r="L74">
        <v>0</v>
      </c>
      <c r="M74">
        <v>-67</v>
      </c>
      <c r="N74">
        <v>-67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91</v>
      </c>
      <c r="B75" t="s">
        <v>106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500</v>
      </c>
      <c r="AC75">
        <v>500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91</v>
      </c>
      <c r="B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-500</v>
      </c>
      <c r="AC76">
        <v>-500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91</v>
      </c>
      <c r="B77" t="s">
        <v>108</v>
      </c>
      <c r="D77">
        <v>400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C78" t="s">
        <v>109</v>
      </c>
      <c r="D78">
        <f t="shared" ref="D78:AH78" si="1">SUM(D59:D77)</f>
        <v>-990</v>
      </c>
      <c r="E78">
        <f t="shared" si="1"/>
        <v>-97</v>
      </c>
      <c r="F78">
        <f t="shared" si="1"/>
        <v>-63</v>
      </c>
      <c r="G78">
        <f t="shared" si="1"/>
        <v>-107</v>
      </c>
      <c r="H78">
        <f t="shared" si="1"/>
        <v>-510</v>
      </c>
      <c r="I78">
        <f t="shared" si="1"/>
        <v>-777</v>
      </c>
      <c r="J78">
        <f t="shared" si="1"/>
        <v>-193</v>
      </c>
      <c r="K78">
        <f t="shared" si="1"/>
        <v>-256</v>
      </c>
      <c r="L78">
        <f t="shared" si="1"/>
        <v>-182</v>
      </c>
      <c r="M78">
        <f t="shared" si="1"/>
        <v>-100</v>
      </c>
      <c r="N78">
        <f t="shared" si="1"/>
        <v>-731</v>
      </c>
      <c r="O78">
        <f t="shared" si="1"/>
        <v>-193</v>
      </c>
      <c r="P78">
        <f t="shared" si="1"/>
        <v>-183</v>
      </c>
      <c r="Q78">
        <f t="shared" si="1"/>
        <v>-188</v>
      </c>
      <c r="R78">
        <f t="shared" si="1"/>
        <v>-185</v>
      </c>
      <c r="S78">
        <f t="shared" si="1"/>
        <v>-749</v>
      </c>
      <c r="T78">
        <f t="shared" si="1"/>
        <v>-151</v>
      </c>
      <c r="U78">
        <f t="shared" si="1"/>
        <v>-135</v>
      </c>
      <c r="V78">
        <f t="shared" si="1"/>
        <v>-137</v>
      </c>
      <c r="W78">
        <f t="shared" si="1"/>
        <v>-137</v>
      </c>
      <c r="X78">
        <f t="shared" si="1"/>
        <v>-560</v>
      </c>
      <c r="Y78">
        <f t="shared" si="1"/>
        <v>499</v>
      </c>
      <c r="Z78">
        <f t="shared" si="1"/>
        <v>387</v>
      </c>
      <c r="AA78">
        <f t="shared" si="1"/>
        <v>4</v>
      </c>
      <c r="AB78">
        <f t="shared" si="1"/>
        <v>5</v>
      </c>
      <c r="AC78">
        <f t="shared" si="1"/>
        <v>895</v>
      </c>
      <c r="AD78">
        <f t="shared" si="1"/>
        <v>-98</v>
      </c>
      <c r="AE78">
        <f t="shared" si="1"/>
        <v>-85</v>
      </c>
      <c r="AF78">
        <f t="shared" si="1"/>
        <v>-1175</v>
      </c>
      <c r="AG78">
        <f t="shared" si="1"/>
        <v>-113</v>
      </c>
      <c r="AH78">
        <f t="shared" si="1"/>
        <v>-1471</v>
      </c>
    </row>
    <row r="80" spans="1:34" x14ac:dyDescent="0.2">
      <c r="B80" t="s">
        <v>115</v>
      </c>
      <c r="D80">
        <v>-19</v>
      </c>
      <c r="E80">
        <v>12</v>
      </c>
      <c r="F80">
        <v>-4</v>
      </c>
      <c r="G80">
        <v>-5</v>
      </c>
      <c r="H80">
        <v>-3</v>
      </c>
      <c r="I80">
        <v>0</v>
      </c>
      <c r="J80">
        <v>1</v>
      </c>
      <c r="K80">
        <v>7</v>
      </c>
      <c r="L80">
        <v>-1</v>
      </c>
      <c r="M80">
        <v>12</v>
      </c>
      <c r="N80">
        <v>19</v>
      </c>
      <c r="O80">
        <v>-2</v>
      </c>
      <c r="P80">
        <v>-9</v>
      </c>
      <c r="Q80">
        <v>-2</v>
      </c>
      <c r="R80">
        <v>3</v>
      </c>
      <c r="S80">
        <v>-10</v>
      </c>
      <c r="T80">
        <v>0</v>
      </c>
      <c r="U80">
        <v>-2</v>
      </c>
      <c r="V80">
        <v>2</v>
      </c>
      <c r="W80">
        <v>4</v>
      </c>
      <c r="X80">
        <v>4</v>
      </c>
      <c r="Y80">
        <v>-8</v>
      </c>
      <c r="Z80">
        <v>9</v>
      </c>
      <c r="AA80">
        <v>3</v>
      </c>
      <c r="AB80">
        <v>9</v>
      </c>
      <c r="AC80">
        <v>13</v>
      </c>
      <c r="AD80">
        <v>-1</v>
      </c>
      <c r="AE80">
        <v>0</v>
      </c>
      <c r="AF80">
        <v>-2</v>
      </c>
      <c r="AG80">
        <v>-3</v>
      </c>
      <c r="AH80">
        <v>-6</v>
      </c>
    </row>
    <row r="82" spans="1:34" x14ac:dyDescent="0.2">
      <c r="B82" t="s">
        <v>110</v>
      </c>
      <c r="D82">
        <v>0</v>
      </c>
      <c r="E82">
        <v>0</v>
      </c>
      <c r="F82">
        <v>0</v>
      </c>
      <c r="G82">
        <v>0</v>
      </c>
      <c r="H82">
        <v>413</v>
      </c>
      <c r="I82">
        <v>413</v>
      </c>
      <c r="J82">
        <v>0</v>
      </c>
      <c r="K82">
        <v>0</v>
      </c>
      <c r="L82">
        <v>0</v>
      </c>
      <c r="M82">
        <v>2</v>
      </c>
      <c r="N82">
        <v>2</v>
      </c>
      <c r="O82">
        <v>0</v>
      </c>
      <c r="P82">
        <v>0</v>
      </c>
      <c r="Q82">
        <v>0</v>
      </c>
      <c r="R82">
        <v>-379</v>
      </c>
      <c r="S82">
        <v>-379</v>
      </c>
      <c r="T82">
        <v>0</v>
      </c>
      <c r="U82">
        <v>0</v>
      </c>
      <c r="V82">
        <v>0</v>
      </c>
      <c r="W82">
        <v>-39</v>
      </c>
      <c r="X82">
        <v>-39</v>
      </c>
      <c r="Y82">
        <v>0</v>
      </c>
      <c r="Z82">
        <v>0</v>
      </c>
      <c r="AA82">
        <v>0</v>
      </c>
      <c r="AB82">
        <v>635</v>
      </c>
      <c r="AC82">
        <v>635</v>
      </c>
      <c r="AD82">
        <v>0</v>
      </c>
      <c r="AE82">
        <v>0</v>
      </c>
      <c r="AF82">
        <v>0</v>
      </c>
      <c r="AG82">
        <v>-1114</v>
      </c>
      <c r="AH82">
        <v>-1114</v>
      </c>
    </row>
    <row r="83" spans="1:34" x14ac:dyDescent="0.2">
      <c r="B83" t="s">
        <v>101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-427</v>
      </c>
      <c r="M83">
        <v>427</v>
      </c>
      <c r="N83">
        <v>0</v>
      </c>
      <c r="O83">
        <v>-570</v>
      </c>
      <c r="P83">
        <v>111</v>
      </c>
      <c r="Q83">
        <v>-364</v>
      </c>
      <c r="R83">
        <v>823</v>
      </c>
      <c r="S83">
        <v>0</v>
      </c>
      <c r="T83">
        <v>-462</v>
      </c>
      <c r="U83">
        <v>237</v>
      </c>
      <c r="V83">
        <v>-389</v>
      </c>
      <c r="W83">
        <v>614</v>
      </c>
      <c r="X83">
        <v>0</v>
      </c>
      <c r="Y83">
        <v>-333</v>
      </c>
      <c r="Z83">
        <v>1193</v>
      </c>
      <c r="AA83">
        <v>258</v>
      </c>
      <c r="AB83">
        <v>-1118</v>
      </c>
      <c r="AC83">
        <v>0</v>
      </c>
      <c r="AD83">
        <v>80</v>
      </c>
      <c r="AE83">
        <v>311</v>
      </c>
      <c r="AF83">
        <v>-1578</v>
      </c>
      <c r="AG83">
        <v>1187</v>
      </c>
      <c r="AH83">
        <v>0</v>
      </c>
    </row>
    <row r="84" spans="1:34" x14ac:dyDescent="0.2">
      <c r="B84" t="s">
        <v>114</v>
      </c>
      <c r="D84">
        <v>-145</v>
      </c>
      <c r="E84">
        <v>0</v>
      </c>
      <c r="F84">
        <v>311</v>
      </c>
      <c r="G84">
        <v>-159</v>
      </c>
      <c r="H84">
        <v>-152</v>
      </c>
      <c r="I84">
        <v>0</v>
      </c>
      <c r="J84">
        <v>0</v>
      </c>
      <c r="K84">
        <v>-174</v>
      </c>
      <c r="L84">
        <v>174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B85" t="s">
        <v>111</v>
      </c>
      <c r="D85">
        <v>0</v>
      </c>
      <c r="E85">
        <v>-57</v>
      </c>
      <c r="F85">
        <v>57</v>
      </c>
      <c r="G85">
        <v>0</v>
      </c>
      <c r="H85">
        <v>0</v>
      </c>
      <c r="I85">
        <v>0</v>
      </c>
      <c r="J85">
        <v>-200</v>
      </c>
      <c r="K85">
        <v>200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D86">
        <f>D38+D57+D78+D80</f>
        <v>-145</v>
      </c>
      <c r="E86">
        <v>-57</v>
      </c>
      <c r="F86">
        <v>368</v>
      </c>
      <c r="G86">
        <v>-159</v>
      </c>
      <c r="H86">
        <v>261</v>
      </c>
      <c r="I86">
        <v>413</v>
      </c>
      <c r="J86">
        <v>-200</v>
      </c>
      <c r="K86">
        <v>26</v>
      </c>
      <c r="L86">
        <v>-253</v>
      </c>
      <c r="M86">
        <v>429</v>
      </c>
      <c r="N86">
        <v>2</v>
      </c>
      <c r="O86">
        <v>-570</v>
      </c>
      <c r="P86">
        <v>111</v>
      </c>
      <c r="Q86">
        <v>-364</v>
      </c>
      <c r="R86">
        <v>444</v>
      </c>
      <c r="S86">
        <v>-379</v>
      </c>
      <c r="T86">
        <v>-462</v>
      </c>
      <c r="U86">
        <v>237</v>
      </c>
      <c r="V86">
        <v>-389</v>
      </c>
      <c r="W86">
        <v>575</v>
      </c>
      <c r="X86">
        <v>-39</v>
      </c>
      <c r="Y86">
        <v>-333</v>
      </c>
      <c r="Z86">
        <v>1193</v>
      </c>
      <c r="AA86">
        <v>258</v>
      </c>
      <c r="AB86">
        <v>-483</v>
      </c>
      <c r="AC86">
        <v>635</v>
      </c>
      <c r="AD86">
        <v>80</v>
      </c>
      <c r="AE86">
        <v>311</v>
      </c>
      <c r="AF86">
        <v>-1578</v>
      </c>
      <c r="AG86">
        <v>73</v>
      </c>
      <c r="AH86">
        <v>-1114</v>
      </c>
    </row>
    <row r="87" spans="1:34" x14ac:dyDescent="0.2">
      <c r="E87">
        <f>E38+E57+E78+E80</f>
        <v>-57</v>
      </c>
      <c r="F87">
        <f>F38+F57+F78+F80</f>
        <v>368</v>
      </c>
      <c r="G87">
        <f>G38+G57+G78+G80</f>
        <v>-159</v>
      </c>
      <c r="H87">
        <f>H38+H57+H78+H80</f>
        <v>261</v>
      </c>
      <c r="I87">
        <f>I38+I57+I78+I80</f>
        <v>413</v>
      </c>
      <c r="J87">
        <f>J38+J57+J78+J80</f>
        <v>-200</v>
      </c>
      <c r="K87">
        <f>K38+K57+K78+K80</f>
        <v>26</v>
      </c>
      <c r="L87">
        <f>L38+L57+L78+L80</f>
        <v>-253</v>
      </c>
      <c r="M87">
        <f>M38+M57+M78+M80</f>
        <v>429</v>
      </c>
      <c r="N87">
        <f>N38+N57+N78+N80</f>
        <v>2</v>
      </c>
      <c r="O87">
        <f>O38+O57+O78+O80</f>
        <v>-398</v>
      </c>
      <c r="P87">
        <f>P38+P57+P78+P80</f>
        <v>-61</v>
      </c>
      <c r="Q87">
        <f>Q38+Q57+Q78+Q80</f>
        <v>-364</v>
      </c>
      <c r="R87">
        <f>R38+R57+R78+R80</f>
        <v>444</v>
      </c>
      <c r="S87">
        <f>S38+S57+S78+S80</f>
        <v>-379</v>
      </c>
      <c r="T87">
        <f>T38+T57+T78+T80</f>
        <v>-238</v>
      </c>
      <c r="U87">
        <f>U38+U57+U78+U80</f>
        <v>345</v>
      </c>
      <c r="V87">
        <f>V38+V57+V78+V80</f>
        <v>397</v>
      </c>
      <c r="W87">
        <f>W38+W57+W78+W80</f>
        <v>-543</v>
      </c>
      <c r="X87">
        <f>X38+X57+X78+X80</f>
        <v>-39</v>
      </c>
      <c r="Y87">
        <f>Y38+Y57+Y78+Y80</f>
        <v>-333</v>
      </c>
      <c r="Z87">
        <f>Z38+Z57+Z78+Z80</f>
        <v>1193</v>
      </c>
      <c r="AA87">
        <f>AA38+AA57+AA78+AA80</f>
        <v>258</v>
      </c>
      <c r="AB87">
        <f>AB38+AB57+AB78+AB80</f>
        <v>-483</v>
      </c>
      <c r="AC87">
        <f>AC38+AC57+AC78+AC80</f>
        <v>635</v>
      </c>
      <c r="AD87">
        <f>AD38+AD57+AD78+AD80</f>
        <v>80</v>
      </c>
      <c r="AE87">
        <f>AE38+AE57+AE78+AE80</f>
        <v>311</v>
      </c>
      <c r="AF87">
        <f>AF38+AF57+AF78+AF80</f>
        <v>-1578</v>
      </c>
      <c r="AG87">
        <f>AG38+AG57+AG78+AG80</f>
        <v>73</v>
      </c>
      <c r="AH87">
        <f>AH38+AH57+AH78+AH80</f>
        <v>-1114</v>
      </c>
    </row>
    <row r="89" spans="1:34" x14ac:dyDescent="0.2">
      <c r="A89" t="s">
        <v>112</v>
      </c>
      <c r="B89" t="s">
        <v>113</v>
      </c>
      <c r="D89">
        <v>81</v>
      </c>
      <c r="E89">
        <v>0</v>
      </c>
      <c r="F89">
        <v>0</v>
      </c>
      <c r="G89">
        <v>0</v>
      </c>
      <c r="H89">
        <v>56</v>
      </c>
      <c r="I89">
        <v>56</v>
      </c>
      <c r="J89">
        <v>0</v>
      </c>
      <c r="K89">
        <v>0</v>
      </c>
      <c r="L89">
        <v>0</v>
      </c>
      <c r="M89">
        <v>77</v>
      </c>
      <c r="N89">
        <v>77</v>
      </c>
      <c r="O89">
        <v>0</v>
      </c>
      <c r="P89">
        <v>0</v>
      </c>
      <c r="Q89">
        <v>0</v>
      </c>
      <c r="R89">
        <v>93</v>
      </c>
      <c r="S89">
        <v>93</v>
      </c>
      <c r="T89">
        <v>0</v>
      </c>
      <c r="U89">
        <v>0</v>
      </c>
      <c r="V89">
        <v>0</v>
      </c>
      <c r="W89">
        <v>85</v>
      </c>
      <c r="X89">
        <v>85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 t="s">
        <v>90</v>
      </c>
      <c r="B90" t="s">
        <v>113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60</v>
      </c>
      <c r="AC90">
        <v>60</v>
      </c>
      <c r="AD90">
        <v>0</v>
      </c>
      <c r="AE90">
        <v>0</v>
      </c>
      <c r="AF90">
        <v>0</v>
      </c>
      <c r="AG90">
        <v>124</v>
      </c>
      <c r="AH90">
        <v>124</v>
      </c>
    </row>
    <row r="94" spans="1:34" x14ac:dyDescent="0.2">
      <c r="A94" s="2"/>
      <c r="C94" t="s">
        <v>116</v>
      </c>
      <c r="D94">
        <v>1515</v>
      </c>
      <c r="E94">
        <v>1370</v>
      </c>
      <c r="F94">
        <v>1313</v>
      </c>
      <c r="G94">
        <v>1681</v>
      </c>
      <c r="H94">
        <v>1522</v>
      </c>
      <c r="I94">
        <v>1384</v>
      </c>
      <c r="J94">
        <v>1783</v>
      </c>
      <c r="K94">
        <v>1583</v>
      </c>
      <c r="L94">
        <v>1609</v>
      </c>
      <c r="M94">
        <v>1370</v>
      </c>
      <c r="N94">
        <v>1797</v>
      </c>
      <c r="O94">
        <v>1799</v>
      </c>
      <c r="P94">
        <v>1229</v>
      </c>
      <c r="Q94">
        <v>1340</v>
      </c>
      <c r="R94">
        <v>976</v>
      </c>
      <c r="S94">
        <v>1799</v>
      </c>
      <c r="T94">
        <v>1420</v>
      </c>
      <c r="U94">
        <v>958</v>
      </c>
      <c r="V94">
        <v>1195</v>
      </c>
      <c r="W94">
        <v>806</v>
      </c>
      <c r="X94">
        <v>1420</v>
      </c>
      <c r="Y94">
        <v>1381</v>
      </c>
      <c r="Z94">
        <v>1048</v>
      </c>
      <c r="AA94">
        <v>2241</v>
      </c>
      <c r="AB94">
        <v>2499</v>
      </c>
      <c r="AC94">
        <v>1381</v>
      </c>
      <c r="AD94">
        <v>2016</v>
      </c>
      <c r="AE94">
        <v>2096</v>
      </c>
      <c r="AF94">
        <v>2407</v>
      </c>
      <c r="AG94">
        <v>829</v>
      </c>
      <c r="AH94">
        <v>2016</v>
      </c>
    </row>
    <row r="95" spans="1:34" x14ac:dyDescent="0.2">
      <c r="C95" t="s">
        <v>117</v>
      </c>
      <c r="D95">
        <v>1370</v>
      </c>
      <c r="E95">
        <v>1313</v>
      </c>
      <c r="F95">
        <v>1681</v>
      </c>
      <c r="G95">
        <v>1522</v>
      </c>
      <c r="H95">
        <v>1797</v>
      </c>
      <c r="I95">
        <v>1797</v>
      </c>
      <c r="J95">
        <v>1583</v>
      </c>
      <c r="K95">
        <v>1609</v>
      </c>
      <c r="L95">
        <v>1370</v>
      </c>
      <c r="M95">
        <v>1799</v>
      </c>
      <c r="N95">
        <v>1799</v>
      </c>
      <c r="O95">
        <v>1229</v>
      </c>
      <c r="P95">
        <v>1340</v>
      </c>
      <c r="Q95">
        <v>976</v>
      </c>
      <c r="R95">
        <v>1420</v>
      </c>
      <c r="S95">
        <v>1420</v>
      </c>
      <c r="T95">
        <v>958</v>
      </c>
      <c r="U95">
        <v>1195</v>
      </c>
      <c r="V95">
        <v>806</v>
      </c>
      <c r="W95">
        <v>1381</v>
      </c>
      <c r="X95">
        <v>1381</v>
      </c>
      <c r="Y95">
        <v>1048</v>
      </c>
      <c r="Z95">
        <v>2241</v>
      </c>
      <c r="AA95">
        <v>2499</v>
      </c>
      <c r="AB95">
        <v>2016</v>
      </c>
      <c r="AC95">
        <v>2016</v>
      </c>
      <c r="AD95">
        <v>2096</v>
      </c>
      <c r="AE95">
        <v>2407</v>
      </c>
      <c r="AF95">
        <v>829</v>
      </c>
      <c r="AG95">
        <v>902</v>
      </c>
      <c r="AH95">
        <v>902</v>
      </c>
    </row>
    <row r="96" spans="1:34" x14ac:dyDescent="0.2">
      <c r="D96">
        <f t="shared" ref="D96:E96" si="2">D95-D94</f>
        <v>-145</v>
      </c>
      <c r="E96">
        <f t="shared" si="2"/>
        <v>-57</v>
      </c>
      <c r="F96">
        <f>F95-F94</f>
        <v>368</v>
      </c>
      <c r="G96">
        <f t="shared" ref="G96" si="3">G95-G94</f>
        <v>-159</v>
      </c>
      <c r="H96">
        <f t="shared" ref="H96:I96" si="4">H95-H94</f>
        <v>275</v>
      </c>
      <c r="I96">
        <f t="shared" si="4"/>
        <v>413</v>
      </c>
      <c r="J96">
        <f t="shared" ref="J96" si="5">J95-J94</f>
        <v>-200</v>
      </c>
      <c r="K96">
        <f t="shared" ref="K96:L96" si="6">K95-K94</f>
        <v>26</v>
      </c>
      <c r="L96">
        <f t="shared" si="6"/>
        <v>-239</v>
      </c>
      <c r="M96">
        <f t="shared" ref="M96" si="7">M95-M94</f>
        <v>429</v>
      </c>
      <c r="N96">
        <f t="shared" ref="N96:O96" si="8">N95-N94</f>
        <v>2</v>
      </c>
      <c r="O96">
        <f t="shared" si="8"/>
        <v>-570</v>
      </c>
      <c r="P96">
        <f t="shared" ref="P96" si="9">P95-P94</f>
        <v>111</v>
      </c>
      <c r="Q96">
        <f t="shared" ref="Q96:R96" si="10">Q95-Q94</f>
        <v>-364</v>
      </c>
      <c r="R96">
        <f t="shared" si="10"/>
        <v>444</v>
      </c>
      <c r="S96">
        <f t="shared" ref="S96" si="11">S95-S94</f>
        <v>-379</v>
      </c>
      <c r="T96">
        <f t="shared" ref="T96:U96" si="12">T95-T94</f>
        <v>-462</v>
      </c>
      <c r="U96">
        <f t="shared" si="12"/>
        <v>237</v>
      </c>
      <c r="V96">
        <f t="shared" ref="V96" si="13">V95-V94</f>
        <v>-389</v>
      </c>
      <c r="W96">
        <f t="shared" ref="W96:X96" si="14">W95-W94</f>
        <v>575</v>
      </c>
      <c r="X96">
        <f t="shared" si="14"/>
        <v>-39</v>
      </c>
      <c r="Y96">
        <f t="shared" ref="Y96" si="15">Y95-Y94</f>
        <v>-333</v>
      </c>
      <c r="Z96">
        <f t="shared" ref="Z96:AA96" si="16">Z95-Z94</f>
        <v>1193</v>
      </c>
      <c r="AA96">
        <f t="shared" si="16"/>
        <v>258</v>
      </c>
      <c r="AB96">
        <f t="shared" ref="AB96" si="17">AB95-AB94</f>
        <v>-483</v>
      </c>
      <c r="AC96">
        <f t="shared" ref="AC96:AD96" si="18">AC95-AC94</f>
        <v>635</v>
      </c>
      <c r="AD96">
        <f t="shared" si="18"/>
        <v>80</v>
      </c>
      <c r="AE96">
        <f t="shared" ref="AE96" si="19">AE95-AE94</f>
        <v>311</v>
      </c>
      <c r="AF96">
        <f t="shared" ref="AF96:AG96" si="20">AF95-AF94</f>
        <v>-1578</v>
      </c>
      <c r="AG96">
        <f t="shared" si="20"/>
        <v>73</v>
      </c>
      <c r="AH96">
        <f t="shared" ref="AH96" si="21">AH95-AH94</f>
        <v>-1114</v>
      </c>
    </row>
    <row r="97" spans="4:34" x14ac:dyDescent="0.2">
      <c r="D97" t="b">
        <f>D86=D96</f>
        <v>1</v>
      </c>
      <c r="E97" t="b">
        <f t="shared" ref="E97:AE97" si="22">E86=E96</f>
        <v>1</v>
      </c>
      <c r="F97" t="b">
        <f t="shared" si="22"/>
        <v>1</v>
      </c>
      <c r="G97" t="b">
        <f t="shared" si="22"/>
        <v>1</v>
      </c>
      <c r="H97" t="b">
        <f t="shared" si="22"/>
        <v>0</v>
      </c>
      <c r="I97" t="b">
        <f t="shared" si="22"/>
        <v>1</v>
      </c>
      <c r="J97" t="b">
        <f t="shared" si="22"/>
        <v>1</v>
      </c>
      <c r="K97" t="b">
        <f t="shared" si="22"/>
        <v>1</v>
      </c>
      <c r="L97" t="b">
        <f t="shared" si="22"/>
        <v>0</v>
      </c>
      <c r="M97" t="b">
        <f t="shared" si="22"/>
        <v>1</v>
      </c>
      <c r="N97" t="b">
        <f t="shared" si="22"/>
        <v>1</v>
      </c>
      <c r="O97" t="b">
        <f t="shared" si="22"/>
        <v>1</v>
      </c>
      <c r="P97" t="b">
        <f t="shared" si="22"/>
        <v>1</v>
      </c>
      <c r="Q97" t="b">
        <f t="shared" si="22"/>
        <v>1</v>
      </c>
      <c r="R97" t="b">
        <f t="shared" si="22"/>
        <v>1</v>
      </c>
      <c r="S97" t="b">
        <f t="shared" si="22"/>
        <v>1</v>
      </c>
      <c r="T97" t="b">
        <f t="shared" si="22"/>
        <v>1</v>
      </c>
      <c r="U97" t="b">
        <f t="shared" si="22"/>
        <v>1</v>
      </c>
      <c r="V97" t="b">
        <f t="shared" si="22"/>
        <v>1</v>
      </c>
      <c r="W97" t="b">
        <f t="shared" si="22"/>
        <v>1</v>
      </c>
      <c r="X97" t="b">
        <f t="shared" si="22"/>
        <v>1</v>
      </c>
      <c r="Y97" t="b">
        <f t="shared" si="22"/>
        <v>1</v>
      </c>
      <c r="Z97" t="b">
        <f t="shared" si="22"/>
        <v>1</v>
      </c>
      <c r="AA97" t="b">
        <f t="shared" si="22"/>
        <v>1</v>
      </c>
      <c r="AB97" t="b">
        <f t="shared" si="22"/>
        <v>1</v>
      </c>
      <c r="AC97" t="b">
        <f t="shared" si="22"/>
        <v>1</v>
      </c>
      <c r="AD97" t="b">
        <f t="shared" si="22"/>
        <v>1</v>
      </c>
      <c r="AE97" t="b">
        <f t="shared" si="22"/>
        <v>1</v>
      </c>
      <c r="AF97" t="b">
        <f t="shared" ref="AF97" si="23">AF86=AF96</f>
        <v>1</v>
      </c>
      <c r="AG97" t="b">
        <f t="shared" ref="AG97" si="24">AG86=AG96</f>
        <v>1</v>
      </c>
      <c r="AH97" t="b">
        <f t="shared" ref="AH97" si="25">AH86=AH96</f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2022-05-05T04:27:38Z</dcterms:created>
  <dcterms:modified xsi:type="dcterms:W3CDTF">2022-05-13T20:05:48Z</dcterms:modified>
</cp:coreProperties>
</file>