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A:\SNDPD\DPTDPD\CGDIPD\Indicadores_Acessibilidade\"/>
    </mc:Choice>
  </mc:AlternateContent>
  <bookViews>
    <workbookView xWindow="0" yWindow="0" windowWidth="28800" windowHeight="12435"/>
  </bookViews>
  <sheets>
    <sheet name="Dados para BI" sheetId="3" r:id="rId1"/>
    <sheet name="Dados brutos" sheetId="1" r:id="rId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" i="3" l="1"/>
  <c r="G2" i="3" s="1"/>
  <c r="F13" i="3"/>
  <c r="G13" i="3" s="1"/>
  <c r="F12" i="3"/>
  <c r="G12" i="3" s="1"/>
  <c r="F11" i="3"/>
  <c r="G11" i="3" s="1"/>
  <c r="F10" i="3"/>
  <c r="G10" i="3" s="1"/>
  <c r="F9" i="3"/>
  <c r="G9" i="3" s="1"/>
  <c r="F8" i="3"/>
  <c r="G8" i="3" s="1"/>
  <c r="F7" i="3"/>
  <c r="G7" i="3" s="1"/>
  <c r="F6" i="3"/>
  <c r="G6" i="3" s="1"/>
  <c r="F5" i="3"/>
  <c r="G5" i="3" s="1"/>
  <c r="F4" i="3"/>
  <c r="G4" i="3" s="1"/>
  <c r="F3" i="3"/>
  <c r="G3" i="3" s="1"/>
  <c r="G4" i="1" l="1"/>
  <c r="H4" i="1" s="1"/>
  <c r="G5" i="1"/>
  <c r="H5" i="1" s="1"/>
  <c r="G6" i="1"/>
  <c r="H6" i="1" s="1"/>
  <c r="G7" i="1"/>
  <c r="H7" i="1" s="1"/>
  <c r="G8" i="1"/>
  <c r="H8" i="1" s="1"/>
  <c r="G9" i="1"/>
  <c r="H9" i="1" s="1"/>
  <c r="G10" i="1"/>
  <c r="H10" i="1" s="1"/>
  <c r="G11" i="1"/>
  <c r="H11" i="1" s="1"/>
  <c r="G12" i="1"/>
  <c r="H12" i="1" s="1"/>
  <c r="G13" i="1"/>
  <c r="H13" i="1" s="1"/>
  <c r="G14" i="1"/>
  <c r="H14" i="1" s="1"/>
  <c r="G3" i="1"/>
  <c r="H3" i="1" s="1"/>
</calcChain>
</file>

<file path=xl/sharedStrings.xml><?xml version="1.0" encoding="utf-8"?>
<sst xmlns="http://schemas.openxmlformats.org/spreadsheetml/2006/main" count="136" uniqueCount="26">
  <si>
    <t>Indicador de Acessibilidade</t>
  </si>
  <si>
    <t>Parque Cidade Corporate</t>
  </si>
  <si>
    <t>Vagas para Pessoa com Deficiência reservadas e sinalizadas perto do acesso (2% do total de vagas)</t>
  </si>
  <si>
    <t>Vagas para Pessoa Idosa reservadas e sinalizadas perto do acesso (5% do total de vagas)</t>
  </si>
  <si>
    <t xml:space="preserve">Rebaixamento de calçadas </t>
  </si>
  <si>
    <t xml:space="preserve">Calçadas sem barreiras nas proximidades da edificação </t>
  </si>
  <si>
    <t>Entrada livre de barreiras (catracas, porta giratória, trilhos não embutidos, degraus, entre outros)</t>
  </si>
  <si>
    <t>Todos os pavimentos podem ser acessados por pessoa em cadeira de rodas</t>
  </si>
  <si>
    <t xml:space="preserve">Balcão de informação acessível (com pelo menos um trecho rebaixado conforme norma técnica) </t>
  </si>
  <si>
    <t>Piso Tátil</t>
  </si>
  <si>
    <t xml:space="preserve">Corredores com largura adequada e sem obstáculos </t>
  </si>
  <si>
    <t>Sanitário acessível de uso público</t>
  </si>
  <si>
    <t>Sinalização em braile e alto relevo junto a informações relevantes (ex.: sanitários, elevadores)</t>
  </si>
  <si>
    <t>Atendimento em LIBRAS</t>
  </si>
  <si>
    <t>Sede II</t>
  </si>
  <si>
    <t>SEPN 504</t>
  </si>
  <si>
    <t>Bloco A</t>
  </si>
  <si>
    <t>Edificações Ministério da Mulher, da Família e dos Direitos Humanos</t>
  </si>
  <si>
    <t>S</t>
  </si>
  <si>
    <t>N</t>
  </si>
  <si>
    <t>Percentual de edificações que possuem o recurso</t>
  </si>
  <si>
    <t>Quantidade de edificações que possuem o recurso</t>
  </si>
  <si>
    <t>Sinalização em braille e alto relevo junto a informações relevantes (ex.: sanitários, elevadores)</t>
  </si>
  <si>
    <r>
      <rPr>
        <b/>
        <sz val="11"/>
        <color theme="1"/>
        <rFont val="Calibri"/>
        <family val="2"/>
        <scheme val="minor"/>
      </rPr>
      <t>Importante:</t>
    </r>
    <r>
      <rPr>
        <sz val="11"/>
        <color theme="1"/>
        <rFont val="Calibri"/>
        <family val="2"/>
        <scheme val="minor"/>
      </rPr>
      <t xml:space="preserve"> Quando composto por vários quesitos de acessibilidade, o indicador reflete análise qualitativa dos quesitos existentes (ou ausentes), considerando a possibilidade (ou não) de uso dos espaços, de uma forma geral. O detalhamento da presença ou ausência de cada recurso de acessibilidade de cada indicador pode ser verificado no Laudo de Acessibilidade e no Plano de Trabalho.</t>
    </r>
  </si>
  <si>
    <t>SEPN 514</t>
  </si>
  <si>
    <t>Atendimento em Libras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</si>
</sst>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4" xfId="0" applyFill="1" applyBorder="1" applyAlignment="1">
      <alignment wrapText="1"/>
    </xf>
    <xf numFmtId="0" fontId="0" fillId="2" borderId="4" xfId="0" applyFill="1" applyBorder="1"/>
    <xf numFmtId="0" fontId="0" fillId="2" borderId="14" xfId="0" applyFill="1" applyBorder="1" applyAlignment="1">
      <alignment horizontal="center" vertical="center"/>
    </xf>
    <xf numFmtId="0" fontId="0" fillId="2" borderId="6" xfId="0" applyFill="1" applyBorder="1" applyAlignment="1">
      <alignment wrapText="1"/>
    </xf>
    <xf numFmtId="9" fontId="2" fillId="0" borderId="9" xfId="1" applyNumberFormat="1" applyFont="1" applyBorder="1" applyAlignment="1">
      <alignment horizontal="center" vertical="center"/>
    </xf>
    <xf numFmtId="9" fontId="2" fillId="0" borderId="10" xfId="1" applyNumberFormat="1" applyFont="1" applyBorder="1" applyAlignment="1">
      <alignment horizontal="center" vertical="center"/>
    </xf>
    <xf numFmtId="9" fontId="2" fillId="0" borderId="15" xfId="1" applyNumberFormat="1" applyFon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26" xfId="0" applyFill="1" applyBorder="1" applyAlignment="1">
      <alignment wrapText="1"/>
    </xf>
    <xf numFmtId="0" fontId="0" fillId="2" borderId="4" xfId="0" applyFill="1" applyBorder="1" applyAlignment="1">
      <alignment vertical="top" wrapText="1"/>
    </xf>
    <xf numFmtId="0" fontId="0" fillId="0" borderId="19" xfId="0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  <xf numFmtId="0" fontId="0" fillId="0" borderId="20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20" xfId="0" applyFont="1" applyBorder="1" applyAlignment="1">
      <alignment horizontal="center" vertical="center" wrapText="1"/>
    </xf>
    <xf numFmtId="0" fontId="0" fillId="0" borderId="18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9" fontId="2" fillId="0" borderId="1" xfId="1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2" fillId="2" borderId="21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 wrapText="1"/>
    </xf>
    <xf numFmtId="0" fontId="2" fillId="2" borderId="25" xfId="0" applyFont="1" applyFill="1" applyBorder="1" applyAlignment="1">
      <alignment horizontal="center" wrapText="1"/>
    </xf>
    <xf numFmtId="0" fontId="2" fillId="2" borderId="23" xfId="0" applyFont="1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27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0" borderId="28" xfId="0" applyBorder="1" applyAlignment="1">
      <alignment wrapText="1"/>
    </xf>
    <xf numFmtId="0" fontId="0" fillId="0" borderId="29" xfId="0" applyBorder="1" applyAlignment="1">
      <alignment wrapText="1"/>
    </xf>
    <xf numFmtId="0" fontId="0" fillId="0" borderId="30" xfId="0" applyBorder="1" applyAlignment="1">
      <alignment wrapText="1"/>
    </xf>
  </cellXfs>
  <cellStyles count="2">
    <cellStyle name="Normal" xfId="0" builtinId="0"/>
    <cellStyle name="Porcentagem" xfId="1" builtinId="5"/>
  </cellStyles>
  <dxfs count="22">
    <dxf>
      <font>
        <color rgb="FF00B050"/>
      </font>
      <fill>
        <patternFill>
          <bgColor theme="9" tint="0.79998168889431442"/>
        </patternFill>
      </fill>
    </dxf>
    <dxf>
      <font>
        <b/>
        <i val="0"/>
        <color theme="9" tint="-0.24994659260841701"/>
      </font>
      <fill>
        <patternFill>
          <fgColor theme="9" tint="0.3999450666829432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b/>
        <i val="0"/>
        <color theme="9" tint="-0.24994659260841701"/>
      </font>
      <fill>
        <patternFill>
          <fgColor theme="9" tint="0.3999450666829432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b/>
        <i val="0"/>
        <color theme="9" tint="-0.24994659260841701"/>
      </font>
      <fill>
        <patternFill>
          <fgColor theme="9" tint="0.3999450666829432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b/>
        <i val="0"/>
        <color theme="9" tint="-0.24994659260841701"/>
      </font>
      <fill>
        <patternFill>
          <f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b/>
        <i val="0"/>
        <color theme="9" tint="-0.24994659260841701"/>
      </font>
      <fill>
        <patternFill>
          <fgColor theme="9" tint="0.3999450666829432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b/>
        <i val="0"/>
        <color theme="9" tint="-0.24994659260841701"/>
      </font>
      <fill>
        <patternFill>
          <fgColor theme="9" tint="0.3999450666829432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b/>
        <i val="0"/>
        <color theme="9" tint="-0.24994659260841701"/>
      </font>
      <fill>
        <patternFill>
          <fgColor theme="9" tint="0.3999450666829432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b/>
        <i val="0"/>
        <color theme="9" tint="-0.24994659260841701"/>
      </font>
      <fill>
        <patternFill>
          <fgColor theme="9" tint="0.3999450666829432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b/>
        <i val="0"/>
        <color theme="9" tint="-0.24994659260841701"/>
      </font>
      <fill>
        <patternFill>
          <f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9" tint="-0.24994659260841701"/>
      </font>
      <fill>
        <patternFill>
          <fgColor theme="9" tint="0.39994506668294322"/>
        </patternFill>
      </fill>
    </dxf>
    <dxf>
      <font>
        <color rgb="FF00B050"/>
      </font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b="1"/>
              <a:t>Indicadores de Acessibilidade das</a:t>
            </a:r>
            <a:r>
              <a:rPr lang="pt-BR" b="1" baseline="0"/>
              <a:t> Edificações do Ministério da Mulher, da Família e dos Direitos Humanos (4 edificações)</a:t>
            </a:r>
            <a:endParaRPr lang="pt-BR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accent6">
                  <a:lumMod val="60000"/>
                  <a:lumOff val="40000"/>
                </a:schemeClr>
              </a:solidFill>
            </a:ln>
            <a:effectLst/>
          </c:spPr>
          <c:invertIfNegative val="0"/>
          <c:cat>
            <c:strRef>
              <c:f>'Dados brutos'!$B$3:$B$14</c:f>
              <c:strCache>
                <c:ptCount val="12"/>
                <c:pt idx="0">
                  <c:v>Vagas para Pessoa com Deficiência reservadas e sinalizadas perto do acesso (2% do total de vagas)</c:v>
                </c:pt>
                <c:pt idx="1">
                  <c:v>Vagas para Pessoa Idosa reservadas e sinalizadas perto do acesso (5% do total de vagas)</c:v>
                </c:pt>
                <c:pt idx="2">
                  <c:v>Rebaixamento de calçadas </c:v>
                </c:pt>
                <c:pt idx="3">
                  <c:v>Calçadas sem barreiras nas proximidades da edificação </c:v>
                </c:pt>
                <c:pt idx="4">
                  <c:v>Entrada livre de barreiras (catracas, porta giratória, trilhos não embutidos, degraus, entre outros)</c:v>
                </c:pt>
                <c:pt idx="5">
                  <c:v>Todos os pavimentos podem ser acessados por pessoa em cadeira de rodas</c:v>
                </c:pt>
                <c:pt idx="6">
                  <c:v>Balcão de informação acessível (com pelo menos um trecho rebaixado conforme norma técnica) </c:v>
                </c:pt>
                <c:pt idx="7">
                  <c:v>Piso Tátil</c:v>
                </c:pt>
                <c:pt idx="8">
                  <c:v>Corredores com largura adequada e sem obstáculos </c:v>
                </c:pt>
                <c:pt idx="9">
                  <c:v>Sanitário acessível de uso público</c:v>
                </c:pt>
                <c:pt idx="10">
                  <c:v>Sinalização em braille e alto relevo junto a informações relevantes (ex.: sanitários, elevadores)</c:v>
                </c:pt>
                <c:pt idx="11">
                  <c:v>Atendimento em LIBRAS</c:v>
                </c:pt>
              </c:strCache>
            </c:strRef>
          </c:cat>
          <c:val>
            <c:numRef>
              <c:f>'Dados brutos'!$H$3:$H$14</c:f>
              <c:numCache>
                <c:formatCode>0%</c:formatCode>
                <c:ptCount val="12"/>
                <c:pt idx="0">
                  <c:v>0.25</c:v>
                </c:pt>
                <c:pt idx="1">
                  <c:v>0.25</c:v>
                </c:pt>
                <c:pt idx="2">
                  <c:v>0.5</c:v>
                </c:pt>
                <c:pt idx="3">
                  <c:v>0.5</c:v>
                </c:pt>
                <c:pt idx="4">
                  <c:v>0.25</c:v>
                </c:pt>
                <c:pt idx="5">
                  <c:v>0.75</c:v>
                </c:pt>
                <c:pt idx="6">
                  <c:v>0.75</c:v>
                </c:pt>
                <c:pt idx="7">
                  <c:v>0</c:v>
                </c:pt>
                <c:pt idx="8">
                  <c:v>0.75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4A7-4840-92C1-999B4CE6D0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942640"/>
        <c:axId val="148938720"/>
      </c:barChart>
      <c:catAx>
        <c:axId val="148942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indicadores de acessibilidade</a:t>
                </a:r>
              </a:p>
            </c:rich>
          </c:tx>
          <c:layout>
            <c:manualLayout>
              <c:xMode val="edge"/>
              <c:yMode val="edge"/>
              <c:x val="0.50533214808481064"/>
              <c:y val="0.947082609616242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8938720"/>
        <c:crosses val="autoZero"/>
        <c:auto val="1"/>
        <c:lblAlgn val="ctr"/>
        <c:lblOffset val="100"/>
        <c:noMultiLvlLbl val="0"/>
      </c:catAx>
      <c:valAx>
        <c:axId val="14893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8942640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593911</xdr:colOff>
      <xdr:row>0</xdr:row>
      <xdr:rowOff>179295</xdr:rowOff>
    </xdr:from>
    <xdr:to>
      <xdr:col>23</xdr:col>
      <xdr:colOff>425823</xdr:colOff>
      <xdr:row>22</xdr:row>
      <xdr:rowOff>60513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xmlns="" id="{F2EABF2D-6C1E-48E3-AAD1-87405FDF90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tabSelected="1" workbookViewId="0">
      <selection activeCell="A22" sqref="A22"/>
    </sheetView>
  </sheetViews>
  <sheetFormatPr defaultRowHeight="15" x14ac:dyDescent="0.25"/>
  <cols>
    <col min="1" max="1" width="58" customWidth="1"/>
    <col min="2" max="2" width="47.85546875" customWidth="1"/>
    <col min="3" max="3" width="18.140625" customWidth="1"/>
    <col min="4" max="4" width="18.28515625" customWidth="1"/>
    <col min="5" max="5" width="18" customWidth="1"/>
    <col min="6" max="6" width="18.28515625" customWidth="1"/>
    <col min="7" max="7" width="18.42578125" customWidth="1"/>
  </cols>
  <sheetData>
    <row r="1" spans="1:7" ht="76.5" customHeight="1" x14ac:dyDescent="0.25">
      <c r="A1" s="31" t="s">
        <v>0</v>
      </c>
      <c r="B1" s="32" t="s">
        <v>1</v>
      </c>
      <c r="C1" s="33" t="s">
        <v>14</v>
      </c>
      <c r="D1" s="33" t="s">
        <v>15</v>
      </c>
      <c r="E1" s="33" t="s">
        <v>16</v>
      </c>
      <c r="F1" s="34" t="s">
        <v>20</v>
      </c>
      <c r="G1" s="34" t="s">
        <v>20</v>
      </c>
    </row>
    <row r="2" spans="1:7" ht="30" x14ac:dyDescent="0.25">
      <c r="A2" s="3" t="s">
        <v>2</v>
      </c>
      <c r="B2" s="25" t="s">
        <v>18</v>
      </c>
      <c r="C2" s="25" t="s">
        <v>19</v>
      </c>
      <c r="D2" s="25" t="s">
        <v>19</v>
      </c>
      <c r="E2" s="25" t="s">
        <v>19</v>
      </c>
      <c r="F2" s="2">
        <f>COUNTIF(B2:E2, "*S")</f>
        <v>1</v>
      </c>
      <c r="G2" s="35">
        <f xml:space="preserve"> F2/4</f>
        <v>0.25</v>
      </c>
    </row>
    <row r="3" spans="1:7" ht="30" x14ac:dyDescent="0.25">
      <c r="A3" s="3" t="s">
        <v>3</v>
      </c>
      <c r="B3" s="25" t="s">
        <v>18</v>
      </c>
      <c r="C3" s="25" t="s">
        <v>19</v>
      </c>
      <c r="D3" s="25" t="s">
        <v>19</v>
      </c>
      <c r="E3" s="25" t="s">
        <v>19</v>
      </c>
      <c r="F3" s="2">
        <f t="shared" ref="F3:F13" si="0">COUNTIF(B3:E3, "*S")</f>
        <v>1</v>
      </c>
      <c r="G3" s="35">
        <f t="shared" ref="G3:G13" si="1" xml:space="preserve"> F3/4</f>
        <v>0.25</v>
      </c>
    </row>
    <row r="4" spans="1:7" x14ac:dyDescent="0.25">
      <c r="A4" s="1" t="s">
        <v>4</v>
      </c>
      <c r="B4" s="25" t="s">
        <v>18</v>
      </c>
      <c r="C4" s="25" t="s">
        <v>19</v>
      </c>
      <c r="D4" s="25" t="s">
        <v>19</v>
      </c>
      <c r="E4" s="25" t="s">
        <v>18</v>
      </c>
      <c r="F4" s="2">
        <f t="shared" si="0"/>
        <v>2</v>
      </c>
      <c r="G4" s="35">
        <f t="shared" si="1"/>
        <v>0.5</v>
      </c>
    </row>
    <row r="5" spans="1:7" x14ac:dyDescent="0.25">
      <c r="A5" s="3" t="s">
        <v>5</v>
      </c>
      <c r="B5" s="25" t="s">
        <v>18</v>
      </c>
      <c r="C5" s="25" t="s">
        <v>19</v>
      </c>
      <c r="D5" s="25" t="s">
        <v>19</v>
      </c>
      <c r="E5" s="25" t="s">
        <v>18</v>
      </c>
      <c r="F5" s="2">
        <f t="shared" si="0"/>
        <v>2</v>
      </c>
      <c r="G5" s="35">
        <f t="shared" si="1"/>
        <v>0.5</v>
      </c>
    </row>
    <row r="6" spans="1:7" ht="30" x14ac:dyDescent="0.25">
      <c r="A6" s="3" t="s">
        <v>6</v>
      </c>
      <c r="B6" s="25" t="s">
        <v>18</v>
      </c>
      <c r="C6" s="25" t="s">
        <v>19</v>
      </c>
      <c r="D6" s="25" t="s">
        <v>19</v>
      </c>
      <c r="E6" s="25" t="s">
        <v>19</v>
      </c>
      <c r="F6" s="2">
        <f t="shared" si="0"/>
        <v>1</v>
      </c>
      <c r="G6" s="35">
        <f t="shared" si="1"/>
        <v>0.25</v>
      </c>
    </row>
    <row r="7" spans="1:7" ht="30" x14ac:dyDescent="0.25">
      <c r="A7" s="3" t="s">
        <v>7</v>
      </c>
      <c r="B7" s="36" t="s">
        <v>18</v>
      </c>
      <c r="C7" s="25" t="s">
        <v>18</v>
      </c>
      <c r="D7" s="25" t="s">
        <v>19</v>
      </c>
      <c r="E7" s="25" t="s">
        <v>18</v>
      </c>
      <c r="F7" s="2">
        <f t="shared" si="0"/>
        <v>3</v>
      </c>
      <c r="G7" s="35">
        <f t="shared" si="1"/>
        <v>0.75</v>
      </c>
    </row>
    <row r="8" spans="1:7" ht="30" x14ac:dyDescent="0.25">
      <c r="A8" s="3" t="s">
        <v>8</v>
      </c>
      <c r="B8" s="25" t="s">
        <v>19</v>
      </c>
      <c r="C8" s="25" t="s">
        <v>18</v>
      </c>
      <c r="D8" s="25" t="s">
        <v>18</v>
      </c>
      <c r="E8" s="25" t="s">
        <v>18</v>
      </c>
      <c r="F8" s="2">
        <f t="shared" si="0"/>
        <v>3</v>
      </c>
      <c r="G8" s="35">
        <f t="shared" si="1"/>
        <v>0.75</v>
      </c>
    </row>
    <row r="9" spans="1:7" x14ac:dyDescent="0.25">
      <c r="A9" s="3" t="s">
        <v>9</v>
      </c>
      <c r="B9" s="25" t="s">
        <v>19</v>
      </c>
      <c r="C9" s="25" t="s">
        <v>19</v>
      </c>
      <c r="D9" s="25" t="s">
        <v>19</v>
      </c>
      <c r="E9" s="25" t="s">
        <v>19</v>
      </c>
      <c r="F9" s="2">
        <f t="shared" si="0"/>
        <v>0</v>
      </c>
      <c r="G9" s="35">
        <f t="shared" si="1"/>
        <v>0</v>
      </c>
    </row>
    <row r="10" spans="1:7" x14ac:dyDescent="0.25">
      <c r="A10" s="3" t="s">
        <v>10</v>
      </c>
      <c r="B10" s="25" t="s">
        <v>18</v>
      </c>
      <c r="C10" s="25" t="s">
        <v>18</v>
      </c>
      <c r="D10" s="25" t="s">
        <v>18</v>
      </c>
      <c r="E10" s="25" t="s">
        <v>19</v>
      </c>
      <c r="F10" s="2">
        <f t="shared" si="0"/>
        <v>3</v>
      </c>
      <c r="G10" s="35">
        <f t="shared" si="1"/>
        <v>0.75</v>
      </c>
    </row>
    <row r="11" spans="1:7" x14ac:dyDescent="0.25">
      <c r="A11" s="3" t="s">
        <v>11</v>
      </c>
      <c r="B11" s="25" t="s">
        <v>18</v>
      </c>
      <c r="C11" s="25" t="s">
        <v>19</v>
      </c>
      <c r="D11" s="25" t="s">
        <v>19</v>
      </c>
      <c r="E11" s="25" t="s">
        <v>19</v>
      </c>
      <c r="F11" s="2">
        <f t="shared" si="0"/>
        <v>1</v>
      </c>
      <c r="G11" s="35">
        <f t="shared" si="1"/>
        <v>0.25</v>
      </c>
    </row>
    <row r="12" spans="1:7" ht="30" x14ac:dyDescent="0.25">
      <c r="A12" s="3" t="s">
        <v>12</v>
      </c>
      <c r="B12" s="25" t="s">
        <v>18</v>
      </c>
      <c r="C12" s="25" t="s">
        <v>19</v>
      </c>
      <c r="D12" s="25" t="s">
        <v>19</v>
      </c>
      <c r="E12" s="25" t="s">
        <v>19</v>
      </c>
      <c r="F12" s="2">
        <f t="shared" si="0"/>
        <v>1</v>
      </c>
      <c r="G12" s="35">
        <f t="shared" si="1"/>
        <v>0.25</v>
      </c>
    </row>
    <row r="13" spans="1:7" x14ac:dyDescent="0.25">
      <c r="A13" s="3" t="s">
        <v>25</v>
      </c>
      <c r="B13" s="25" t="s">
        <v>18</v>
      </c>
      <c r="C13" s="25" t="s">
        <v>19</v>
      </c>
      <c r="D13" s="25" t="s">
        <v>19</v>
      </c>
      <c r="E13" s="25" t="s">
        <v>19</v>
      </c>
      <c r="F13" s="2">
        <f t="shared" si="0"/>
        <v>1</v>
      </c>
      <c r="G13" s="35">
        <f t="shared" si="1"/>
        <v>0.25</v>
      </c>
    </row>
  </sheetData>
  <conditionalFormatting sqref="B2:D13">
    <cfRule type="containsText" dxfId="10" priority="9" operator="containsText" text="S">
      <formula>NOT(ISERROR(SEARCH("S",B2)))</formula>
    </cfRule>
    <cfRule type="containsText" dxfId="9" priority="15" operator="containsText" text="S">
      <formula>NOT(ISERROR(SEARCH("S",B2)))</formula>
    </cfRule>
  </conditionalFormatting>
  <conditionalFormatting sqref="B2:E13">
    <cfRule type="containsText" dxfId="8" priority="14" operator="containsText" text="N">
      <formula>NOT(ISERROR(SEARCH("N",B2)))</formula>
    </cfRule>
  </conditionalFormatting>
  <conditionalFormatting sqref="G2:G13">
    <cfRule type="dataBar" priority="10">
      <dataBar>
        <cfvo type="min"/>
        <cfvo type="max"/>
        <color theme="9" tint="0.39997558519241921"/>
      </dataBar>
      <extLst>
        <ext xmlns:x14="http://schemas.microsoft.com/office/spreadsheetml/2009/9/main" uri="{B025F937-C7B1-47D3-B67F-A62EFF666E3E}">
          <x14:id>{149EC40C-7490-42C7-8A7D-CE1DB99FE124}</x14:id>
        </ext>
      </extLst>
    </cfRule>
    <cfRule type="dataBar" priority="11">
      <dataBar>
        <cfvo type="min"/>
        <cfvo type="max"/>
        <color theme="9" tint="0.39997558519241921"/>
      </dataBar>
      <extLst>
        <ext xmlns:x14="http://schemas.microsoft.com/office/spreadsheetml/2009/9/main" uri="{B025F937-C7B1-47D3-B67F-A62EFF666E3E}">
          <x14:id>{AF72D7F4-F20D-4C3E-9A00-8343FD159678}</x14:id>
        </ext>
      </extLst>
    </cfRule>
    <cfRule type="dataBar" priority="12">
      <dataBar>
        <cfvo type="percent" val="0"/>
        <cfvo type="percent" val="100"/>
        <color rgb="FF63C384"/>
      </dataBar>
      <extLst>
        <ext xmlns:x14="http://schemas.microsoft.com/office/spreadsheetml/2009/9/main" uri="{B025F937-C7B1-47D3-B67F-A62EFF666E3E}">
          <x14:id>{63415108-8C83-4FCA-BE1E-4F4EFCE90E23}</x14:id>
        </ext>
      </extLst>
    </cfRule>
    <cfRule type="dataBar" priority="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{29B80387-7E55-487A-B041-C2F09008D58F}</x14:id>
        </ext>
      </extLst>
    </cfRule>
  </conditionalFormatting>
  <conditionalFormatting sqref="E5">
    <cfRule type="containsText" dxfId="7" priority="7" operator="containsText" text="S">
      <formula>NOT(ISERROR(SEARCH("S",E5)))</formula>
    </cfRule>
    <cfRule type="containsText" dxfId="6" priority="8" operator="containsText" text="S">
      <formula>NOT(ISERROR(SEARCH("S",E5)))</formula>
    </cfRule>
  </conditionalFormatting>
  <conditionalFormatting sqref="E4">
    <cfRule type="containsText" dxfId="5" priority="5" operator="containsText" text="S">
      <formula>NOT(ISERROR(SEARCH("S",E4)))</formula>
    </cfRule>
    <cfRule type="containsText" dxfId="4" priority="6" operator="containsText" text="S">
      <formula>NOT(ISERROR(SEARCH("S",E4)))</formula>
    </cfRule>
  </conditionalFormatting>
  <conditionalFormatting sqref="E7">
    <cfRule type="containsText" dxfId="3" priority="3" operator="containsText" text="S">
      <formula>NOT(ISERROR(SEARCH("S",E7)))</formula>
    </cfRule>
    <cfRule type="containsText" dxfId="2" priority="4" operator="containsText" text="S">
      <formula>NOT(ISERROR(SEARCH("S",E7)))</formula>
    </cfRule>
  </conditionalFormatting>
  <conditionalFormatting sqref="E8">
    <cfRule type="containsText" dxfId="1" priority="1" operator="containsText" text="S">
      <formula>NOT(ISERROR(SEARCH("S",E8)))</formula>
    </cfRule>
    <cfRule type="containsText" dxfId="0" priority="2" operator="containsText" text="S">
      <formula>NOT(ISERROR(SEARCH("S",E8)))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49EC40C-7490-42C7-8A7D-CE1DB99FE124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AF72D7F4-F20D-4C3E-9A00-8343FD15967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63415108-8C83-4FCA-BE1E-4F4EFCE90E23}">
            <x14:dataBar minLength="0" maxLength="100" border="1" negativeBarBorderColorSameAsPositive="0">
              <x14:cfvo type="percent">
                <xm:f>0</xm:f>
              </x14:cfvo>
              <x14:cfvo type="percent">
                <xm:f>100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29B80387-7E55-487A-B041-C2F09008D58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G2:G13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zoomScale="85" zoomScaleNormal="85" workbookViewId="0">
      <selection activeCell="D31" sqref="D31"/>
    </sheetView>
  </sheetViews>
  <sheetFormatPr defaultRowHeight="15" x14ac:dyDescent="0.25"/>
  <cols>
    <col min="1" max="1" width="5.42578125" customWidth="1"/>
    <col min="2" max="2" width="46.28515625" customWidth="1"/>
    <col min="3" max="3" width="18.140625" customWidth="1"/>
    <col min="4" max="4" width="18.28515625" customWidth="1"/>
    <col min="5" max="5" width="18" customWidth="1"/>
    <col min="6" max="6" width="18.28515625" customWidth="1"/>
    <col min="7" max="8" width="18.42578125" customWidth="1"/>
  </cols>
  <sheetData>
    <row r="1" spans="1:8" x14ac:dyDescent="0.25">
      <c r="A1" s="42" t="s">
        <v>0</v>
      </c>
      <c r="B1" s="43"/>
      <c r="C1" s="37" t="s">
        <v>17</v>
      </c>
      <c r="D1" s="38"/>
      <c r="E1" s="38"/>
      <c r="F1" s="39"/>
      <c r="G1" s="40" t="s">
        <v>21</v>
      </c>
      <c r="H1" s="40" t="s">
        <v>20</v>
      </c>
    </row>
    <row r="2" spans="1:8" ht="39" customHeight="1" thickBot="1" x14ac:dyDescent="0.3">
      <c r="A2" s="44"/>
      <c r="B2" s="45"/>
      <c r="C2" s="6" t="s">
        <v>1</v>
      </c>
      <c r="D2" s="7" t="s">
        <v>14</v>
      </c>
      <c r="E2" s="7" t="s">
        <v>24</v>
      </c>
      <c r="F2" s="8" t="s">
        <v>16</v>
      </c>
      <c r="G2" s="41"/>
      <c r="H2" s="41"/>
    </row>
    <row r="3" spans="1:8" ht="30" x14ac:dyDescent="0.25">
      <c r="A3" s="18">
        <v>1</v>
      </c>
      <c r="B3" s="19" t="s">
        <v>2</v>
      </c>
      <c r="C3" s="21" t="s">
        <v>18</v>
      </c>
      <c r="D3" s="22" t="s">
        <v>19</v>
      </c>
      <c r="E3" s="22" t="s">
        <v>19</v>
      </c>
      <c r="F3" s="23" t="s">
        <v>19</v>
      </c>
      <c r="G3" s="17">
        <f>COUNTIF(C3:F3, "*S")</f>
        <v>1</v>
      </c>
      <c r="H3" s="16">
        <f xml:space="preserve"> G3/4</f>
        <v>0.25</v>
      </c>
    </row>
    <row r="4" spans="1:8" ht="30" x14ac:dyDescent="0.25">
      <c r="A4" s="9">
        <v>2</v>
      </c>
      <c r="B4" s="10" t="s">
        <v>3</v>
      </c>
      <c r="C4" s="24" t="s">
        <v>18</v>
      </c>
      <c r="D4" s="25" t="s">
        <v>19</v>
      </c>
      <c r="E4" s="25" t="s">
        <v>19</v>
      </c>
      <c r="F4" s="26" t="s">
        <v>19</v>
      </c>
      <c r="G4" s="4">
        <f t="shared" ref="G4:G14" si="0">COUNTIF(C4:F4, "*S")</f>
        <v>1</v>
      </c>
      <c r="H4" s="14">
        <f t="shared" ref="H4:H14" si="1" xml:space="preserve"> G4/4</f>
        <v>0.25</v>
      </c>
    </row>
    <row r="5" spans="1:8" x14ac:dyDescent="0.25">
      <c r="A5" s="9">
        <v>3</v>
      </c>
      <c r="B5" s="11" t="s">
        <v>4</v>
      </c>
      <c r="C5" s="24" t="s">
        <v>18</v>
      </c>
      <c r="D5" s="25" t="s">
        <v>19</v>
      </c>
      <c r="E5" s="25" t="s">
        <v>19</v>
      </c>
      <c r="F5" s="24" t="s">
        <v>18</v>
      </c>
      <c r="G5" s="4">
        <f t="shared" si="0"/>
        <v>2</v>
      </c>
      <c r="H5" s="14">
        <f t="shared" si="1"/>
        <v>0.5</v>
      </c>
    </row>
    <row r="6" spans="1:8" ht="30" x14ac:dyDescent="0.25">
      <c r="A6" s="9">
        <v>4</v>
      </c>
      <c r="B6" s="10" t="s">
        <v>5</v>
      </c>
      <c r="C6" s="24" t="s">
        <v>18</v>
      </c>
      <c r="D6" s="25" t="s">
        <v>19</v>
      </c>
      <c r="E6" s="25" t="s">
        <v>19</v>
      </c>
      <c r="F6" s="24" t="s">
        <v>18</v>
      </c>
      <c r="G6" s="4">
        <f t="shared" si="0"/>
        <v>2</v>
      </c>
      <c r="H6" s="14">
        <f t="shared" si="1"/>
        <v>0.5</v>
      </c>
    </row>
    <row r="7" spans="1:8" ht="45" x14ac:dyDescent="0.25">
      <c r="A7" s="9">
        <v>5</v>
      </c>
      <c r="B7" s="20" t="s">
        <v>6</v>
      </c>
      <c r="C7" s="24" t="s">
        <v>18</v>
      </c>
      <c r="D7" s="25" t="s">
        <v>19</v>
      </c>
      <c r="E7" s="25" t="s">
        <v>19</v>
      </c>
      <c r="F7" s="26" t="s">
        <v>19</v>
      </c>
      <c r="G7" s="4">
        <f t="shared" si="0"/>
        <v>1</v>
      </c>
      <c r="H7" s="14">
        <f t="shared" si="1"/>
        <v>0.25</v>
      </c>
    </row>
    <row r="8" spans="1:8" ht="30" x14ac:dyDescent="0.25">
      <c r="A8" s="9">
        <v>6</v>
      </c>
      <c r="B8" s="10" t="s">
        <v>7</v>
      </c>
      <c r="C8" s="27" t="s">
        <v>18</v>
      </c>
      <c r="D8" s="25" t="s">
        <v>18</v>
      </c>
      <c r="E8" s="25" t="s">
        <v>19</v>
      </c>
      <c r="F8" s="24" t="s">
        <v>18</v>
      </c>
      <c r="G8" s="4">
        <f t="shared" si="0"/>
        <v>3</v>
      </c>
      <c r="H8" s="14">
        <f t="shared" si="1"/>
        <v>0.75</v>
      </c>
    </row>
    <row r="9" spans="1:8" ht="30" x14ac:dyDescent="0.25">
      <c r="A9" s="9">
        <v>7</v>
      </c>
      <c r="B9" s="10" t="s">
        <v>8</v>
      </c>
      <c r="C9" s="24" t="s">
        <v>19</v>
      </c>
      <c r="D9" s="25" t="s">
        <v>18</v>
      </c>
      <c r="E9" s="25" t="s">
        <v>18</v>
      </c>
      <c r="F9" s="24" t="s">
        <v>18</v>
      </c>
      <c r="G9" s="4">
        <f t="shared" si="0"/>
        <v>3</v>
      </c>
      <c r="H9" s="14">
        <f t="shared" si="1"/>
        <v>0.75</v>
      </c>
    </row>
    <row r="10" spans="1:8" x14ac:dyDescent="0.25">
      <c r="A10" s="9">
        <v>8</v>
      </c>
      <c r="B10" s="10" t="s">
        <v>9</v>
      </c>
      <c r="C10" s="24" t="s">
        <v>19</v>
      </c>
      <c r="D10" s="25" t="s">
        <v>19</v>
      </c>
      <c r="E10" s="25" t="s">
        <v>19</v>
      </c>
      <c r="F10" s="26" t="s">
        <v>19</v>
      </c>
      <c r="G10" s="4">
        <f t="shared" si="0"/>
        <v>0</v>
      </c>
      <c r="H10" s="14">
        <f t="shared" si="1"/>
        <v>0</v>
      </c>
    </row>
    <row r="11" spans="1:8" ht="30" x14ac:dyDescent="0.25">
      <c r="A11" s="9">
        <v>9</v>
      </c>
      <c r="B11" s="20" t="s">
        <v>10</v>
      </c>
      <c r="C11" s="24" t="s">
        <v>18</v>
      </c>
      <c r="D11" s="25" t="s">
        <v>18</v>
      </c>
      <c r="E11" s="25" t="s">
        <v>18</v>
      </c>
      <c r="F11" s="26" t="s">
        <v>19</v>
      </c>
      <c r="G11" s="4">
        <f t="shared" si="0"/>
        <v>3</v>
      </c>
      <c r="H11" s="14">
        <f t="shared" si="1"/>
        <v>0.75</v>
      </c>
    </row>
    <row r="12" spans="1:8" x14ac:dyDescent="0.25">
      <c r="A12" s="9">
        <v>10</v>
      </c>
      <c r="B12" s="10" t="s">
        <v>11</v>
      </c>
      <c r="C12" s="24" t="s">
        <v>18</v>
      </c>
      <c r="D12" s="25" t="s">
        <v>19</v>
      </c>
      <c r="E12" s="25" t="s">
        <v>19</v>
      </c>
      <c r="F12" s="26" t="s">
        <v>19</v>
      </c>
      <c r="G12" s="4">
        <f t="shared" si="0"/>
        <v>1</v>
      </c>
      <c r="H12" s="14">
        <f t="shared" si="1"/>
        <v>0.25</v>
      </c>
    </row>
    <row r="13" spans="1:8" ht="45" x14ac:dyDescent="0.25">
      <c r="A13" s="9">
        <v>11</v>
      </c>
      <c r="B13" s="20" t="s">
        <v>22</v>
      </c>
      <c r="C13" s="24" t="s">
        <v>18</v>
      </c>
      <c r="D13" s="25" t="s">
        <v>19</v>
      </c>
      <c r="E13" s="25" t="s">
        <v>19</v>
      </c>
      <c r="F13" s="26" t="s">
        <v>19</v>
      </c>
      <c r="G13" s="4">
        <f t="shared" si="0"/>
        <v>1</v>
      </c>
      <c r="H13" s="14">
        <f t="shared" si="1"/>
        <v>0.25</v>
      </c>
    </row>
    <row r="14" spans="1:8" ht="15.75" thickBot="1" x14ac:dyDescent="0.3">
      <c r="A14" s="12">
        <v>12</v>
      </c>
      <c r="B14" s="13" t="s">
        <v>13</v>
      </c>
      <c r="C14" s="28" t="s">
        <v>18</v>
      </c>
      <c r="D14" s="29" t="s">
        <v>19</v>
      </c>
      <c r="E14" s="29" t="s">
        <v>19</v>
      </c>
      <c r="F14" s="30" t="s">
        <v>19</v>
      </c>
      <c r="G14" s="5">
        <f t="shared" si="0"/>
        <v>1</v>
      </c>
      <c r="H14" s="15">
        <f t="shared" si="1"/>
        <v>0.25</v>
      </c>
    </row>
    <row r="15" spans="1:8" ht="48" customHeight="1" thickBot="1" x14ac:dyDescent="0.3">
      <c r="A15" s="46" t="s">
        <v>23</v>
      </c>
      <c r="B15" s="47"/>
      <c r="C15" s="47"/>
      <c r="D15" s="47"/>
      <c r="E15" s="47"/>
      <c r="F15" s="47"/>
      <c r="G15" s="47"/>
      <c r="H15" s="48"/>
    </row>
  </sheetData>
  <mergeCells count="5">
    <mergeCell ref="C1:F1"/>
    <mergeCell ref="G1:G2"/>
    <mergeCell ref="H1:H2"/>
    <mergeCell ref="A1:B2"/>
    <mergeCell ref="A15:H15"/>
  </mergeCells>
  <conditionalFormatting sqref="C3:E14">
    <cfRule type="containsText" dxfId="21" priority="17" operator="containsText" text="S">
      <formula>NOT(ISERROR(SEARCH("S",C3)))</formula>
    </cfRule>
    <cfRule type="containsText" dxfId="20" priority="9" operator="containsText" text="S">
      <formula>NOT(ISERROR(SEARCH("S",C3)))</formula>
    </cfRule>
  </conditionalFormatting>
  <conditionalFormatting sqref="C3:F14">
    <cfRule type="containsText" dxfId="19" priority="16" operator="containsText" text="N">
      <formula>NOT(ISERROR(SEARCH("N",C3)))</formula>
    </cfRule>
  </conditionalFormatting>
  <conditionalFormatting sqref="H3:H14">
    <cfRule type="dataBar" priority="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{CBB38F06-7326-4236-9523-929668B1003C}</x14:id>
        </ext>
      </extLst>
    </cfRule>
    <cfRule type="dataBar" priority="12">
      <dataBar>
        <cfvo type="percent" val="0"/>
        <cfvo type="percent" val="100"/>
        <color rgb="FF63C384"/>
      </dataBar>
      <extLst>
        <ext xmlns:x14="http://schemas.microsoft.com/office/spreadsheetml/2009/9/main" uri="{B025F937-C7B1-47D3-B67F-A62EFF666E3E}">
          <x14:id>{EA56539B-2056-4601-A67C-DAFEDB10DFC6}</x14:id>
        </ext>
      </extLst>
    </cfRule>
    <cfRule type="dataBar" priority="11">
      <dataBar>
        <cfvo type="min"/>
        <cfvo type="max"/>
        <color theme="9" tint="0.39997558519241921"/>
      </dataBar>
      <extLst>
        <ext xmlns:x14="http://schemas.microsoft.com/office/spreadsheetml/2009/9/main" uri="{B025F937-C7B1-47D3-B67F-A62EFF666E3E}">
          <x14:id>{4F3B2D0B-3C98-46B5-A653-2BFD0A439B40}</x14:id>
        </ext>
      </extLst>
    </cfRule>
    <cfRule type="dataBar" priority="10">
      <dataBar>
        <cfvo type="min"/>
        <cfvo type="max"/>
        <color theme="9" tint="0.39997558519241921"/>
      </dataBar>
      <extLst>
        <ext xmlns:x14="http://schemas.microsoft.com/office/spreadsheetml/2009/9/main" uri="{B025F937-C7B1-47D3-B67F-A62EFF666E3E}">
          <x14:id>{0BD79682-09DF-4B86-B7DA-7F5AE6F5E630}</x14:id>
        </ext>
      </extLst>
    </cfRule>
  </conditionalFormatting>
  <conditionalFormatting sqref="F6">
    <cfRule type="containsText" dxfId="18" priority="7" operator="containsText" text="S">
      <formula>NOT(ISERROR(SEARCH("S",F6)))</formula>
    </cfRule>
    <cfRule type="containsText" dxfId="17" priority="8" operator="containsText" text="S">
      <formula>NOT(ISERROR(SEARCH("S",F6)))</formula>
    </cfRule>
  </conditionalFormatting>
  <conditionalFormatting sqref="F5">
    <cfRule type="containsText" dxfId="16" priority="5" operator="containsText" text="S">
      <formula>NOT(ISERROR(SEARCH("S",F5)))</formula>
    </cfRule>
    <cfRule type="containsText" dxfId="15" priority="6" operator="containsText" text="S">
      <formula>NOT(ISERROR(SEARCH("S",F5)))</formula>
    </cfRule>
  </conditionalFormatting>
  <conditionalFormatting sqref="F8">
    <cfRule type="containsText" dxfId="14" priority="3" operator="containsText" text="S">
      <formula>NOT(ISERROR(SEARCH("S",F8)))</formula>
    </cfRule>
    <cfRule type="containsText" dxfId="13" priority="4" operator="containsText" text="S">
      <formula>NOT(ISERROR(SEARCH("S",F8)))</formula>
    </cfRule>
  </conditionalFormatting>
  <conditionalFormatting sqref="F9">
    <cfRule type="containsText" dxfId="12" priority="1" operator="containsText" text="S">
      <formula>NOT(ISERROR(SEARCH("S",F9)))</formula>
    </cfRule>
    <cfRule type="containsText" dxfId="11" priority="2" operator="containsText" text="S">
      <formula>NOT(ISERROR(SEARCH("S",F9)))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BB38F06-7326-4236-9523-929668B1003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EA56539B-2056-4601-A67C-DAFEDB10DFC6}">
            <x14:dataBar minLength="0" maxLength="100" border="1" negativeBarBorderColorSameAsPositive="0">
              <x14:cfvo type="percent">
                <xm:f>0</xm:f>
              </x14:cfvo>
              <x14:cfvo type="percent">
                <xm:f>100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4F3B2D0B-3C98-46B5-A653-2BFD0A439B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0BD79682-09DF-4B86-B7DA-7F5AE6F5E630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H3:H14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Dados para BI</vt:lpstr>
      <vt:lpstr>Dados brutos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Coord-Geral de Acessibilidade e Tecnologia Assistiva</dc:creator>
  <cp:lastModifiedBy>Felipe Miranda</cp:lastModifiedBy>
  <dcterms:created xsi:type="dcterms:W3CDTF">2021-12-08T15:58:46Z</dcterms:created>
  <dcterms:modified xsi:type="dcterms:W3CDTF">2022-01-12T16:56:12Z</dcterms:modified>
</cp:coreProperties>
</file>