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<sst xmlns="http://schemas.openxmlformats.org/spreadsheetml/2006/main" count="30" uniqueCount="15">
  <si>
    <t>Totale oppervlakte veld</t>
  </si>
  <si>
    <t>Minimale oppervlakte nodig Maison</t>
  </si>
  <si>
    <t>Aantal blokjes op veld:</t>
  </si>
  <si>
    <t>Aantal mogelijkheden Maison</t>
  </si>
  <si>
    <t>Voor Maison nodig</t>
  </si>
  <si>
    <t>Totale oppervlakte over</t>
  </si>
  <si>
    <t>Minimale oppervlakte nodig Bungalow</t>
  </si>
  <si>
    <t>Aantal blokjes op veld</t>
  </si>
  <si>
    <t>Aantal mogelijkheden Bungalow</t>
  </si>
  <si>
    <t>Voor Bungalow opp nodig</t>
  </si>
  <si>
    <t>Minimale oppervlakte nodig EGW</t>
  </si>
  <si>
    <t>Aantal mogelijkheden EGW</t>
  </si>
  <si>
    <t>bovengrens (zonder water)</t>
  </si>
  <si>
    <t>Totale oppervlakte veld (min water (20%))</t>
  </si>
  <si>
    <t>bovengrens (met water)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</si>
</sst>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color rgb="FF000000"/>
      <name val="Arial"/>
    </font>
    <font>
      <b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3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61.71"/>
    <col customWidth="1" min="2" max="2" width="32.86"/>
  </cols>
  <sheetData>
    <row r="1">
      <c r="A1" s="1"/>
    </row>
    <row r="2">
      <c r="A2" s="1" t="s">
        <v>0</v>
      </c>
      <c r="B2" s="1">
        <v>24000.0</v>
      </c>
    </row>
    <row r="3">
      <c r="A3" s="2" t="s">
        <v>1</v>
      </c>
      <c r="B3" s="1" t="str">
        <f>17*16.5</f>
        <v>280.5</v>
      </c>
    </row>
    <row r="4">
      <c r="A4" s="2" t="s">
        <v>2</v>
      </c>
      <c r="B4" t="str">
        <f>int(B2/B3)+1</f>
        <v>86</v>
      </c>
    </row>
    <row r="5">
      <c r="A5" s="2" t="s">
        <v>3</v>
      </c>
      <c r="B5" t="str">
        <f>COMBIN(B4,3)</f>
        <v>102340</v>
      </c>
    </row>
    <row r="6">
      <c r="A6" s="2" t="s">
        <v>4</v>
      </c>
      <c r="B6" t="str">
        <f>3*B3</f>
        <v>841.5</v>
      </c>
    </row>
    <row r="8">
      <c r="A8" s="2" t="s">
        <v>5</v>
      </c>
      <c r="B8" t="str">
        <f>B2-B6</f>
        <v>23158.5</v>
      </c>
    </row>
    <row r="9">
      <c r="A9" s="2" t="s">
        <v>6</v>
      </c>
      <c r="B9" t="str">
        <f>13*10.5</f>
        <v>136.5</v>
      </c>
    </row>
    <row r="10">
      <c r="A10" s="2" t="s">
        <v>7</v>
      </c>
      <c r="B10" t="str">
        <f>int(B8/B9)+1</f>
        <v>170</v>
      </c>
    </row>
    <row r="11">
      <c r="A11" s="2" t="s">
        <v>8</v>
      </c>
      <c r="B11" t="str">
        <f>COMBIN(B10,5)</f>
        <v>1115034284</v>
      </c>
    </row>
    <row r="12">
      <c r="A12" s="2" t="s">
        <v>9</v>
      </c>
      <c r="B12" t="str">
        <f>5*B9</f>
        <v>682.5</v>
      </c>
    </row>
    <row r="14">
      <c r="A14" s="2" t="s">
        <v>5</v>
      </c>
      <c r="B14" t="str">
        <f>B8-B12</f>
        <v>22476</v>
      </c>
    </row>
    <row r="15">
      <c r="A15" s="2" t="s">
        <v>10</v>
      </c>
      <c r="B15" t="str">
        <f>10*10</f>
        <v>100</v>
      </c>
    </row>
    <row r="16">
      <c r="A16" s="2" t="s">
        <v>7</v>
      </c>
      <c r="B16" t="str">
        <f>INT(B14 / B15)+1</f>
        <v>225</v>
      </c>
    </row>
    <row r="17">
      <c r="A17" s="2" t="s">
        <v>11</v>
      </c>
      <c r="B17" t="str">
        <f>COMBIN(B16,12)</f>
        <v>2.60755E+19</v>
      </c>
    </row>
    <row r="19">
      <c r="A19" s="3" t="s">
        <v>12</v>
      </c>
      <c r="B19" t="str">
        <f>B5*B11*B17</f>
        <v>2.97554E+33</v>
      </c>
    </row>
    <row r="23">
      <c r="A23" s="1" t="s">
        <v>13</v>
      </c>
      <c r="B23" s="1" t="str">
        <f>24000*0.8</f>
        <v>19200</v>
      </c>
    </row>
    <row r="24">
      <c r="A24" s="2" t="s">
        <v>1</v>
      </c>
      <c r="B24" s="1" t="str">
        <f>17*16.5</f>
        <v>280.5</v>
      </c>
    </row>
    <row r="25">
      <c r="A25" s="2" t="s">
        <v>2</v>
      </c>
      <c r="B25" t="str">
        <f>int(B23/B24)+1</f>
        <v>69</v>
      </c>
    </row>
    <row r="26">
      <c r="A26" s="2" t="s">
        <v>3</v>
      </c>
      <c r="B26" t="str">
        <f>COMBIN(B25,3)</f>
        <v>52394</v>
      </c>
    </row>
    <row r="27">
      <c r="A27" s="2" t="s">
        <v>4</v>
      </c>
      <c r="B27" t="str">
        <f>3*B24</f>
        <v>841.5</v>
      </c>
    </row>
    <row r="29">
      <c r="A29" s="2" t="s">
        <v>5</v>
      </c>
      <c r="B29" t="str">
        <f>B23-B27</f>
        <v>18358.5</v>
      </c>
    </row>
    <row r="30">
      <c r="A30" s="2" t="s">
        <v>6</v>
      </c>
      <c r="B30" t="str">
        <f>13*10.5</f>
        <v>136.5</v>
      </c>
    </row>
    <row r="31">
      <c r="A31" s="2" t="s">
        <v>7</v>
      </c>
      <c r="B31" t="str">
        <f>int(B29/B30)+1</f>
        <v>135</v>
      </c>
    </row>
    <row r="32">
      <c r="A32" s="2" t="s">
        <v>8</v>
      </c>
      <c r="B32" t="str">
        <f>COMBIN(B31,5)</f>
        <v>346700277</v>
      </c>
    </row>
    <row r="33">
      <c r="A33" s="2" t="s">
        <v>9</v>
      </c>
      <c r="B33" t="str">
        <f>5*B30</f>
        <v>682.5</v>
      </c>
    </row>
    <row r="35">
      <c r="A35" s="2" t="s">
        <v>5</v>
      </c>
      <c r="B35" t="str">
        <f>B29-B33</f>
        <v>17676</v>
      </c>
    </row>
    <row r="36">
      <c r="A36" s="2" t="s">
        <v>10</v>
      </c>
      <c r="B36" t="str">
        <f>10*10</f>
        <v>100</v>
      </c>
    </row>
    <row r="37">
      <c r="A37" s="2" t="s">
        <v>7</v>
      </c>
      <c r="B37" t="str">
        <f>INT(B35 / B36)+1</f>
        <v>177</v>
      </c>
    </row>
    <row r="38">
      <c r="A38" s="2" t="s">
        <v>11</v>
      </c>
      <c r="B38" t="str">
        <f>COMBIN(B37,12)</f>
        <v>1.34827E+18</v>
      </c>
    </row>
    <row r="40">
      <c r="A40" s="3" t="s">
        <v>14</v>
      </c>
      <c r="B40" t="str">
        <f>B26*B32*B38</f>
        <v>2.44913E+31</v>
      </c>
    </row>
  </sheetData>
  <drawing r:id="rId1"/>
</worksheet>
</file>