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ster\1Course\1Semester\HPC\Lab4\"/>
    </mc:Choice>
  </mc:AlternateContent>
  <xr:revisionPtr revIDLastSave="0" documentId="13_ncr:1_{E756B315-36F9-453E-8472-65DFB281785A}" xr6:coauthVersionLast="36" xr6:coauthVersionMax="36" xr10:uidLastSave="{00000000-0000-0000-0000-000000000000}"/>
  <bookViews>
    <workbookView xWindow="0" yWindow="0" windowWidth="19200" windowHeight="6930" xr2:uid="{9D374C93-22C5-4543-AACC-C2C44F37B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G5" i="1"/>
  <c r="G6" i="1"/>
  <c r="G7" i="1"/>
  <c r="G8" i="1"/>
  <c r="G9" i="1"/>
  <c r="G10" i="1"/>
  <c r="G11" i="1"/>
  <c r="G12" i="1"/>
  <c r="G4" i="1"/>
  <c r="L5" i="1"/>
  <c r="L6" i="1"/>
  <c r="L7" i="1"/>
  <c r="L8" i="1"/>
  <c r="L9" i="1"/>
  <c r="L10" i="1"/>
  <c r="L11" i="1"/>
  <c r="L12" i="1"/>
  <c r="L4" i="1"/>
  <c r="I5" i="1"/>
  <c r="I6" i="1"/>
  <c r="I7" i="1"/>
  <c r="I8" i="1"/>
  <c r="I9" i="1"/>
  <c r="I10" i="1"/>
  <c r="I11" i="1"/>
  <c r="I12" i="1"/>
  <c r="I4" i="1"/>
  <c r="F5" i="1"/>
  <c r="F6" i="1"/>
  <c r="F7" i="1"/>
  <c r="F8" i="1"/>
  <c r="F9" i="1"/>
  <c r="F10" i="1"/>
  <c r="F11" i="1"/>
  <c r="F12" i="1"/>
  <c r="F4" i="1"/>
  <c r="M12" i="1"/>
  <c r="M11" i="1"/>
  <c r="J12" i="1"/>
  <c r="J11" i="1"/>
  <c r="D4" i="1"/>
  <c r="D5" i="1"/>
  <c r="D6" i="1"/>
  <c r="D7" i="1"/>
  <c r="D8" i="1"/>
  <c r="D9" i="1"/>
  <c r="D10" i="1"/>
  <c r="D11" i="1"/>
  <c r="D12" i="1"/>
  <c r="M10" i="1"/>
  <c r="J10" i="1"/>
  <c r="M9" i="1"/>
  <c r="J9" i="1"/>
  <c r="M8" i="1"/>
  <c r="J8" i="1"/>
  <c r="M7" i="1"/>
  <c r="J7" i="1"/>
  <c r="M6" i="1"/>
  <c r="J6" i="1"/>
  <c r="M5" i="1"/>
  <c r="J5" i="1"/>
  <c r="M4" i="1"/>
</calcChain>
</file>

<file path=xl/sharedStrings.xml><?xml version="1.0" encoding="utf-8"?>
<sst xmlns="http://schemas.openxmlformats.org/spreadsheetml/2006/main" count="18" uniqueCount="11">
  <si>
    <t>Номер тесту</t>
  </si>
  <si>
    <t>Послідовний алгоритм</t>
  </si>
  <si>
    <t>Паралельний алгоритм</t>
  </si>
  <si>
    <t>2 процеса</t>
  </si>
  <si>
    <t>4 процеса</t>
  </si>
  <si>
    <t>8 процесів</t>
  </si>
  <si>
    <t>Час виконання</t>
  </si>
  <si>
    <t>Теоретичний час</t>
  </si>
  <si>
    <t>Прискорення</t>
  </si>
  <si>
    <t>Кількість даних
для сортування</t>
  </si>
  <si>
    <t>Теоретичний
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</si>
</sst>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Border="1"/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Бульбашкове сортування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Послідовний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</c:numCache>
            </c:numRef>
          </c:cat>
          <c:val>
            <c:numRef>
              <c:f>Sheet1!$B$4:$B$12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6-44DD-AAD2-A81517AA25E0}"/>
            </c:ext>
          </c:extLst>
        </c:ser>
        <c:ser>
          <c:idx val="1"/>
          <c:order val="1"/>
          <c:tx>
            <c:v>2 процеси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Sheet1!$E$4:$E$12</c:f>
              <c:numCache>
                <c:formatCode>General</c:formatCode>
                <c:ptCount val="9"/>
                <c:pt idx="0">
                  <c:v>0.2</c:v>
                </c:pt>
                <c:pt idx="1">
                  <c:v>0.25</c:v>
                </c:pt>
                <c:pt idx="2">
                  <c:v>45.5</c:v>
                </c:pt>
                <c:pt idx="3">
                  <c:v>160</c:v>
                </c:pt>
                <c:pt idx="4">
                  <c:v>396</c:v>
                </c:pt>
                <c:pt idx="5">
                  <c:v>712</c:v>
                </c:pt>
                <c:pt idx="6">
                  <c:v>999</c:v>
                </c:pt>
                <c:pt idx="7">
                  <c:v>1468</c:v>
                </c:pt>
                <c:pt idx="8">
                  <c:v>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6-44DD-AAD2-A81517AA25E0}"/>
            </c:ext>
          </c:extLst>
        </c:ser>
        <c:ser>
          <c:idx val="2"/>
          <c:order val="2"/>
          <c:tx>
            <c:v>4 процеси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Sheet1!$H$4:$H$12</c:f>
              <c:numCache>
                <c:formatCode>General</c:formatCode>
                <c:ptCount val="9"/>
                <c:pt idx="0">
                  <c:v>0.67</c:v>
                </c:pt>
                <c:pt idx="1">
                  <c:v>0.6</c:v>
                </c:pt>
                <c:pt idx="2">
                  <c:v>21</c:v>
                </c:pt>
                <c:pt idx="3">
                  <c:v>56</c:v>
                </c:pt>
                <c:pt idx="4">
                  <c:v>130</c:v>
                </c:pt>
                <c:pt idx="5">
                  <c:v>195</c:v>
                </c:pt>
                <c:pt idx="6">
                  <c:v>297</c:v>
                </c:pt>
                <c:pt idx="7">
                  <c:v>519</c:v>
                </c:pt>
                <c:pt idx="8">
                  <c:v>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66-44DD-AAD2-A81517AA25E0}"/>
            </c:ext>
          </c:extLst>
        </c:ser>
        <c:ser>
          <c:idx val="3"/>
          <c:order val="3"/>
          <c:tx>
            <c:v>8 процесів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Sheet1!$K$4:$K$12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48</c:v>
                </c:pt>
                <c:pt idx="5">
                  <c:v>79</c:v>
                </c:pt>
                <c:pt idx="6">
                  <c:v>123</c:v>
                </c:pt>
                <c:pt idx="7">
                  <c:v>173</c:v>
                </c:pt>
                <c:pt idx="8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66-44DD-AAD2-A81517AA2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63808"/>
        <c:axId val="405963152"/>
      </c:lineChart>
      <c:catAx>
        <c:axId val="4059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963152"/>
        <c:crosses val="autoZero"/>
        <c:auto val="1"/>
        <c:lblAlgn val="ctr"/>
        <c:lblOffset val="100"/>
        <c:noMultiLvlLbl val="0"/>
      </c:catAx>
      <c:valAx>
        <c:axId val="4059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9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Бульбашкове сортування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 процеси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Sheet1!$E$4:$E$12</c:f>
              <c:numCache>
                <c:formatCode>General</c:formatCode>
                <c:ptCount val="9"/>
                <c:pt idx="0">
                  <c:v>0.2</c:v>
                </c:pt>
                <c:pt idx="1">
                  <c:v>0.25</c:v>
                </c:pt>
                <c:pt idx="2">
                  <c:v>45.5</c:v>
                </c:pt>
                <c:pt idx="3">
                  <c:v>160</c:v>
                </c:pt>
                <c:pt idx="4">
                  <c:v>396</c:v>
                </c:pt>
                <c:pt idx="5">
                  <c:v>712</c:v>
                </c:pt>
                <c:pt idx="6">
                  <c:v>999</c:v>
                </c:pt>
                <c:pt idx="7">
                  <c:v>1468</c:v>
                </c:pt>
                <c:pt idx="8">
                  <c:v>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2-4FB1-8CBD-85AF2DD8563B}"/>
            </c:ext>
          </c:extLst>
        </c:ser>
        <c:ser>
          <c:idx val="2"/>
          <c:order val="1"/>
          <c:tx>
            <c:v>4 процеси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Sheet1!$H$4:$H$12</c:f>
              <c:numCache>
                <c:formatCode>General</c:formatCode>
                <c:ptCount val="9"/>
                <c:pt idx="0">
                  <c:v>0.67</c:v>
                </c:pt>
                <c:pt idx="1">
                  <c:v>0.6</c:v>
                </c:pt>
                <c:pt idx="2">
                  <c:v>21</c:v>
                </c:pt>
                <c:pt idx="3">
                  <c:v>56</c:v>
                </c:pt>
                <c:pt idx="4">
                  <c:v>130</c:v>
                </c:pt>
                <c:pt idx="5">
                  <c:v>195</c:v>
                </c:pt>
                <c:pt idx="6">
                  <c:v>297</c:v>
                </c:pt>
                <c:pt idx="7">
                  <c:v>519</c:v>
                </c:pt>
                <c:pt idx="8">
                  <c:v>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2-4FB1-8CBD-85AF2DD8563B}"/>
            </c:ext>
          </c:extLst>
        </c:ser>
        <c:ser>
          <c:idx val="3"/>
          <c:order val="2"/>
          <c:tx>
            <c:v>8 процесів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Sheet1!$K$4:$K$12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48</c:v>
                </c:pt>
                <c:pt idx="5">
                  <c:v>79</c:v>
                </c:pt>
                <c:pt idx="6">
                  <c:v>123</c:v>
                </c:pt>
                <c:pt idx="7">
                  <c:v>173</c:v>
                </c:pt>
                <c:pt idx="8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2-4FB1-8CBD-85AF2DD85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63808"/>
        <c:axId val="405963152"/>
      </c:lineChart>
      <c:catAx>
        <c:axId val="4059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963152"/>
        <c:crosses val="autoZero"/>
        <c:auto val="1"/>
        <c:lblAlgn val="ctr"/>
        <c:lblOffset val="100"/>
        <c:noMultiLvlLbl val="0"/>
      </c:catAx>
      <c:valAx>
        <c:axId val="4059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9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320675</xdr:colOff>
      <xdr:row>13</xdr:row>
      <xdr:rowOff>88900</xdr:rowOff>
    </xdr:from>
    <xdr:to>
      <xdr:col>5</xdr:col>
      <xdr:colOff>177801</xdr:colOff>
      <xdr:row>28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72B431-E5B7-453F-A9CA-2000ED5B8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596900</xdr:colOff>
      <xdr:row>13</xdr:row>
      <xdr:rowOff>107950</xdr:rowOff>
    </xdr:from>
    <xdr:to>
      <xdr:col>10</xdr:col>
      <xdr:colOff>841376</xdr:colOff>
      <xdr:row>28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1BD168-CFA0-4B61-BD39-08B490A78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5881-54D7-49FE-A316-52D96BE41FF8}">
  <sheetPr>
    <pageSetUpPr fitToPage="1"/>
  </sheetPr>
  <dimension ref="A1:M13"/>
  <sheetViews>
    <sheetView tabSelected="1" topLeftCell="A10" workbookViewId="0">
      <selection activeCell="L26" sqref="L26"/>
    </sheetView>
  </sheetViews>
  <sheetFormatPr defaultRowHeight="14.5" x14ac:dyDescent="0.35"/>
  <cols>
    <col min="1" max="1" width="11.54296875" customWidth="1"/>
    <col min="2" max="2" width="13.90625" customWidth="1"/>
    <col min="3" max="3" width="14.54296875" customWidth="1"/>
    <col min="4" max="4" width="15.08984375" customWidth="1"/>
    <col min="5" max="5" width="13.36328125" customWidth="1"/>
    <col min="6" max="6" width="12.08984375" customWidth="1"/>
    <col min="7" max="7" width="12.26953125" customWidth="1"/>
    <col min="8" max="8" width="13.90625" customWidth="1"/>
    <col min="9" max="9" width="12.08984375" customWidth="1"/>
    <col min="10" max="10" width="12.54296875" customWidth="1"/>
    <col min="11" max="11" width="14.08984375" customWidth="1"/>
    <col min="12" max="12" width="12.453125" customWidth="1"/>
    <col min="13" max="13" width="13.26953125" customWidth="1"/>
  </cols>
  <sheetData>
    <row r="1" spans="1:13" x14ac:dyDescent="0.35">
      <c r="A1" s="1" t="s">
        <v>0</v>
      </c>
      <c r="B1" s="5" t="s">
        <v>9</v>
      </c>
      <c r="C1" s="2" t="s">
        <v>1</v>
      </c>
      <c r="D1" s="2"/>
      <c r="E1" s="2" t="s">
        <v>2</v>
      </c>
      <c r="F1" s="2"/>
      <c r="G1" s="2"/>
      <c r="H1" s="2"/>
      <c r="I1" s="2"/>
      <c r="J1" s="2"/>
      <c r="K1" s="2"/>
      <c r="L1" s="2"/>
      <c r="M1" s="2"/>
    </row>
    <row r="2" spans="1:13" x14ac:dyDescent="0.35">
      <c r="A2" s="1"/>
      <c r="B2" s="1"/>
      <c r="C2" s="2"/>
      <c r="D2" s="2"/>
      <c r="E2" s="2" t="s">
        <v>3</v>
      </c>
      <c r="F2" s="2"/>
      <c r="G2" s="2"/>
      <c r="H2" s="2" t="s">
        <v>4</v>
      </c>
      <c r="I2" s="2"/>
      <c r="J2" s="2"/>
      <c r="K2" s="2" t="s">
        <v>5</v>
      </c>
      <c r="L2" s="2"/>
      <c r="M2" s="2"/>
    </row>
    <row r="3" spans="1:13" ht="43.5" x14ac:dyDescent="0.35">
      <c r="A3" s="1"/>
      <c r="B3" s="1"/>
      <c r="C3" s="3" t="s">
        <v>6</v>
      </c>
      <c r="D3" s="3" t="s">
        <v>7</v>
      </c>
      <c r="E3" s="3" t="s">
        <v>6</v>
      </c>
      <c r="F3" s="9" t="s">
        <v>10</v>
      </c>
      <c r="G3" s="3" t="s">
        <v>8</v>
      </c>
      <c r="H3" s="3" t="s">
        <v>6</v>
      </c>
      <c r="I3" s="9" t="s">
        <v>10</v>
      </c>
      <c r="J3" s="3" t="s">
        <v>8</v>
      </c>
      <c r="K3" s="3" t="s">
        <v>6</v>
      </c>
      <c r="L3" s="9" t="s">
        <v>10</v>
      </c>
      <c r="M3" s="3" t="s">
        <v>8</v>
      </c>
    </row>
    <row r="4" spans="1:13" x14ac:dyDescent="0.35">
      <c r="A4" s="4">
        <v>1</v>
      </c>
      <c r="B4" s="4">
        <v>10</v>
      </c>
      <c r="C4" s="4">
        <v>1E-4</v>
      </c>
      <c r="D4" s="4">
        <f>(B4*(B4-1)/2)*$C$8/($B$8*($B$8-1)/2)</f>
        <v>2.1000700023334111E-4</v>
      </c>
      <c r="E4" s="4">
        <v>0.2</v>
      </c>
      <c r="F4" s="4">
        <f>(B4*(B4-1)/2)*$E$8/($B$8*($B$8-1)/2)</f>
        <v>3.9601320044001469E-5</v>
      </c>
      <c r="G4" s="4">
        <f>C4/E4</f>
        <v>5.0000000000000001E-4</v>
      </c>
      <c r="H4" s="4">
        <v>0.67</v>
      </c>
      <c r="I4" s="4">
        <f>(B4*(B4-1)/2)*$H$8/($B$8*($B$8-1)/2)</f>
        <v>1.3000433347778259E-5</v>
      </c>
      <c r="J4" s="4">
        <f>C4/H4</f>
        <v>1.4925373134328358E-4</v>
      </c>
      <c r="K4" s="4">
        <v>1</v>
      </c>
      <c r="L4" s="4">
        <f>(B4*(B4-1)/2)*$K$8/($B$8*($B$8-1)/2)</f>
        <v>4.8001600053335115E-6</v>
      </c>
      <c r="M4" s="4">
        <f>C4/K4</f>
        <v>1E-4</v>
      </c>
    </row>
    <row r="5" spans="1:13" x14ac:dyDescent="0.35">
      <c r="A5" s="4">
        <v>2</v>
      </c>
      <c r="B5" s="4">
        <v>100</v>
      </c>
      <c r="C5" s="4">
        <v>2.0000000000000001E-4</v>
      </c>
      <c r="D5" s="4">
        <f t="shared" ref="D5:D12" si="0">(B5*(B5-1)/2)*$C$8/($B$8*($B$8-1)/2)</f>
        <v>2.3100770025667523E-2</v>
      </c>
      <c r="E5" s="4">
        <v>0.25</v>
      </c>
      <c r="F5" s="4">
        <f t="shared" ref="F5:F12" si="1">(B5*(B5-1)/2)*$E$8/($B$8*($B$8-1)/2)</f>
        <v>4.356145204840161E-3</v>
      </c>
      <c r="G5" s="4">
        <f t="shared" ref="G5:G12" si="2">C5/E5</f>
        <v>8.0000000000000004E-4</v>
      </c>
      <c r="H5" s="4">
        <v>0.6</v>
      </c>
      <c r="I5" s="4">
        <f t="shared" ref="I5:I12" si="3">(B5*(B5-1)/2)*$H$8/($B$8*($B$8-1)/2)</f>
        <v>1.4300476682556084E-3</v>
      </c>
      <c r="J5" s="4">
        <f t="shared" ref="J5:J12" si="4">C5/H5</f>
        <v>3.3333333333333338E-4</v>
      </c>
      <c r="K5" s="4">
        <v>1</v>
      </c>
      <c r="L5" s="4">
        <f t="shared" ref="L5:L12" si="5">(B5*(B5-1)/2)*$K$8/($B$8*($B$8-1)/2)</f>
        <v>5.2801760058668627E-4</v>
      </c>
      <c r="M5" s="4">
        <f t="shared" ref="M5:M12" si="6">C5/K5</f>
        <v>2.0000000000000001E-4</v>
      </c>
    </row>
    <row r="6" spans="1:13" x14ac:dyDescent="0.35">
      <c r="A6" s="4">
        <v>3</v>
      </c>
      <c r="B6" s="4">
        <v>10000</v>
      </c>
      <c r="C6" s="4">
        <v>213</v>
      </c>
      <c r="D6" s="4">
        <f t="shared" si="0"/>
        <v>233.31777725924198</v>
      </c>
      <c r="E6" s="4">
        <v>45.5</v>
      </c>
      <c r="F6" s="4">
        <f t="shared" si="1"/>
        <v>43.997066568885629</v>
      </c>
      <c r="G6" s="4">
        <f t="shared" si="2"/>
        <v>4.6813186813186816</v>
      </c>
      <c r="H6" s="4">
        <v>21</v>
      </c>
      <c r="I6" s="4">
        <f t="shared" si="3"/>
        <v>14.443481449381647</v>
      </c>
      <c r="J6" s="4">
        <f t="shared" si="4"/>
        <v>10.142857142857142</v>
      </c>
      <c r="K6" s="4">
        <v>9</v>
      </c>
      <c r="L6" s="4">
        <f t="shared" si="5"/>
        <v>5.3329777659255306</v>
      </c>
      <c r="M6" s="4">
        <f t="shared" si="6"/>
        <v>23.666666666666668</v>
      </c>
    </row>
    <row r="7" spans="1:13" x14ac:dyDescent="0.35">
      <c r="A7" s="4">
        <v>4</v>
      </c>
      <c r="B7" s="4">
        <v>20000</v>
      </c>
      <c r="C7" s="4">
        <v>906</v>
      </c>
      <c r="D7" s="4">
        <f t="shared" si="0"/>
        <v>933.31777725924201</v>
      </c>
      <c r="E7" s="4">
        <v>160</v>
      </c>
      <c r="F7" s="4">
        <f t="shared" si="1"/>
        <v>175.99706656888563</v>
      </c>
      <c r="G7" s="4">
        <f t="shared" si="2"/>
        <v>5.6624999999999996</v>
      </c>
      <c r="H7" s="4">
        <v>56</v>
      </c>
      <c r="I7" s="4">
        <f t="shared" si="3"/>
        <v>57.776814782714979</v>
      </c>
      <c r="J7" s="4">
        <f t="shared" si="4"/>
        <v>16.178571428571427</v>
      </c>
      <c r="K7" s="4">
        <v>23</v>
      </c>
      <c r="L7" s="4">
        <f t="shared" si="5"/>
        <v>21.332977765925531</v>
      </c>
      <c r="M7" s="4">
        <f t="shared" si="6"/>
        <v>39.391304347826086</v>
      </c>
    </row>
    <row r="8" spans="1:13" x14ac:dyDescent="0.35">
      <c r="A8" s="4">
        <v>5</v>
      </c>
      <c r="B8" s="4">
        <v>30000</v>
      </c>
      <c r="C8" s="4">
        <v>2100</v>
      </c>
      <c r="D8" s="4">
        <f t="shared" si="0"/>
        <v>2100</v>
      </c>
      <c r="E8" s="4">
        <v>396</v>
      </c>
      <c r="F8" s="4">
        <f t="shared" si="1"/>
        <v>396</v>
      </c>
      <c r="G8" s="4">
        <f t="shared" si="2"/>
        <v>5.3030303030303028</v>
      </c>
      <c r="H8" s="4">
        <v>130</v>
      </c>
      <c r="I8" s="4">
        <f t="shared" si="3"/>
        <v>130</v>
      </c>
      <c r="J8" s="4">
        <f t="shared" si="4"/>
        <v>16.153846153846153</v>
      </c>
      <c r="K8" s="4">
        <v>48</v>
      </c>
      <c r="L8" s="4">
        <f t="shared" si="5"/>
        <v>48</v>
      </c>
      <c r="M8" s="4">
        <f t="shared" si="6"/>
        <v>43.75</v>
      </c>
    </row>
    <row r="9" spans="1:13" x14ac:dyDescent="0.35">
      <c r="A9" s="4">
        <v>6</v>
      </c>
      <c r="B9" s="4">
        <v>40000</v>
      </c>
      <c r="C9" s="4">
        <v>3827</v>
      </c>
      <c r="D9" s="4">
        <f t="shared" si="0"/>
        <v>3733.3644454815162</v>
      </c>
      <c r="E9" s="4">
        <v>712</v>
      </c>
      <c r="F9" s="4">
        <f t="shared" si="1"/>
        <v>704.00586686222869</v>
      </c>
      <c r="G9" s="4">
        <f t="shared" si="2"/>
        <v>5.375</v>
      </c>
      <c r="H9" s="4">
        <v>195</v>
      </c>
      <c r="I9" s="4">
        <f t="shared" si="3"/>
        <v>231.1130371012367</v>
      </c>
      <c r="J9" s="4">
        <f t="shared" si="4"/>
        <v>19.625641025641027</v>
      </c>
      <c r="K9" s="4">
        <v>79</v>
      </c>
      <c r="L9" s="4">
        <f t="shared" si="5"/>
        <v>85.334044468148932</v>
      </c>
      <c r="M9" s="4">
        <f t="shared" si="6"/>
        <v>48.443037974683541</v>
      </c>
    </row>
    <row r="10" spans="1:13" x14ac:dyDescent="0.35">
      <c r="A10" s="4">
        <v>7</v>
      </c>
      <c r="B10" s="4">
        <v>50000</v>
      </c>
      <c r="C10" s="4">
        <v>5976</v>
      </c>
      <c r="D10" s="4">
        <f t="shared" si="0"/>
        <v>5833.4111137037899</v>
      </c>
      <c r="E10" s="4">
        <v>999</v>
      </c>
      <c r="F10" s="4">
        <f t="shared" si="1"/>
        <v>1100.0146671555719</v>
      </c>
      <c r="G10" s="4">
        <f t="shared" si="2"/>
        <v>5.9819819819819822</v>
      </c>
      <c r="H10" s="4">
        <v>297</v>
      </c>
      <c r="I10" s="4">
        <f t="shared" si="3"/>
        <v>361.11592608642508</v>
      </c>
      <c r="J10" s="4">
        <f t="shared" si="4"/>
        <v>20.121212121212121</v>
      </c>
      <c r="K10" s="4">
        <v>123</v>
      </c>
      <c r="L10" s="4">
        <f t="shared" si="5"/>
        <v>133.33511117037236</v>
      </c>
      <c r="M10" s="4">
        <f t="shared" si="6"/>
        <v>48.585365853658537</v>
      </c>
    </row>
    <row r="11" spans="1:13" x14ac:dyDescent="0.35">
      <c r="A11" s="4">
        <v>8</v>
      </c>
      <c r="B11" s="4">
        <v>60000</v>
      </c>
      <c r="C11" s="4">
        <v>8697</v>
      </c>
      <c r="D11" s="4">
        <f t="shared" si="0"/>
        <v>8400.1400046668223</v>
      </c>
      <c r="E11" s="4">
        <v>1468</v>
      </c>
      <c r="F11" s="4">
        <f t="shared" si="1"/>
        <v>1584.0264008800293</v>
      </c>
      <c r="G11" s="4">
        <f t="shared" si="2"/>
        <v>5.9243869209809263</v>
      </c>
      <c r="H11" s="4">
        <v>519</v>
      </c>
      <c r="I11" s="4">
        <f t="shared" si="3"/>
        <v>520.00866695556522</v>
      </c>
      <c r="J11" s="4">
        <f t="shared" si="4"/>
        <v>16.75722543352601</v>
      </c>
      <c r="K11" s="4">
        <v>173</v>
      </c>
      <c r="L11" s="4">
        <f t="shared" si="5"/>
        <v>192.00320010667022</v>
      </c>
      <c r="M11" s="4">
        <f t="shared" si="6"/>
        <v>50.271676300578036</v>
      </c>
    </row>
    <row r="12" spans="1:13" x14ac:dyDescent="0.35">
      <c r="A12" s="7">
        <v>9</v>
      </c>
      <c r="B12" s="7">
        <v>70000</v>
      </c>
      <c r="C12" s="7">
        <v>11976</v>
      </c>
      <c r="D12" s="4">
        <f t="shared" si="0"/>
        <v>11433.551118370613</v>
      </c>
      <c r="E12" s="8">
        <v>1975</v>
      </c>
      <c r="F12" s="4">
        <f t="shared" si="1"/>
        <v>2156.0410680356013</v>
      </c>
      <c r="G12" s="4">
        <f t="shared" si="2"/>
        <v>6.06379746835443</v>
      </c>
      <c r="H12" s="8">
        <v>757</v>
      </c>
      <c r="I12" s="4">
        <f t="shared" si="3"/>
        <v>707.79125970865698</v>
      </c>
      <c r="J12" s="8">
        <f t="shared" si="4"/>
        <v>15.820343461030383</v>
      </c>
      <c r="K12" s="8">
        <v>233</v>
      </c>
      <c r="L12" s="4">
        <f t="shared" si="5"/>
        <v>261.33831127704258</v>
      </c>
      <c r="M12" s="8">
        <f t="shared" si="6"/>
        <v>51.399141630901291</v>
      </c>
    </row>
    <row r="13" spans="1:13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</sheetData>
  <mergeCells count="7">
    <mergeCell ref="A1:A3"/>
    <mergeCell ref="B1:B3"/>
    <mergeCell ref="C1:D2"/>
    <mergeCell ref="E1:M1"/>
    <mergeCell ref="E2:G2"/>
    <mergeCell ref="H2:J2"/>
    <mergeCell ref="K2:M2"/>
  </mergeCells>
  <printOptions horizontalCentered="1"/>
  <pageMargins left="0" right="0" top="0.75" bottom="0.75" header="0.3" footer="0.3"/>
  <pageSetup paperSize="9"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2021-11-20T18:57:44Z</cp:lastPrinted>
  <dcterms:created xsi:type="dcterms:W3CDTF">2021-11-20T15:35:02Z</dcterms:created>
  <dcterms:modified xsi:type="dcterms:W3CDTF">2021-11-20T18:57:52Z</dcterms:modified>
</cp:coreProperties>
</file>