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омпьютер\Desktop\"/>
    </mc:Choice>
  </mc:AlternateContent>
  <xr:revisionPtr revIDLastSave="0" documentId="13_ncr:1_{2B3CDEEA-A27C-47B7-8F86-9673D0E551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езультат запроса" sheetId="1" r:id="rId1"/>
  </sheets>
  <definedNames>
    <definedName name="solver_adj" localSheetId="0" hidden="1">'Результат запроса'!$B$16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'Результат запроса'!$D$23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D22" i="1" s="1"/>
  <c r="B20" i="1"/>
  <c r="B24" i="1" s="1"/>
  <c r="A20" i="1"/>
  <c r="B19" i="1"/>
  <c r="D21" i="1" s="1"/>
  <c r="A19" i="1"/>
  <c r="B14" i="1"/>
  <c r="B12" i="1"/>
  <c r="D24" i="1" l="1"/>
  <c r="D23" i="1" s="1"/>
</calcChain>
</file>

<file path=xl/sharedStrings.xml><?xml version="1.0" encoding="utf-8"?>
<sst xmlns="http://schemas.openxmlformats.org/spreadsheetml/2006/main" count="29" uniqueCount="28">
  <si>
    <t>commission_total</t>
  </si>
  <si>
    <t>total_value</t>
  </si>
  <si>
    <t>margin_base</t>
  </si>
  <si>
    <t>fixed_cost_month_base</t>
  </si>
  <si>
    <t>marketing_cost</t>
  </si>
  <si>
    <t>avg_trans_value</t>
  </si>
  <si>
    <t>purchases_per_user</t>
  </si>
  <si>
    <t>users</t>
  </si>
  <si>
    <t>costs %</t>
  </si>
  <si>
    <t>ост.маржи</t>
  </si>
  <si>
    <t>макс % баллов лояльности</t>
  </si>
  <si>
    <t>purchases per user</t>
  </si>
  <si>
    <t>avg trans value</t>
  </si>
  <si>
    <t>loyalty_costs %</t>
  </si>
  <si>
    <t>бонусы лояльности</t>
  </si>
  <si>
    <t>revenue</t>
  </si>
  <si>
    <t>promo_costs</t>
  </si>
  <si>
    <t>marketing_costs</t>
  </si>
  <si>
    <t>operating_profit</t>
  </si>
  <si>
    <t>costs</t>
  </si>
  <si>
    <t>fixed_costs</t>
  </si>
  <si>
    <t>3. Сколько пользователей следует привлечь, чтобы покрыть все расходы на акцию и получить прибыль?</t>
  </si>
  <si>
    <t xml:space="preserve">   2. Какие максимальные потери мы понесём при таких условиях акции?</t>
  </si>
  <si>
    <t xml:space="preserve">   1. Какой максимальный процент баллов лояльности мы можем дать пользователям на этих рынках при описанных условиях гарантированного приза, оставаясь при этом в рамках прибыльности?</t>
  </si>
  <si>
    <t>Ответ:  1,99%</t>
  </si>
  <si>
    <t>Ответ: максимальные потери бдут составлять 50 тысяч рублей при количестве пользователей 0.</t>
  </si>
  <si>
    <t>Ответ: При бонусах лояльности в 1% нам необходимо привлечь минимум 169 пользователей, чтобы получить прибыль.</t>
  </si>
  <si>
    <t>Потенциальный охват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</si>
</sst>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#,##0.00\ &quot;₽&quot;"/>
    <numFmt numFmtId="165" formatCode="#,##0\ &quot;₽&quot;"/>
    <numFmt numFmtId="166" formatCode="_-* #,##0\ &quot;₽&quot;_-;\-* #,##0\ &quot;₽&quot;_-;_-* &quot;-&quot;??\ &quot;₽&quot;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166" fontId="0" fillId="0" borderId="0" xfId="0" applyNumberFormat="1"/>
    <xf numFmtId="164" fontId="0" fillId="0" borderId="3" xfId="0" applyNumberFormat="1" applyBorder="1"/>
    <xf numFmtId="44" fontId="0" fillId="0" borderId="5" xfId="0" applyNumberFormat="1" applyBorder="1"/>
    <xf numFmtId="10" fontId="0" fillId="0" borderId="5" xfId="2" applyNumberFormat="1" applyFont="1" applyBorder="1"/>
    <xf numFmtId="164" fontId="0" fillId="0" borderId="5" xfId="0" applyNumberFormat="1" applyBorder="1"/>
    <xf numFmtId="10" fontId="0" fillId="0" borderId="7" xfId="2" applyNumberFormat="1" applyFont="1" applyBorder="1"/>
    <xf numFmtId="0" fontId="0" fillId="0" borderId="8" xfId="0" applyBorder="1"/>
    <xf numFmtId="10" fontId="0" fillId="0" borderId="8" xfId="0" applyNumberFormat="1" applyBorder="1"/>
    <xf numFmtId="1" fontId="0" fillId="0" borderId="8" xfId="0" applyNumberFormat="1" applyBorder="1"/>
    <xf numFmtId="165" fontId="0" fillId="0" borderId="8" xfId="0" applyNumberFormat="1" applyBorder="1"/>
    <xf numFmtId="166" fontId="0" fillId="0" borderId="8" xfId="0" applyNumberFormat="1" applyBorder="1"/>
    <xf numFmtId="166" fontId="0" fillId="0" borderId="8" xfId="1" applyNumberFormat="1" applyFont="1" applyBorder="1"/>
    <xf numFmtId="44" fontId="0" fillId="0" borderId="8" xfId="0" applyNumberFormat="1" applyBorder="1"/>
    <xf numFmtId="0" fontId="0" fillId="0" borderId="0" xfId="0" applyAlignment="1">
      <alignment horizontal="left" vertical="center" indent="1"/>
    </xf>
    <xf numFmtId="10" fontId="0" fillId="2" borderId="0" xfId="2" applyNumberFormat="1" applyFont="1" applyFill="1"/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0" fontId="0" fillId="0" borderId="1" xfId="0" applyBorder="1"/>
    <xf numFmtId="10" fontId="0" fillId="0" borderId="8" xfId="2" applyNumberFormat="1" applyFont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4"/>
  <sheetViews>
    <sheetView tabSelected="1" workbookViewId="0">
      <selection activeCell="D16" sqref="D16"/>
    </sheetView>
  </sheetViews>
  <sheetFormatPr defaultRowHeight="14.4" x14ac:dyDescent="0.3"/>
  <cols>
    <col min="1" max="1" width="20.77734375" bestFit="1" customWidth="1"/>
    <col min="2" max="2" width="14.5546875" bestFit="1" customWidth="1"/>
    <col min="3" max="3" width="24.44140625" bestFit="1" customWidth="1"/>
    <col min="4" max="4" width="20.77734375" bestFit="1" customWidth="1"/>
    <col min="5" max="5" width="173.44140625" bestFit="1" customWidth="1"/>
    <col min="6" max="6" width="18.109375" bestFit="1" customWidth="1"/>
    <col min="7" max="7" width="17.44140625" bestFit="1" customWidth="1"/>
    <col min="9" max="9" width="172.44140625" bestFit="1" customWidth="1"/>
  </cols>
  <sheetData>
    <row r="3" spans="1:7" ht="15" thickBot="1" x14ac:dyDescent="0.35"/>
    <row r="4" spans="1:7" ht="15" thickBot="1" x14ac:dyDescent="0.35">
      <c r="A4" s="1" t="s">
        <v>0</v>
      </c>
      <c r="B4" s="7">
        <v>83926.456000000006</v>
      </c>
      <c r="C4" s="24" t="s">
        <v>27</v>
      </c>
      <c r="D4" s="24">
        <v>275</v>
      </c>
      <c r="E4" t="s">
        <v>23</v>
      </c>
    </row>
    <row r="5" spans="1:7" x14ac:dyDescent="0.3">
      <c r="A5" s="2" t="s">
        <v>1</v>
      </c>
      <c r="B5" s="8">
        <v>841260</v>
      </c>
      <c r="E5" s="20" t="s">
        <v>24</v>
      </c>
    </row>
    <row r="6" spans="1:7" x14ac:dyDescent="0.3">
      <c r="A6" s="2" t="s">
        <v>2</v>
      </c>
      <c r="B6" s="9">
        <v>9.9762803413926737E-2</v>
      </c>
      <c r="E6" t="s">
        <v>22</v>
      </c>
    </row>
    <row r="7" spans="1:7" x14ac:dyDescent="0.3">
      <c r="A7" s="2" t="s">
        <v>3</v>
      </c>
      <c r="B7" s="10">
        <v>54927.600899999998</v>
      </c>
      <c r="E7" s="21" t="s">
        <v>25</v>
      </c>
    </row>
    <row r="8" spans="1:7" x14ac:dyDescent="0.3">
      <c r="A8" s="2" t="s">
        <v>4</v>
      </c>
      <c r="B8" s="10">
        <v>12250</v>
      </c>
      <c r="E8" s="19" t="s">
        <v>21</v>
      </c>
    </row>
    <row r="9" spans="1:7" x14ac:dyDescent="0.3">
      <c r="A9" s="2" t="s">
        <v>5</v>
      </c>
      <c r="B9" s="10">
        <v>4977.8698224852069</v>
      </c>
      <c r="E9" s="21" t="s">
        <v>26</v>
      </c>
    </row>
    <row r="10" spans="1:7" x14ac:dyDescent="0.3">
      <c r="A10" s="2" t="s">
        <v>6</v>
      </c>
      <c r="B10" s="4">
        <v>2.0119047619047619</v>
      </c>
    </row>
    <row r="11" spans="1:7" x14ac:dyDescent="0.3">
      <c r="A11" s="2" t="s">
        <v>7</v>
      </c>
      <c r="B11" s="3">
        <v>84</v>
      </c>
    </row>
    <row r="12" spans="1:7" ht="15" thickBot="1" x14ac:dyDescent="0.35">
      <c r="A12" s="5" t="s">
        <v>8</v>
      </c>
      <c r="B12" s="11">
        <f>(B7+B8)/B5</f>
        <v>7.9853554073651412E-2</v>
      </c>
    </row>
    <row r="13" spans="1:7" x14ac:dyDescent="0.3">
      <c r="G13" s="6"/>
    </row>
    <row r="14" spans="1:7" x14ac:dyDescent="0.3">
      <c r="A14" s="22" t="s">
        <v>9</v>
      </c>
      <c r="B14" s="23">
        <f>B6-B12</f>
        <v>1.9909249340275326E-2</v>
      </c>
      <c r="C14" s="22" t="s">
        <v>10</v>
      </c>
    </row>
    <row r="16" spans="1:7" x14ac:dyDescent="0.3">
      <c r="A16" s="12" t="s">
        <v>7</v>
      </c>
      <c r="B16" s="12">
        <v>275</v>
      </c>
    </row>
    <row r="17" spans="1:4" x14ac:dyDescent="0.3">
      <c r="A17" s="12" t="s">
        <v>11</v>
      </c>
      <c r="B17" s="12">
        <v>10</v>
      </c>
    </row>
    <row r="18" spans="1:4" x14ac:dyDescent="0.3">
      <c r="A18" s="12" t="s">
        <v>12</v>
      </c>
      <c r="B18" s="12">
        <v>3000</v>
      </c>
    </row>
    <row r="19" spans="1:4" x14ac:dyDescent="0.3">
      <c r="A19" s="12" t="str">
        <f>A6</f>
        <v>margin_base</v>
      </c>
      <c r="B19" s="13">
        <f>B6</f>
        <v>9.9762803413926737E-2</v>
      </c>
    </row>
    <row r="20" spans="1:4" x14ac:dyDescent="0.3">
      <c r="A20" s="12" t="str">
        <f>A12</f>
        <v>costs %</v>
      </c>
      <c r="B20" s="13">
        <f>B12</f>
        <v>7.9853554073651412E-2</v>
      </c>
    </row>
    <row r="21" spans="1:4" x14ac:dyDescent="0.3">
      <c r="A21" s="12" t="s">
        <v>13</v>
      </c>
      <c r="B21" s="25">
        <v>1.4999999999999999E-2</v>
      </c>
      <c r="C21" s="12" t="s">
        <v>15</v>
      </c>
      <c r="D21" s="16">
        <f>B16*B17*B18*B19</f>
        <v>823043.12816489558</v>
      </c>
    </row>
    <row r="22" spans="1:4" x14ac:dyDescent="0.3">
      <c r="A22" s="12" t="s">
        <v>14</v>
      </c>
      <c r="B22" s="14">
        <f>B21*B18*B16*B17</f>
        <v>123750</v>
      </c>
      <c r="C22" s="12" t="s">
        <v>17</v>
      </c>
      <c r="D22" s="17">
        <f>B22+B23</f>
        <v>173750</v>
      </c>
    </row>
    <row r="23" spans="1:4" x14ac:dyDescent="0.3">
      <c r="A23" s="12" t="s">
        <v>16</v>
      </c>
      <c r="B23" s="15">
        <v>50000</v>
      </c>
      <c r="C23" s="12" t="s">
        <v>18</v>
      </c>
      <c r="D23" s="18">
        <f>D21-D24</f>
        <v>-9498.6929427285213</v>
      </c>
    </row>
    <row r="24" spans="1:4" x14ac:dyDescent="0.3">
      <c r="A24" s="12" t="s">
        <v>20</v>
      </c>
      <c r="B24" s="17">
        <f>B16*B17*B18*B20</f>
        <v>658791.8211076241</v>
      </c>
      <c r="C24" s="12" t="s">
        <v>19</v>
      </c>
      <c r="D24" s="15">
        <f>B24+D22</f>
        <v>832541.8211076241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Компьютер</cp:lastModifiedBy>
  <dcterms:created xsi:type="dcterms:W3CDTF">2022-10-13T22:55:28Z</dcterms:created>
  <dcterms:modified xsi:type="dcterms:W3CDTF">2022-10-17T21:46:43Z</dcterms:modified>
</cp:coreProperties>
</file>