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ulia/OneDrive - Uniklinik RWTH Aachen/Auswertung/Pilot2/GLMM/"/>
    </mc:Choice>
  </mc:AlternateContent>
  <bookViews>
    <workbookView xWindow="0" yWindow="460" windowWidth="38400" windowHeight="19860"/>
  </bookViews>
  <sheets>
    <sheet name="Auswertung_SoSci_BDI_BVAQ_TM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<sst xmlns="http://schemas.openxmlformats.org/spreadsheetml/2006/main" count="50" uniqueCount="50">
  <si>
    <t>ScoreBDI</t>
  </si>
  <si>
    <t>ScoreBVAQ_B</t>
  </si>
  <si>
    <t>TMT_A</t>
  </si>
  <si>
    <t>TMT_A_Fehler</t>
  </si>
  <si>
    <t>TMT_B</t>
  </si>
  <si>
    <t>TMT_B_Fehler</t>
  </si>
  <si>
    <t>number_of_reactions</t>
  </si>
  <si>
    <t>number_of_correct_answers</t>
  </si>
  <si>
    <t>accuracy</t>
  </si>
  <si>
    <t>EMOCONPILOT001</t>
  </si>
  <si>
    <t>EMOCONPILOT002</t>
  </si>
  <si>
    <t>EMOCONPILOT003</t>
  </si>
  <si>
    <t>EMOCONPILOT004</t>
  </si>
  <si>
    <t>EMOCONPILOT005</t>
  </si>
  <si>
    <t>EMOCONPILOT006</t>
  </si>
  <si>
    <t>EMOCONPILOT007</t>
  </si>
  <si>
    <t>EMOCONPILOT008</t>
  </si>
  <si>
    <t>EMOCONPILOT009</t>
  </si>
  <si>
    <t>EMOCONPILOT010</t>
  </si>
  <si>
    <t>EMOCONPILOT011</t>
  </si>
  <si>
    <t>EMOCONPILOT014</t>
  </si>
  <si>
    <t>EMOCONPILOT015</t>
  </si>
  <si>
    <t>EMOCONPILOT016</t>
  </si>
  <si>
    <t>EMOCONPILOT017</t>
  </si>
  <si>
    <t>EMOCONPILOT018</t>
  </si>
  <si>
    <t>EMOCONPILOT020</t>
  </si>
  <si>
    <t>EMOCONPILOT021</t>
  </si>
  <si>
    <t>EMOCONPILOT022</t>
  </si>
  <si>
    <t>EMOCONPILOT024</t>
  </si>
  <si>
    <t>mean reaction time sad</t>
  </si>
  <si>
    <t>mean reaction time neutral</t>
  </si>
  <si>
    <t>mean reaction time primer 8ms</t>
  </si>
  <si>
    <t>mean reaction time primer 16ms</t>
  </si>
  <si>
    <t>mean reaction time primer 25ms</t>
  </si>
  <si>
    <t>mean reaction time primer 141ms</t>
  </si>
  <si>
    <t>number of reactions</t>
  </si>
  <si>
    <t>number of correct answers</t>
  </si>
  <si>
    <t>accuracy happy</t>
  </si>
  <si>
    <t>accuracy sad</t>
  </si>
  <si>
    <t>accuracy neutral</t>
  </si>
  <si>
    <t>accuracy 8ms</t>
  </si>
  <si>
    <t>accuracy 16ms</t>
  </si>
  <si>
    <t>accuracy 25ms</t>
  </si>
  <si>
    <t>accuracy 141ms</t>
  </si>
  <si>
    <t>Age</t>
  </si>
  <si>
    <t>Gender</t>
  </si>
  <si>
    <t>Sex</t>
  </si>
  <si>
    <t>mean reaction time happy</t>
  </si>
  <si>
    <t>mean_reaction_time</t>
  </si>
  <si>
    <t>subj_idx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</si>
</sst>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32"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AD21" totalsRowShown="0" headerRowDxfId="31" dataDxfId="30">
  <autoFilter ref="A1:AD21"/>
  <tableColumns count="30">
    <tableColumn id="1" name="subj_idx" dataDxfId="29"/>
    <tableColumn id="4" name="Age" dataDxfId="28"/>
    <tableColumn id="5" name="Gender" dataDxfId="27"/>
    <tableColumn id="2" name="Sex" dataDxfId="26">
      <calculatedColumnFormula>IF(Tabelle1[[#This Row],[Gender]]=2,"m","f")</calculatedColumnFormula>
    </tableColumn>
    <tableColumn id="27" name="ScoreBDI" dataDxfId="25"/>
    <tableColumn id="48" name="ScoreBVAQ_B" dataDxfId="24"/>
    <tableColumn id="49" name="TMT_A" dataDxfId="23"/>
    <tableColumn id="50" name="TMT_A_Fehler" dataDxfId="22"/>
    <tableColumn id="51" name="TMT_B" dataDxfId="21"/>
    <tableColumn id="52" name="TMT_B_Fehler" dataDxfId="20"/>
    <tableColumn id="53" name="number_of_reactions" dataDxfId="19"/>
    <tableColumn id="54" name="number_of_correct_answers" dataDxfId="18"/>
    <tableColumn id="55" name="number of reactions" dataDxfId="17"/>
    <tableColumn id="56" name="number of correct answers" dataDxfId="16"/>
    <tableColumn id="57" name="accuracy" dataDxfId="15"/>
    <tableColumn id="58" name="accuracy happy" dataDxfId="14"/>
    <tableColumn id="59" name="accuracy sad" dataDxfId="13"/>
    <tableColumn id="60" name="accuracy neutral" dataDxfId="12"/>
    <tableColumn id="61" name="accuracy 8ms" dataDxfId="11"/>
    <tableColumn id="62" name="accuracy 16ms" dataDxfId="10"/>
    <tableColumn id="63" name="accuracy 25ms" dataDxfId="9"/>
    <tableColumn id="64" name="accuracy 141ms" dataDxfId="8"/>
    <tableColumn id="65" name="mean_reaction_time" dataDxfId="7"/>
    <tableColumn id="66" name="mean reaction time happy" dataDxfId="6"/>
    <tableColumn id="67" name="mean reaction time sad" dataDxfId="5"/>
    <tableColumn id="68" name="mean reaction time neutral" dataDxfId="4"/>
    <tableColumn id="69" name="mean reaction time primer 8ms" dataDxfId="3"/>
    <tableColumn id="70" name="mean reaction time primer 16ms" dataDxfId="2"/>
    <tableColumn id="3" name="mean reaction time primer 25ms" dataDxfId="1"/>
    <tableColumn id="6" name="mean reaction time primer 141m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workbookViewId="0"/>
  </sheetViews>
  <sheetFormatPr baseColWidth="10" defaultColWidth="8.83203125" defaultRowHeight="15" x14ac:dyDescent="0.2"/>
  <cols>
    <col min="1" max="1" width="27.33203125" style="1" customWidth="1"/>
    <col min="2" max="2" width="10.33203125" style="1" customWidth="1"/>
    <col min="3" max="4" width="8.83203125" style="1"/>
    <col min="5" max="5" width="10.33203125" style="1" customWidth="1"/>
    <col min="6" max="6" width="13.6640625" style="1" customWidth="1"/>
    <col min="7" max="7" width="8.83203125" style="1"/>
    <col min="8" max="8" width="14" style="1" customWidth="1"/>
    <col min="9" max="9" width="8.83203125" style="1"/>
    <col min="10" max="10" width="14" style="1" customWidth="1"/>
    <col min="11" max="11" width="19.6640625" style="1" customWidth="1"/>
    <col min="12" max="12" width="25" style="1" customWidth="1"/>
    <col min="13" max="13" width="18" style="1" customWidth="1"/>
    <col min="14" max="14" width="15.6640625" style="1" customWidth="1"/>
    <col min="15" max="15" width="13.5" style="1" customWidth="1"/>
    <col min="16" max="16" width="16.5" style="1" customWidth="1"/>
    <col min="17" max="17" width="14.1640625" style="1" customWidth="1"/>
    <col min="18" max="19" width="15.1640625" style="1" customWidth="1"/>
    <col min="20" max="20" width="16.1640625" style="1" customWidth="1"/>
    <col min="21" max="21" width="19.1640625" style="1" customWidth="1"/>
    <col min="22" max="22" width="24.6640625" style="1" customWidth="1"/>
    <col min="23" max="23" width="22.5" style="1" customWidth="1"/>
    <col min="24" max="24" width="25.5" style="1" customWidth="1"/>
    <col min="25" max="25" width="29.1640625" style="1" customWidth="1"/>
    <col min="26" max="27" width="30.1640625" style="1" customWidth="1"/>
    <col min="28" max="28" width="31.1640625" style="1" customWidth="1"/>
    <col min="29" max="29" width="8.83203125" style="1"/>
    <col min="30" max="30" width="26.5" style="1" customWidth="1"/>
    <col min="31" max="16384" width="8.83203125" style="1"/>
  </cols>
  <sheetData>
    <row r="1" spans="1:30" x14ac:dyDescent="0.2">
      <c r="A1" s="1" t="s">
        <v>49</v>
      </c>
      <c r="B1" s="1" t="s">
        <v>44</v>
      </c>
      <c r="C1" s="1" t="s">
        <v>45</v>
      </c>
      <c r="D1" s="1" t="s">
        <v>46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2" t="s">
        <v>35</v>
      </c>
      <c r="N1" s="2" t="s">
        <v>36</v>
      </c>
      <c r="O1" s="2" t="s">
        <v>8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5" t="s">
        <v>48</v>
      </c>
      <c r="X1" s="5" t="s">
        <v>47</v>
      </c>
      <c r="Y1" s="5" t="s">
        <v>29</v>
      </c>
      <c r="Z1" s="5" t="s">
        <v>30</v>
      </c>
      <c r="AA1" s="5" t="s">
        <v>31</v>
      </c>
      <c r="AB1" s="5" t="s">
        <v>32</v>
      </c>
      <c r="AC1" s="2" t="s">
        <v>33</v>
      </c>
      <c r="AD1" s="2" t="s">
        <v>34</v>
      </c>
    </row>
    <row r="2" spans="1:30" x14ac:dyDescent="0.2">
      <c r="A2" s="1" t="s">
        <v>9</v>
      </c>
      <c r="B2" s="3">
        <v>28</v>
      </c>
      <c r="C2" s="3">
        <v>2</v>
      </c>
      <c r="D2" s="3" t="str">
        <f>IF(Tabelle1[[#This Row],[Gender]]=2,"m","f")</f>
        <v>m</v>
      </c>
      <c r="E2" s="3">
        <v>0</v>
      </c>
      <c r="F2" s="3">
        <v>56</v>
      </c>
      <c r="G2" s="4">
        <v>23.5</v>
      </c>
      <c r="H2" s="3">
        <v>0</v>
      </c>
      <c r="I2" s="4">
        <v>43.5</v>
      </c>
      <c r="J2" s="3">
        <v>0</v>
      </c>
      <c r="K2" s="1">
        <v>227</v>
      </c>
      <c r="L2" s="1">
        <v>167</v>
      </c>
      <c r="M2" s="2">
        <v>227</v>
      </c>
      <c r="N2" s="2">
        <v>167</v>
      </c>
      <c r="O2" s="2">
        <v>73.568281938325995</v>
      </c>
      <c r="P2" s="2">
        <v>76.543209876543202</v>
      </c>
      <c r="Q2" s="2">
        <v>55.681818181818102</v>
      </c>
      <c r="R2" s="2">
        <v>96.551724137931004</v>
      </c>
      <c r="S2" s="2">
        <v>35.087719298245602</v>
      </c>
      <c r="T2" s="2">
        <v>74.576271186440593</v>
      </c>
      <c r="U2" s="2">
        <v>80</v>
      </c>
      <c r="V2" s="2">
        <v>98.684210526315695</v>
      </c>
      <c r="W2" s="5">
        <v>0.60390427444933203</v>
      </c>
      <c r="X2" s="5">
        <v>0.58813949753082895</v>
      </c>
      <c r="Y2" s="5">
        <v>0.605156269318192</v>
      </c>
      <c r="Z2" s="5">
        <v>0.62402102241379698</v>
      </c>
      <c r="AA2" s="5">
        <v>0.60824645614035</v>
      </c>
      <c r="AB2" s="5">
        <v>0.65689930169502098</v>
      </c>
      <c r="AC2" s="2">
        <v>0.69679297142850205</v>
      </c>
      <c r="AD2" s="2">
        <v>0.51672907236834997</v>
      </c>
    </row>
    <row r="3" spans="1:30" x14ac:dyDescent="0.2">
      <c r="A3" s="1" t="s">
        <v>10</v>
      </c>
      <c r="B3" s="3">
        <v>30</v>
      </c>
      <c r="C3" s="3">
        <v>1</v>
      </c>
      <c r="D3" s="3" t="str">
        <f>IF(Tabelle1[[#This Row],[Gender]]=2,"m","f")</f>
        <v>f</v>
      </c>
      <c r="E3" s="3">
        <v>0</v>
      </c>
      <c r="F3" s="3">
        <v>59</v>
      </c>
      <c r="G3" s="4">
        <v>18.5</v>
      </c>
      <c r="H3" s="3">
        <v>0</v>
      </c>
      <c r="I3" s="4">
        <v>36</v>
      </c>
      <c r="J3" s="3">
        <v>0</v>
      </c>
      <c r="K3" s="1">
        <v>227</v>
      </c>
      <c r="L3" s="1">
        <v>169</v>
      </c>
      <c r="M3" s="2">
        <v>227</v>
      </c>
      <c r="N3" s="2">
        <v>169</v>
      </c>
      <c r="O3" s="2">
        <v>74.449339207048396</v>
      </c>
      <c r="P3" s="2">
        <v>86.075949367088597</v>
      </c>
      <c r="Q3" s="2">
        <v>68.478260869565204</v>
      </c>
      <c r="R3" s="2">
        <v>67.857142857142804</v>
      </c>
      <c r="S3" s="2">
        <v>44.067796610169403</v>
      </c>
      <c r="T3" s="2">
        <v>64.285714285714207</v>
      </c>
      <c r="U3" s="2">
        <v>91.176470588235205</v>
      </c>
      <c r="V3" s="2">
        <v>97.435897435897402</v>
      </c>
      <c r="W3" s="5">
        <v>0.71395879339205204</v>
      </c>
      <c r="X3" s="5">
        <v>0.577647108860734</v>
      </c>
      <c r="Y3" s="5">
        <v>0.76040200652171097</v>
      </c>
      <c r="Z3" s="5">
        <v>0.82995606964286495</v>
      </c>
      <c r="AA3" s="5">
        <v>0.73234147966099095</v>
      </c>
      <c r="AB3" s="5">
        <v>0.80810631071430605</v>
      </c>
      <c r="AC3" s="2">
        <v>0.77276606764706501</v>
      </c>
      <c r="AD3" s="2">
        <v>0.60682691153841095</v>
      </c>
    </row>
    <row r="4" spans="1:30" x14ac:dyDescent="0.2">
      <c r="A4" s="1" t="s">
        <v>11</v>
      </c>
      <c r="B4" s="3">
        <v>30</v>
      </c>
      <c r="C4" s="3">
        <v>1</v>
      </c>
      <c r="D4" s="3" t="str">
        <f>IF(Tabelle1[[#This Row],[Gender]]=2,"m","f")</f>
        <v>f</v>
      </c>
      <c r="E4" s="3">
        <v>0</v>
      </c>
      <c r="F4" s="3">
        <v>56</v>
      </c>
      <c r="G4" s="4">
        <v>47</v>
      </c>
      <c r="H4" s="3">
        <v>0</v>
      </c>
      <c r="I4" s="4">
        <v>60</v>
      </c>
      <c r="J4" s="3">
        <v>0</v>
      </c>
      <c r="K4" s="1">
        <v>197</v>
      </c>
      <c r="L4" s="1">
        <v>150</v>
      </c>
      <c r="M4" s="2">
        <v>197</v>
      </c>
      <c r="N4" s="2">
        <v>150</v>
      </c>
      <c r="O4" s="2">
        <v>76.142131979695407</v>
      </c>
      <c r="P4" s="2">
        <v>89.024390243902403</v>
      </c>
      <c r="Q4" s="2">
        <v>52</v>
      </c>
      <c r="R4" s="2">
        <v>95</v>
      </c>
      <c r="S4" s="2">
        <v>43.137254901960702</v>
      </c>
      <c r="T4" s="2">
        <v>77.7777777777777</v>
      </c>
      <c r="U4" s="2">
        <v>84</v>
      </c>
      <c r="V4" s="2">
        <v>94.736842105263094</v>
      </c>
      <c r="W4" s="5">
        <v>0.81442003198521096</v>
      </c>
      <c r="X4" s="5">
        <v>0.72210200732181995</v>
      </c>
      <c r="Y4" s="5">
        <v>0.84254306133836498</v>
      </c>
      <c r="Z4" s="5">
        <v>0.95094130250799902</v>
      </c>
      <c r="AA4" s="5">
        <v>0.85024632942661904</v>
      </c>
      <c r="AB4" s="5">
        <v>0.92287808443264396</v>
      </c>
      <c r="AC4" s="2">
        <v>0.95969516800716503</v>
      </c>
      <c r="AD4" s="2">
        <v>0.67837224343001201</v>
      </c>
    </row>
    <row r="5" spans="1:30" x14ac:dyDescent="0.2">
      <c r="A5" s="1" t="s">
        <v>12</v>
      </c>
      <c r="B5" s="3">
        <v>30</v>
      </c>
      <c r="C5" s="3">
        <v>1</v>
      </c>
      <c r="D5" s="3" t="str">
        <f>IF(Tabelle1[[#This Row],[Gender]]=2,"m","f")</f>
        <v>f</v>
      </c>
      <c r="E5" s="3">
        <v>0</v>
      </c>
      <c r="F5" s="3">
        <v>55</v>
      </c>
      <c r="G5" s="4">
        <v>29.5</v>
      </c>
      <c r="H5" s="3">
        <v>0</v>
      </c>
      <c r="I5" s="4">
        <v>75</v>
      </c>
      <c r="J5" s="3">
        <v>0</v>
      </c>
      <c r="K5" s="1">
        <v>164</v>
      </c>
      <c r="L5" s="1">
        <v>127</v>
      </c>
      <c r="M5" s="2">
        <v>164</v>
      </c>
      <c r="N5" s="2">
        <v>127</v>
      </c>
      <c r="O5" s="2">
        <v>77.439024390243901</v>
      </c>
      <c r="P5" s="2">
        <v>93.442622950819597</v>
      </c>
      <c r="Q5" s="2">
        <v>64.788732394366207</v>
      </c>
      <c r="R5" s="2">
        <v>75</v>
      </c>
      <c r="S5" s="2">
        <v>100</v>
      </c>
      <c r="T5" s="2">
        <v>63.461538461538403</v>
      </c>
      <c r="U5" s="2">
        <v>75.862068965517196</v>
      </c>
      <c r="V5" s="2">
        <v>86.075949367088597</v>
      </c>
      <c r="W5" s="5">
        <v>0.76623320365828596</v>
      </c>
      <c r="X5" s="5">
        <v>0.62880775737614303</v>
      </c>
      <c r="Y5" s="5">
        <v>0.79821302112631298</v>
      </c>
      <c r="Z5" s="5">
        <v>0.95724524062643401</v>
      </c>
      <c r="AA5" s="5">
        <v>0.99160837501403798</v>
      </c>
      <c r="AB5" s="5">
        <v>0.976452350000797</v>
      </c>
      <c r="AC5" s="2">
        <v>0.76936765172486599</v>
      </c>
      <c r="AD5" s="2">
        <v>0.61529908607392603</v>
      </c>
    </row>
    <row r="6" spans="1:30" x14ac:dyDescent="0.2">
      <c r="A6" s="1" t="s">
        <v>13</v>
      </c>
      <c r="B6" s="3">
        <v>27</v>
      </c>
      <c r="C6" s="3">
        <v>2</v>
      </c>
      <c r="D6" s="3" t="str">
        <f>IF(Tabelle1[[#This Row],[Gender]]=2,"m","f")</f>
        <v>m</v>
      </c>
      <c r="E6" s="3">
        <v>1</v>
      </c>
      <c r="F6" s="3">
        <v>58</v>
      </c>
      <c r="G6" s="4">
        <v>17</v>
      </c>
      <c r="H6" s="3">
        <v>0</v>
      </c>
      <c r="I6" s="4">
        <v>27</v>
      </c>
      <c r="J6" s="3">
        <v>0</v>
      </c>
      <c r="K6" s="1">
        <v>270</v>
      </c>
      <c r="L6" s="1">
        <v>214</v>
      </c>
      <c r="M6" s="2">
        <v>270</v>
      </c>
      <c r="N6" s="2">
        <v>214</v>
      </c>
      <c r="O6" s="2">
        <v>79.259259259259196</v>
      </c>
      <c r="P6" s="2">
        <v>81.914893617021207</v>
      </c>
      <c r="Q6" s="2">
        <v>62.2222222222222</v>
      </c>
      <c r="R6" s="2">
        <v>94.186046511627893</v>
      </c>
      <c r="S6" s="2">
        <v>39.622641509433898</v>
      </c>
      <c r="T6" s="2">
        <v>28.571428571428498</v>
      </c>
      <c r="U6" s="2">
        <v>75</v>
      </c>
      <c r="V6" s="2">
        <v>94.705882352941103</v>
      </c>
      <c r="W6" s="5">
        <v>0.61638627370293397</v>
      </c>
      <c r="X6" s="5">
        <v>0.525701151059772</v>
      </c>
      <c r="Y6" s="5">
        <v>0.70574877222146204</v>
      </c>
      <c r="Z6" s="5">
        <v>0.62198832790979097</v>
      </c>
      <c r="AA6" s="5">
        <v>0.85074522830150501</v>
      </c>
      <c r="AB6" s="5">
        <v>0.82998698572295504</v>
      </c>
      <c r="AC6" s="2">
        <v>0.81936371500487404</v>
      </c>
      <c r="AD6" s="2">
        <v>0.48676670176209802</v>
      </c>
    </row>
    <row r="7" spans="1:30" x14ac:dyDescent="0.2">
      <c r="A7" s="1" t="s">
        <v>14</v>
      </c>
      <c r="B7" s="3">
        <v>29</v>
      </c>
      <c r="C7" s="3">
        <v>1</v>
      </c>
      <c r="D7" s="3" t="str">
        <f>IF(Tabelle1[[#This Row],[Gender]]=2,"m","f")</f>
        <v>f</v>
      </c>
      <c r="E7" s="3">
        <v>1</v>
      </c>
      <c r="F7" s="3">
        <v>53</v>
      </c>
      <c r="G7" s="4">
        <v>18</v>
      </c>
      <c r="H7" s="3">
        <v>1</v>
      </c>
      <c r="I7" s="4">
        <v>32</v>
      </c>
      <c r="J7" s="3">
        <v>2</v>
      </c>
      <c r="K7" s="1">
        <v>228</v>
      </c>
      <c r="L7" s="1">
        <v>140</v>
      </c>
      <c r="M7" s="2">
        <v>228</v>
      </c>
      <c r="N7" s="2">
        <v>140</v>
      </c>
      <c r="O7" s="2">
        <v>61.403508771929801</v>
      </c>
      <c r="P7" s="2">
        <v>78.481012658227797</v>
      </c>
      <c r="Q7" s="2">
        <v>44.086021505376301</v>
      </c>
      <c r="R7" s="2">
        <v>66.071428571428498</v>
      </c>
      <c r="S7" s="2">
        <v>31.6666666666666</v>
      </c>
      <c r="T7" s="2">
        <v>61.016949152542303</v>
      </c>
      <c r="U7" s="2">
        <v>63.8888888888888</v>
      </c>
      <c r="V7" s="2">
        <v>84.931506849314999</v>
      </c>
      <c r="W7" s="5">
        <v>0.60855734868234501</v>
      </c>
      <c r="X7" s="5">
        <v>0.50785440505818202</v>
      </c>
      <c r="Y7" s="5">
        <v>0.64389456021449198</v>
      </c>
      <c r="Z7" s="5">
        <v>0.69193541785768597</v>
      </c>
      <c r="AA7" s="5">
        <v>0.64765442833110298</v>
      </c>
      <c r="AB7" s="5">
        <v>0.65095566101845703</v>
      </c>
      <c r="AC7" s="2">
        <v>0.64825714166767601</v>
      </c>
      <c r="AD7" s="2">
        <v>0.52257765341894502</v>
      </c>
    </row>
    <row r="8" spans="1:30" x14ac:dyDescent="0.2">
      <c r="A8" s="1" t="s">
        <v>15</v>
      </c>
      <c r="B8" s="3">
        <v>28</v>
      </c>
      <c r="C8" s="3">
        <v>2</v>
      </c>
      <c r="D8" s="3" t="str">
        <f>IF(Tabelle1[[#This Row],[Gender]]=2,"m","f")</f>
        <v>m</v>
      </c>
      <c r="E8" s="3">
        <v>0</v>
      </c>
      <c r="F8" s="3">
        <v>50</v>
      </c>
      <c r="G8" s="4">
        <v>28.5</v>
      </c>
      <c r="H8" s="3">
        <v>0</v>
      </c>
      <c r="I8" s="4">
        <v>57</v>
      </c>
      <c r="J8" s="3">
        <v>0</v>
      </c>
      <c r="K8" s="1">
        <v>137</v>
      </c>
      <c r="L8" s="1">
        <v>110</v>
      </c>
      <c r="M8" s="2">
        <v>137</v>
      </c>
      <c r="N8" s="2">
        <v>110</v>
      </c>
      <c r="O8" s="2">
        <v>80.291970802919707</v>
      </c>
      <c r="P8" s="2">
        <v>87.719298245613999</v>
      </c>
      <c r="Q8" s="2">
        <v>70</v>
      </c>
      <c r="R8" s="2">
        <v>83.3333333333333</v>
      </c>
      <c r="S8" s="2">
        <v>71.428571428571402</v>
      </c>
      <c r="T8" s="2">
        <v>54.838709677419303</v>
      </c>
      <c r="U8" s="2">
        <v>78.125</v>
      </c>
      <c r="V8" s="2">
        <v>94.029850746268593</v>
      </c>
      <c r="W8" s="5">
        <v>0.883144526284385</v>
      </c>
      <c r="X8" s="5">
        <v>0.80962318246326304</v>
      </c>
      <c r="Y8" s="5">
        <v>0.93663550599943801</v>
      </c>
      <c r="Z8" s="5">
        <v>0.93368344668609404</v>
      </c>
      <c r="AA8" s="5">
        <v>1.13389497145544</v>
      </c>
      <c r="AB8" s="5">
        <v>0.96233098388784699</v>
      </c>
      <c r="AC8" s="2">
        <v>0.94194826875900595</v>
      </c>
      <c r="AD8" s="2">
        <v>0.79222283880539002</v>
      </c>
    </row>
    <row r="9" spans="1:30" x14ac:dyDescent="0.2">
      <c r="A9" s="1" t="s">
        <v>16</v>
      </c>
      <c r="B9" s="3">
        <v>23</v>
      </c>
      <c r="C9" s="3">
        <v>1</v>
      </c>
      <c r="D9" s="3" t="str">
        <f>IF(Tabelle1[[#This Row],[Gender]]=2,"m","f")</f>
        <v>f</v>
      </c>
      <c r="E9" s="3">
        <v>1</v>
      </c>
      <c r="F9" s="3">
        <v>55</v>
      </c>
      <c r="G9" s="4">
        <v>24</v>
      </c>
      <c r="H9" s="3">
        <v>0</v>
      </c>
      <c r="I9" s="4">
        <v>34</v>
      </c>
      <c r="J9" s="3">
        <v>0</v>
      </c>
      <c r="K9" s="1">
        <v>235</v>
      </c>
      <c r="L9" s="1">
        <v>187</v>
      </c>
      <c r="M9" s="2">
        <v>235</v>
      </c>
      <c r="N9" s="2">
        <v>187</v>
      </c>
      <c r="O9" s="2">
        <v>79.574468085106304</v>
      </c>
      <c r="P9" s="2">
        <v>91.566265060240895</v>
      </c>
      <c r="Q9" s="2">
        <v>73.684210526315695</v>
      </c>
      <c r="R9" s="2">
        <v>71.929824561403507</v>
      </c>
      <c r="S9" s="2">
        <v>56.140350877192901</v>
      </c>
      <c r="T9" s="2">
        <v>86.6666666666666</v>
      </c>
      <c r="U9" s="2">
        <v>81.578947368420998</v>
      </c>
      <c r="V9" s="2">
        <v>90</v>
      </c>
      <c r="W9" s="5">
        <v>0.67978568297874697</v>
      </c>
      <c r="X9" s="5">
        <v>0.54101935903621301</v>
      </c>
      <c r="Y9" s="5">
        <v>0.72285504947373103</v>
      </c>
      <c r="Z9" s="5">
        <v>0.81006664912272897</v>
      </c>
      <c r="AA9" s="5">
        <v>0.89491824035086498</v>
      </c>
      <c r="AB9" s="5">
        <v>0.74568443666668505</v>
      </c>
      <c r="AC9" s="2">
        <v>0.59914020789469002</v>
      </c>
      <c r="AD9" s="2">
        <v>0.51538627125008796</v>
      </c>
    </row>
    <row r="10" spans="1:30" x14ac:dyDescent="0.2">
      <c r="A10" s="1" t="s">
        <v>17</v>
      </c>
      <c r="B10" s="3">
        <v>21</v>
      </c>
      <c r="C10" s="3">
        <v>1</v>
      </c>
      <c r="D10" s="3" t="str">
        <f>IF(Tabelle1[[#This Row],[Gender]]=2,"m","f")</f>
        <v>f</v>
      </c>
      <c r="E10" s="3">
        <v>7</v>
      </c>
      <c r="F10" s="3">
        <v>56</v>
      </c>
      <c r="G10" s="4">
        <v>20</v>
      </c>
      <c r="H10" s="3">
        <v>0</v>
      </c>
      <c r="I10" s="4">
        <v>27</v>
      </c>
      <c r="J10" s="3">
        <v>0</v>
      </c>
      <c r="K10" s="1">
        <v>247</v>
      </c>
      <c r="L10" s="1">
        <v>171</v>
      </c>
      <c r="M10" s="2">
        <v>247</v>
      </c>
      <c r="N10" s="2">
        <v>171</v>
      </c>
      <c r="O10" s="2">
        <v>69.230769230769198</v>
      </c>
      <c r="P10" s="2">
        <v>80.434782608695599</v>
      </c>
      <c r="Q10" s="2">
        <v>60</v>
      </c>
      <c r="R10" s="2">
        <v>66.6666666666666</v>
      </c>
      <c r="S10" s="2">
        <v>40</v>
      </c>
      <c r="T10" s="2">
        <v>56.8965517241379</v>
      </c>
      <c r="U10" s="2">
        <v>74.358974358974294</v>
      </c>
      <c r="V10" s="2">
        <v>94.4444444444444</v>
      </c>
      <c r="W10" s="5">
        <v>0.64061074453441602</v>
      </c>
      <c r="X10" s="5">
        <v>0.55280207934783498</v>
      </c>
      <c r="Y10" s="5">
        <v>0.70861156315789298</v>
      </c>
      <c r="Z10" s="5">
        <v>0.66758273500000298</v>
      </c>
      <c r="AA10" s="5">
        <v>0.63040244333333195</v>
      </c>
      <c r="AB10" s="5">
        <v>0.71256453275863096</v>
      </c>
      <c r="AC10" s="2">
        <v>0.73662571538459698</v>
      </c>
      <c r="AD10" s="2">
        <v>0.55943957222223395</v>
      </c>
    </row>
    <row r="11" spans="1:30" x14ac:dyDescent="0.2">
      <c r="A11" s="1" t="s">
        <v>18</v>
      </c>
      <c r="B11" s="3">
        <v>30</v>
      </c>
      <c r="C11" s="3">
        <v>2</v>
      </c>
      <c r="D11" s="3" t="str">
        <f>IF(Tabelle1[[#This Row],[Gender]]=2,"m","f")</f>
        <v>m</v>
      </c>
      <c r="E11" s="3">
        <v>0</v>
      </c>
      <c r="F11" s="3">
        <v>54</v>
      </c>
      <c r="G11" s="4">
        <v>26</v>
      </c>
      <c r="H11" s="3">
        <v>0</v>
      </c>
      <c r="I11" s="4">
        <v>42</v>
      </c>
      <c r="J11" s="3">
        <v>0</v>
      </c>
      <c r="K11" s="1">
        <v>224</v>
      </c>
      <c r="L11" s="1">
        <v>175</v>
      </c>
      <c r="M11" s="2">
        <v>224</v>
      </c>
      <c r="N11" s="2">
        <v>175</v>
      </c>
      <c r="O11" s="2">
        <v>78.125</v>
      </c>
      <c r="P11" s="2">
        <v>82.608695652173907</v>
      </c>
      <c r="Q11" s="2">
        <v>62.650602409638502</v>
      </c>
      <c r="R11" s="2">
        <v>95.918367346938695</v>
      </c>
      <c r="S11" s="2">
        <v>39.285714285714199</v>
      </c>
      <c r="T11" s="2">
        <v>76.923076923076906</v>
      </c>
      <c r="U11" s="2">
        <v>91.176470588235205</v>
      </c>
      <c r="V11" s="2">
        <v>100</v>
      </c>
      <c r="W11" s="5">
        <v>0.76620655044410202</v>
      </c>
      <c r="X11" s="5">
        <v>0.65553752716337099</v>
      </c>
      <c r="Y11" s="5">
        <v>0.80759563012867697</v>
      </c>
      <c r="Z11" s="5">
        <v>0.90388525509731599</v>
      </c>
      <c r="AA11" s="5">
        <v>0.76469846606570502</v>
      </c>
      <c r="AB11" s="5">
        <v>0.85841024422552403</v>
      </c>
      <c r="AC11" s="2">
        <v>0.90418865587151398</v>
      </c>
      <c r="AD11" s="2">
        <v>0.65155373415171403</v>
      </c>
    </row>
    <row r="12" spans="1:30" x14ac:dyDescent="0.2">
      <c r="A12" s="1" t="s">
        <v>19</v>
      </c>
      <c r="B12" s="3">
        <v>24</v>
      </c>
      <c r="C12" s="3">
        <v>1</v>
      </c>
      <c r="D12" s="3" t="str">
        <f>IF(Tabelle1[[#This Row],[Gender]]=2,"m","f")</f>
        <v>f</v>
      </c>
      <c r="E12" s="3">
        <v>8</v>
      </c>
      <c r="F12" s="3">
        <v>64</v>
      </c>
      <c r="G12" s="4">
        <v>24</v>
      </c>
      <c r="H12" s="3">
        <v>0</v>
      </c>
      <c r="I12" s="4">
        <v>28</v>
      </c>
      <c r="J12" s="3">
        <v>1</v>
      </c>
      <c r="K12" s="1">
        <v>221</v>
      </c>
      <c r="L12" s="1">
        <v>166</v>
      </c>
      <c r="M12" s="2">
        <v>221</v>
      </c>
      <c r="N12" s="2">
        <v>166</v>
      </c>
      <c r="O12" s="2">
        <v>75.113122171945705</v>
      </c>
      <c r="P12" s="2">
        <v>85</v>
      </c>
      <c r="Q12" s="2">
        <v>56.521739130434703</v>
      </c>
      <c r="R12" s="2">
        <v>93.877551020408106</v>
      </c>
      <c r="S12" s="2">
        <v>41.6666666666666</v>
      </c>
      <c r="T12" s="2">
        <v>71.186440677966104</v>
      </c>
      <c r="U12" s="2">
        <v>92.857142857142804</v>
      </c>
      <c r="V12" s="2">
        <v>98.648648648648603</v>
      </c>
      <c r="W12" s="5">
        <v>0.68725019095126305</v>
      </c>
      <c r="X12" s="5">
        <v>0.63338595750537896</v>
      </c>
      <c r="Y12" s="5">
        <v>0.71030374129844298</v>
      </c>
      <c r="Z12" s="5">
        <v>0.73190757959881503</v>
      </c>
      <c r="AA12" s="5">
        <v>0.770185141663144</v>
      </c>
      <c r="AB12" s="5">
        <v>0.74428617118826201</v>
      </c>
      <c r="AC12" s="2">
        <v>0.78430771072661198</v>
      </c>
      <c r="AD12" s="2">
        <v>0.53780653648632204</v>
      </c>
    </row>
    <row r="13" spans="1:30" x14ac:dyDescent="0.2">
      <c r="A13" s="1" t="s">
        <v>20</v>
      </c>
      <c r="B13" s="3">
        <v>29</v>
      </c>
      <c r="C13" s="3">
        <v>1</v>
      </c>
      <c r="D13" s="3" t="str">
        <f>IF(Tabelle1[[#This Row],[Gender]]=2,"m","f")</f>
        <v>f</v>
      </c>
      <c r="E13" s="3">
        <v>14</v>
      </c>
      <c r="F13" s="3">
        <v>62</v>
      </c>
      <c r="G13" s="4">
        <v>25</v>
      </c>
      <c r="H13" s="3">
        <v>0</v>
      </c>
      <c r="I13" s="4">
        <v>35</v>
      </c>
      <c r="J13" s="3">
        <v>0</v>
      </c>
      <c r="K13" s="1">
        <v>102</v>
      </c>
      <c r="L13" s="1">
        <v>91</v>
      </c>
      <c r="M13" s="2">
        <v>102</v>
      </c>
      <c r="N13" s="2">
        <v>91</v>
      </c>
      <c r="O13" s="2">
        <v>89.215686274509807</v>
      </c>
      <c r="P13" s="2">
        <v>96.363636363636303</v>
      </c>
      <c r="Q13" s="2">
        <v>78.947368421052602</v>
      </c>
      <c r="R13" s="2">
        <v>88.8888888888888</v>
      </c>
      <c r="S13" s="2">
        <v>100</v>
      </c>
      <c r="T13" s="2">
        <v>78.571428571428498</v>
      </c>
      <c r="U13" s="2">
        <v>100</v>
      </c>
      <c r="V13" s="2">
        <v>88.571428571428498</v>
      </c>
      <c r="W13" s="5">
        <v>0.676249396078763</v>
      </c>
      <c r="X13" s="5">
        <v>0.611204376372254</v>
      </c>
      <c r="Y13" s="5">
        <v>0.74087097892831799</v>
      </c>
      <c r="Z13" s="5">
        <v>0.80090005558708399</v>
      </c>
      <c r="AA13" s="5">
        <v>1.0738974998239399</v>
      </c>
      <c r="AB13" s="5">
        <v>0.82796364999376204</v>
      </c>
      <c r="AC13" s="2">
        <v>0.78095036469783397</v>
      </c>
      <c r="AD13" s="2">
        <v>0.61479848000620096</v>
      </c>
    </row>
    <row r="14" spans="1:30" x14ac:dyDescent="0.2">
      <c r="A14" s="1" t="s">
        <v>21</v>
      </c>
      <c r="B14" s="3">
        <v>26</v>
      </c>
      <c r="C14" s="3">
        <v>2</v>
      </c>
      <c r="D14" s="3" t="str">
        <f>IF(Tabelle1[[#This Row],[Gender]]=2,"m","f")</f>
        <v>m</v>
      </c>
      <c r="E14" s="3">
        <v>0</v>
      </c>
      <c r="F14" s="3">
        <v>56</v>
      </c>
      <c r="G14" s="4">
        <v>25</v>
      </c>
      <c r="H14" s="3">
        <v>0</v>
      </c>
      <c r="I14" s="4">
        <v>41</v>
      </c>
      <c r="J14" s="3">
        <v>0</v>
      </c>
      <c r="K14" s="1">
        <v>182</v>
      </c>
      <c r="L14" s="1">
        <v>165</v>
      </c>
      <c r="M14" s="2">
        <v>182</v>
      </c>
      <c r="N14" s="2">
        <v>165</v>
      </c>
      <c r="O14" s="2">
        <v>90.6593406593406</v>
      </c>
      <c r="P14" s="2">
        <v>98.4375</v>
      </c>
      <c r="Q14" s="2">
        <v>94.871794871794805</v>
      </c>
      <c r="R14" s="2">
        <v>70</v>
      </c>
      <c r="S14" s="2">
        <v>100</v>
      </c>
      <c r="T14" s="2">
        <v>78.431372549019599</v>
      </c>
      <c r="U14" s="2">
        <v>81.818181818181799</v>
      </c>
      <c r="V14" s="2">
        <v>100</v>
      </c>
      <c r="W14" s="5">
        <v>0.69212841263743996</v>
      </c>
      <c r="X14" s="5">
        <v>0.552907876562585</v>
      </c>
      <c r="Y14" s="5">
        <v>0.69870645256415598</v>
      </c>
      <c r="Z14" s="5">
        <v>0.90205409250011104</v>
      </c>
      <c r="AA14" s="5">
        <v>0.95811044444417304</v>
      </c>
      <c r="AB14" s="5">
        <v>0.83801351764700704</v>
      </c>
      <c r="AC14" s="2">
        <v>0.77571467272741002</v>
      </c>
      <c r="AD14" s="2">
        <v>0.55064161235971498</v>
      </c>
    </row>
    <row r="15" spans="1:30" x14ac:dyDescent="0.2">
      <c r="A15" s="1" t="s">
        <v>22</v>
      </c>
      <c r="B15" s="3">
        <v>25</v>
      </c>
      <c r="C15" s="3">
        <v>1</v>
      </c>
      <c r="D15" s="3" t="str">
        <f>IF(Tabelle1[[#This Row],[Gender]]=2,"m","f")</f>
        <v>f</v>
      </c>
      <c r="E15" s="3">
        <v>1</v>
      </c>
      <c r="F15" s="3">
        <v>57</v>
      </c>
      <c r="G15" s="4">
        <v>12.6</v>
      </c>
      <c r="H15" s="3">
        <v>0</v>
      </c>
      <c r="I15" s="4">
        <v>27.5</v>
      </c>
      <c r="J15" s="3">
        <v>0</v>
      </c>
      <c r="K15" s="1">
        <v>227</v>
      </c>
      <c r="L15" s="1">
        <v>158</v>
      </c>
      <c r="M15" s="2">
        <v>227</v>
      </c>
      <c r="N15" s="2">
        <v>158</v>
      </c>
      <c r="O15" s="2">
        <v>69.603524229074793</v>
      </c>
      <c r="P15" s="2">
        <v>74.358974358974294</v>
      </c>
      <c r="Q15" s="2">
        <v>52.2222222222222</v>
      </c>
      <c r="R15" s="2">
        <v>89.830508474576206</v>
      </c>
      <c r="S15" s="2">
        <v>38.983050847457598</v>
      </c>
      <c r="T15" s="2">
        <v>58.620689655172399</v>
      </c>
      <c r="U15" s="2">
        <v>83.870967741935402</v>
      </c>
      <c r="V15" s="2">
        <v>94.936708860759495</v>
      </c>
      <c r="W15" s="5">
        <v>0.66766736300001595</v>
      </c>
      <c r="X15" s="5">
        <v>0.61550690128038099</v>
      </c>
      <c r="Y15" s="5">
        <v>0.66338584111589505</v>
      </c>
      <c r="Z15" s="5">
        <v>0.74315639662208999</v>
      </c>
      <c r="AA15" s="5">
        <v>0.59281834066150896</v>
      </c>
      <c r="AB15" s="5">
        <v>0.74027335346306999</v>
      </c>
      <c r="AC15" s="2">
        <v>0.805565922596161</v>
      </c>
      <c r="AD15" s="2">
        <v>0.61614950886880304</v>
      </c>
    </row>
    <row r="16" spans="1:30" x14ac:dyDescent="0.2">
      <c r="A16" s="1" t="s">
        <v>23</v>
      </c>
      <c r="B16" s="3">
        <v>23</v>
      </c>
      <c r="C16" s="3">
        <v>1</v>
      </c>
      <c r="D16" s="3" t="str">
        <f>IF(Tabelle1[[#This Row],[Gender]]=2,"m","f")</f>
        <v>f</v>
      </c>
      <c r="E16" s="3">
        <v>0</v>
      </c>
      <c r="F16" s="3">
        <v>65</v>
      </c>
      <c r="G16" s="4">
        <v>17</v>
      </c>
      <c r="H16" s="3">
        <v>0</v>
      </c>
      <c r="I16" s="4">
        <v>29</v>
      </c>
      <c r="J16" s="3">
        <v>0</v>
      </c>
      <c r="K16" s="1">
        <v>232</v>
      </c>
      <c r="L16" s="1">
        <v>147</v>
      </c>
      <c r="M16" s="2">
        <v>232</v>
      </c>
      <c r="N16" s="2">
        <v>147</v>
      </c>
      <c r="O16" s="2">
        <v>63.362068965517203</v>
      </c>
      <c r="P16" s="2">
        <v>66.6666666666666</v>
      </c>
      <c r="Q16" s="2">
        <v>42.391304347826001</v>
      </c>
      <c r="R16" s="2">
        <v>96</v>
      </c>
      <c r="S16" s="2">
        <v>32.203389830508399</v>
      </c>
      <c r="T16" s="2">
        <v>49.122807017543799</v>
      </c>
      <c r="U16" s="2">
        <v>81.578947368420998</v>
      </c>
      <c r="V16" s="2">
        <v>88.461538461538396</v>
      </c>
      <c r="W16" s="5">
        <v>0.57821202198051402</v>
      </c>
      <c r="X16" s="5">
        <v>0.55021412888955701</v>
      </c>
      <c r="Y16" s="5">
        <v>0.58817177934258202</v>
      </c>
      <c r="Z16" s="5">
        <v>0.61028227599803297</v>
      </c>
      <c r="AA16" s="5">
        <v>0.50115672372167097</v>
      </c>
      <c r="AB16" s="5">
        <v>0.71189648245783899</v>
      </c>
      <c r="AC16" s="2">
        <v>0.70627343157722899</v>
      </c>
      <c r="AD16" s="2">
        <v>0.476416057690631</v>
      </c>
    </row>
    <row r="17" spans="1:30" x14ac:dyDescent="0.2">
      <c r="A17" s="1" t="s">
        <v>24</v>
      </c>
      <c r="B17" s="3">
        <v>24</v>
      </c>
      <c r="C17" s="3">
        <v>1</v>
      </c>
      <c r="D17" s="3" t="str">
        <f>IF(Tabelle1[[#This Row],[Gender]]=2,"m","f")</f>
        <v>f</v>
      </c>
      <c r="E17" s="3">
        <v>1</v>
      </c>
      <c r="F17" s="3">
        <v>59</v>
      </c>
      <c r="G17" s="4">
        <v>20</v>
      </c>
      <c r="H17" s="3">
        <v>0</v>
      </c>
      <c r="I17" s="4">
        <v>27.5</v>
      </c>
      <c r="J17" s="3">
        <v>2</v>
      </c>
      <c r="K17" s="1">
        <v>213</v>
      </c>
      <c r="L17" s="1">
        <v>147</v>
      </c>
      <c r="M17" s="2">
        <v>213</v>
      </c>
      <c r="N17" s="2">
        <v>147</v>
      </c>
      <c r="O17" s="2">
        <v>69.014084507042199</v>
      </c>
      <c r="P17" s="2">
        <v>80.246913580246897</v>
      </c>
      <c r="Q17" s="2">
        <v>53.571428571428498</v>
      </c>
      <c r="R17" s="2">
        <v>77.0833333333333</v>
      </c>
      <c r="S17" s="2">
        <v>28.571428571428498</v>
      </c>
      <c r="T17" s="2">
        <v>72.727272727272705</v>
      </c>
      <c r="U17" s="2">
        <v>75</v>
      </c>
      <c r="V17" s="2">
        <v>95.714285714285694</v>
      </c>
      <c r="W17" s="5">
        <v>0.82608502160018804</v>
      </c>
      <c r="X17" s="5">
        <v>0.81419141853320198</v>
      </c>
      <c r="Y17" s="5">
        <v>0.85269355000318203</v>
      </c>
      <c r="Z17" s="5">
        <v>0.79959055207048801</v>
      </c>
      <c r="AA17" s="5">
        <v>0.84650681784426396</v>
      </c>
      <c r="AB17" s="5">
        <v>0.85632520910267795</v>
      </c>
      <c r="AC17" s="2">
        <v>0.78842715936480001</v>
      </c>
      <c r="AD17" s="2">
        <v>0.80320246001772</v>
      </c>
    </row>
    <row r="18" spans="1:30" x14ac:dyDescent="0.2">
      <c r="A18" s="1" t="s">
        <v>25</v>
      </c>
      <c r="B18" s="3">
        <v>26</v>
      </c>
      <c r="C18" s="3">
        <v>2</v>
      </c>
      <c r="D18" s="3" t="str">
        <f>IF(Tabelle1[[#This Row],[Gender]]=2,"m","f")</f>
        <v>m</v>
      </c>
      <c r="E18" s="3">
        <v>1</v>
      </c>
      <c r="F18" s="3">
        <v>59</v>
      </c>
      <c r="G18" s="4">
        <v>25</v>
      </c>
      <c r="H18" s="3">
        <v>0</v>
      </c>
      <c r="I18" s="4">
        <v>49</v>
      </c>
      <c r="J18" s="3">
        <v>1</v>
      </c>
      <c r="K18" s="1">
        <v>209</v>
      </c>
      <c r="L18" s="1">
        <v>162</v>
      </c>
      <c r="M18" s="2">
        <v>209</v>
      </c>
      <c r="N18" s="2">
        <v>162</v>
      </c>
      <c r="O18" s="2">
        <v>77.511961722487996</v>
      </c>
      <c r="P18" s="2">
        <v>93.506493506493499</v>
      </c>
      <c r="Q18" s="2">
        <v>60</v>
      </c>
      <c r="R18" s="2">
        <v>80.769230769230703</v>
      </c>
      <c r="S18" s="2">
        <v>38.8888888888888</v>
      </c>
      <c r="T18" s="2">
        <v>78.181818181818102</v>
      </c>
      <c r="U18" s="2">
        <v>93.75</v>
      </c>
      <c r="V18" s="2">
        <v>100</v>
      </c>
      <c r="W18" s="5">
        <v>0.75175115167114204</v>
      </c>
      <c r="X18" s="5">
        <v>0.63920307142188304</v>
      </c>
      <c r="Y18" s="5">
        <v>0.77270627873949704</v>
      </c>
      <c r="Z18" s="5">
        <v>0.88617022885815599</v>
      </c>
      <c r="AA18" s="5">
        <v>0.90850837776627102</v>
      </c>
      <c r="AB18" s="5">
        <v>0.80241254362362302</v>
      </c>
      <c r="AC18" s="2">
        <v>0.81141682500310697</v>
      </c>
      <c r="AD18" s="2">
        <v>0.55821338236016904</v>
      </c>
    </row>
    <row r="19" spans="1:30" x14ac:dyDescent="0.2">
      <c r="A19" s="1" t="s">
        <v>26</v>
      </c>
      <c r="B19" s="3">
        <v>29</v>
      </c>
      <c r="C19" s="3">
        <v>2</v>
      </c>
      <c r="D19" s="3" t="str">
        <f>IF(Tabelle1[[#This Row],[Gender]]=2,"m","f")</f>
        <v>m</v>
      </c>
      <c r="E19" s="3">
        <v>0</v>
      </c>
      <c r="F19" s="3">
        <v>63</v>
      </c>
      <c r="G19" s="4">
        <v>22</v>
      </c>
      <c r="H19" s="3">
        <v>0</v>
      </c>
      <c r="I19" s="4">
        <v>36</v>
      </c>
      <c r="J19" s="3">
        <v>0</v>
      </c>
      <c r="K19" s="1">
        <v>233</v>
      </c>
      <c r="L19" s="1">
        <v>181</v>
      </c>
      <c r="M19" s="2">
        <v>233</v>
      </c>
      <c r="N19" s="2">
        <v>181</v>
      </c>
      <c r="O19" s="2">
        <v>77.682403433476395</v>
      </c>
      <c r="P19" s="2">
        <v>87.5</v>
      </c>
      <c r="Q19" s="2">
        <v>65.263157894736807</v>
      </c>
      <c r="R19" s="2">
        <v>84.482758620689594</v>
      </c>
      <c r="S19" s="2">
        <v>36.6666666666666</v>
      </c>
      <c r="T19" s="2">
        <v>84.210526315789394</v>
      </c>
      <c r="U19" s="2">
        <v>90.625</v>
      </c>
      <c r="V19" s="2">
        <v>97.619047619047606</v>
      </c>
      <c r="W19" s="5">
        <v>0.70467175407906701</v>
      </c>
      <c r="X19" s="5">
        <v>0.61584942374611196</v>
      </c>
      <c r="Y19" s="5">
        <v>0.70247223999743402</v>
      </c>
      <c r="Z19" s="5">
        <v>0.83078796553409395</v>
      </c>
      <c r="AA19" s="5">
        <v>0.81513111500923197</v>
      </c>
      <c r="AB19" s="5">
        <v>0.77756204386241701</v>
      </c>
      <c r="AC19" s="2">
        <v>0.72392562813183703</v>
      </c>
      <c r="AD19" s="2">
        <v>0.56897613332728803</v>
      </c>
    </row>
    <row r="20" spans="1:30" x14ac:dyDescent="0.2">
      <c r="A20" s="1" t="s">
        <v>27</v>
      </c>
      <c r="B20" s="3">
        <v>21</v>
      </c>
      <c r="C20" s="3">
        <v>2</v>
      </c>
      <c r="D20" s="3" t="str">
        <f>IF(Tabelle1[[#This Row],[Gender]]=2,"m","f")</f>
        <v>m</v>
      </c>
      <c r="E20" s="3">
        <v>7</v>
      </c>
      <c r="F20" s="3">
        <v>57</v>
      </c>
      <c r="G20" s="4">
        <v>28</v>
      </c>
      <c r="H20" s="3">
        <v>0</v>
      </c>
      <c r="I20" s="4">
        <v>37</v>
      </c>
      <c r="J20" s="3">
        <v>0</v>
      </c>
      <c r="K20" s="1">
        <v>192</v>
      </c>
      <c r="L20" s="1">
        <v>139</v>
      </c>
      <c r="M20" s="2">
        <v>192</v>
      </c>
      <c r="N20" s="2">
        <v>139</v>
      </c>
      <c r="O20" s="2">
        <v>72.3958333333333</v>
      </c>
      <c r="P20" s="2">
        <v>88.571428571428498</v>
      </c>
      <c r="Q20" s="2">
        <v>59.740259740259702</v>
      </c>
      <c r="R20" s="2">
        <v>68.8888888888888</v>
      </c>
      <c r="S20" s="2">
        <v>38.709677419354797</v>
      </c>
      <c r="T20" s="2">
        <v>51.923076923076898</v>
      </c>
      <c r="U20" s="2">
        <v>85.714285714285694</v>
      </c>
      <c r="V20" s="2">
        <v>94.594594594594597</v>
      </c>
      <c r="W20" s="5">
        <v>0.92480178697911197</v>
      </c>
      <c r="X20" s="5">
        <v>0.79224955428565202</v>
      </c>
      <c r="Y20" s="5">
        <v>0.94682949740256706</v>
      </c>
      <c r="Z20" s="5">
        <v>1.0933022888888</v>
      </c>
      <c r="AA20" s="5">
        <v>1.11184966451609</v>
      </c>
      <c r="AB20" s="5">
        <v>1.07157552499989</v>
      </c>
      <c r="AC20" s="2">
        <v>1.02142765428564</v>
      </c>
      <c r="AD20" s="2">
        <v>0.69760416621619603</v>
      </c>
    </row>
    <row r="21" spans="1:30" x14ac:dyDescent="0.2">
      <c r="A21" s="1" t="s">
        <v>28</v>
      </c>
      <c r="B21" s="3">
        <v>28</v>
      </c>
      <c r="C21" s="3">
        <v>1</v>
      </c>
      <c r="D21" s="3" t="str">
        <f>IF(Tabelle1[[#This Row],[Gender]]=2,"m","f")</f>
        <v>f</v>
      </c>
      <c r="E21" s="3">
        <v>8</v>
      </c>
      <c r="F21" s="3">
        <v>57</v>
      </c>
      <c r="G21" s="4">
        <v>23</v>
      </c>
      <c r="H21" s="3">
        <v>0</v>
      </c>
      <c r="I21" s="4">
        <v>34</v>
      </c>
      <c r="J21" s="3">
        <v>0</v>
      </c>
      <c r="K21" s="1">
        <v>231</v>
      </c>
      <c r="L21" s="1">
        <v>146</v>
      </c>
      <c r="M21" s="2">
        <v>231</v>
      </c>
      <c r="N21" s="2">
        <v>146</v>
      </c>
      <c r="O21" s="2">
        <v>63.203463203463201</v>
      </c>
      <c r="P21" s="2">
        <v>65.8536585365853</v>
      </c>
      <c r="Q21" s="2">
        <v>43.6170212765957</v>
      </c>
      <c r="R21" s="2">
        <v>92.727272727272705</v>
      </c>
      <c r="S21" s="2">
        <v>30.508474576271102</v>
      </c>
      <c r="T21" s="2">
        <v>54.237288135593197</v>
      </c>
      <c r="U21" s="2">
        <v>74.285714285714207</v>
      </c>
      <c r="V21" s="2">
        <v>89.743589743589695</v>
      </c>
      <c r="W21" s="5">
        <v>0.56892313506493297</v>
      </c>
      <c r="X21" s="5">
        <v>0.52816712682925504</v>
      </c>
      <c r="Y21" s="5">
        <v>0.57876484893617797</v>
      </c>
      <c r="Z21" s="5">
        <v>0.61286625454545296</v>
      </c>
      <c r="AA21" s="5">
        <v>0.52885141694915205</v>
      </c>
      <c r="AB21" s="5">
        <v>0.62422735762710901</v>
      </c>
      <c r="AC21" s="2">
        <v>0.71383581428570198</v>
      </c>
      <c r="AD21" s="2">
        <v>0.49237619230770102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Auswertung_SoSci_BDI_BVAQ_TMT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Julia</cp:lastModifiedBy>
  <dcterms:created xsi:type="dcterms:W3CDTF">2011-08-01T14:22:18Z</dcterms:created>
  <dcterms:modified xsi:type="dcterms:W3CDTF">2021-06-28T13:17:24Z</dcterms:modified>
</cp:coreProperties>
</file>