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新桌面\双学位\数据集\"/>
    </mc:Choice>
  </mc:AlternateContent>
  <xr:revisionPtr revIDLastSave="0" documentId="13_ncr:1_{B520EEB9-2FF8-4C73-89B1-8DCD52D44816}" xr6:coauthVersionLast="47" xr6:coauthVersionMax="47" xr10:uidLastSave="{00000000-0000-0000-0000-000000000000}"/>
  <bookViews>
    <workbookView xWindow="-98" yWindow="-98" windowWidth="19396" windowHeight="11596" firstSheet="5" activeTab="9" xr2:uid="{44AFB93D-1F31-42B3-BA39-D34BEF86C642}"/>
  </bookViews>
  <sheets>
    <sheet name="adj" sheetId="2" r:id="rId1"/>
    <sheet name="adv" sheetId="3" r:id="rId2"/>
    <sheet name="cl" sheetId="4" r:id="rId3"/>
    <sheet name="n" sheetId="5" r:id="rId4"/>
    <sheet name="prep" sheetId="6" r:id="rId5"/>
    <sheet name="v" sheetId="7" r:id="rId6"/>
    <sheet name="vocD" sheetId="8" r:id="rId7"/>
    <sheet name="mlu" sheetId="9" r:id="rId8"/>
    <sheet name="chat" sheetId="10" r:id="rId9"/>
    <sheet name="chat_new" sheetId="11" r:id="rId10"/>
  </sheets>
  <definedNames>
    <definedName name="_xlnm._FilterDatabase" localSheetId="0" hidden="1">adj!$A$1:$G$36</definedName>
    <definedName name="_xlnm._FilterDatabase" localSheetId="1" hidden="1">adv!$A$1:$G$36</definedName>
    <definedName name="_xlnm._FilterDatabase" localSheetId="8" hidden="1">chat!$A$1:$G$36</definedName>
    <definedName name="_xlnm._FilterDatabase" localSheetId="9" hidden="1">chat_new!$A$1:$J$36</definedName>
    <definedName name="_xlnm._FilterDatabase" localSheetId="2" hidden="1">cl!$B$1:$B$36</definedName>
    <definedName name="_xlnm._FilterDatabase" localSheetId="7" hidden="1">mlu!$A$1:$F$36</definedName>
    <definedName name="_xlnm._FilterDatabase" localSheetId="3" hidden="1">n!$A$1:$G$36</definedName>
    <definedName name="_xlnm._FilterDatabase" localSheetId="4" hidden="1">prep!$A$1:$G$36</definedName>
    <definedName name="_xlnm._FilterDatabase" localSheetId="5" hidden="1">v!$A$1:$G$36</definedName>
    <definedName name="_xlnm._FilterDatabase" localSheetId="6" hidden="1">vocD!$A$1:$G$36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3" i="10" l="1"/>
  <c r="G29" i="10"/>
  <c r="G27" i="10"/>
  <c r="G25" i="10"/>
  <c r="G21" i="10"/>
  <c r="G20" i="10"/>
  <c r="G19" i="10"/>
  <c r="G18" i="10"/>
  <c r="G17" i="10"/>
  <c r="G16" i="10"/>
  <c r="G15" i="10"/>
  <c r="G10" i="10"/>
  <c r="G9" i="10"/>
  <c r="G8" i="10"/>
  <c r="G7" i="10"/>
  <c r="J2" i="11"/>
  <c r="G2" i="10"/>
</calcChain>
</file>

<file path=xl/sharedStrings.xml><?xml version="1.0" encoding="utf-8"?>
<sst xmlns="http://schemas.openxmlformats.org/spreadsheetml/2006/main" count="1122" uniqueCount="85">
  <si>
    <t>male</t>
  </si>
  <si>
    <t>Xun</t>
    <phoneticPr fontId="3" type="noConversion"/>
  </si>
  <si>
    <t>Xiuyuan</t>
    <phoneticPr fontId="3" type="noConversion"/>
  </si>
  <si>
    <t>Boye</t>
    <phoneticPr fontId="3" type="noConversion"/>
  </si>
  <si>
    <t>Tianjie</t>
    <phoneticPr fontId="3" type="noConversion"/>
  </si>
  <si>
    <t>female</t>
  </si>
  <si>
    <t>Xinyu</t>
    <phoneticPr fontId="3" type="noConversion"/>
  </si>
  <si>
    <t>Qiao</t>
    <phoneticPr fontId="3" type="noConversion"/>
  </si>
  <si>
    <t>Junqiang</t>
    <phoneticPr fontId="3" type="noConversion"/>
  </si>
  <si>
    <t>Yifan</t>
    <phoneticPr fontId="3" type="noConversion"/>
  </si>
  <si>
    <t>Xiaoqi</t>
    <phoneticPr fontId="3" type="noConversion"/>
  </si>
  <si>
    <t>Jiazhen</t>
    <phoneticPr fontId="3" type="noConversion"/>
  </si>
  <si>
    <t>Chen</t>
    <phoneticPr fontId="3" type="noConversion"/>
  </si>
  <si>
    <t>Anlin</t>
    <phoneticPr fontId="3" type="noConversion"/>
  </si>
  <si>
    <t>Renjie</t>
    <phoneticPr fontId="3" type="noConversion"/>
  </si>
  <si>
    <t>Heng</t>
    <phoneticPr fontId="3" type="noConversion"/>
  </si>
  <si>
    <t>Haoran</t>
    <phoneticPr fontId="3" type="noConversion"/>
  </si>
  <si>
    <t>Wang</t>
    <phoneticPr fontId="3" type="noConversion"/>
  </si>
  <si>
    <t>Zeyang</t>
    <phoneticPr fontId="3" type="noConversion"/>
  </si>
  <si>
    <t>Zelin</t>
    <phoneticPr fontId="3" type="noConversion"/>
  </si>
  <si>
    <t>Fan</t>
    <phoneticPr fontId="3" type="noConversion"/>
  </si>
  <si>
    <t>TD</t>
  </si>
  <si>
    <t>Yuchao</t>
  </si>
  <si>
    <t>Xinyu</t>
  </si>
  <si>
    <t>Fan</t>
  </si>
  <si>
    <t>Wang</t>
  </si>
  <si>
    <t>Tianjie</t>
  </si>
  <si>
    <t>adj-TTR</t>
  </si>
  <si>
    <t>adj-Token</t>
  </si>
  <si>
    <t>adj-Types</t>
  </si>
  <si>
    <t>Sex</t>
  </si>
  <si>
    <t>Age(Month)</t>
  </si>
  <si>
    <t>Group</t>
  </si>
  <si>
    <t>Name</t>
  </si>
  <si>
    <t>adv-Types</t>
  </si>
  <si>
    <t>adv-Token</t>
  </si>
  <si>
    <t>adv-TTR</t>
  </si>
  <si>
    <t>Anlin</t>
  </si>
  <si>
    <t>Chen</t>
  </si>
  <si>
    <t>Xiaoqi</t>
  </si>
  <si>
    <t>Yifan</t>
  </si>
  <si>
    <t>Zelin</t>
  </si>
  <si>
    <t>Zeyang</t>
  </si>
  <si>
    <t>Jiazhen</t>
  </si>
  <si>
    <t>Haoran</t>
  </si>
  <si>
    <t>Heng</t>
  </si>
  <si>
    <t>Renjie</t>
  </si>
  <si>
    <t>Junqiang</t>
  </si>
  <si>
    <t>Qiao</t>
  </si>
  <si>
    <t>Boye</t>
  </si>
  <si>
    <t>Xiuyuan</t>
  </si>
  <si>
    <t>Xun</t>
  </si>
  <si>
    <t>cl-Types</t>
    <phoneticPr fontId="5" type="noConversion"/>
  </si>
  <si>
    <t>cl-Token</t>
    <phoneticPr fontId="5" type="noConversion"/>
  </si>
  <si>
    <t>cl-TTR</t>
    <phoneticPr fontId="5" type="noConversion"/>
  </si>
  <si>
    <t>n-Types</t>
    <phoneticPr fontId="5" type="noConversion"/>
  </si>
  <si>
    <t>n-Token</t>
    <phoneticPr fontId="5" type="noConversion"/>
  </si>
  <si>
    <t>n-TTR</t>
    <phoneticPr fontId="5" type="noConversion"/>
  </si>
  <si>
    <t>prep-Types</t>
    <phoneticPr fontId="5" type="noConversion"/>
  </si>
  <si>
    <t>prep-Token</t>
    <phoneticPr fontId="5" type="noConversion"/>
  </si>
  <si>
    <t>prep-TTR</t>
    <phoneticPr fontId="5" type="noConversion"/>
  </si>
  <si>
    <t>v-Types</t>
  </si>
  <si>
    <t>v-Token</t>
  </si>
  <si>
    <t>v-TTR</t>
  </si>
  <si>
    <t>TTR</t>
  </si>
  <si>
    <t>NDW</t>
  </si>
  <si>
    <t>vocD</t>
  </si>
  <si>
    <t>MLU</t>
    <phoneticPr fontId="5" type="noConversion"/>
  </si>
  <si>
    <t>MLU5</t>
    <phoneticPr fontId="5" type="noConversion"/>
  </si>
  <si>
    <t>Name</t>
    <phoneticPr fontId="5" type="noConversion"/>
  </si>
  <si>
    <t>Group</t>
    <phoneticPr fontId="5" type="noConversion"/>
  </si>
  <si>
    <t>Age(month)</t>
  </si>
  <si>
    <t>Turn</t>
  </si>
  <si>
    <t>CCD</t>
  </si>
  <si>
    <t>CID</t>
  </si>
  <si>
    <t>Turn1</t>
  </si>
  <si>
    <t>Turn2</t>
  </si>
  <si>
    <t>CCD1</t>
  </si>
  <si>
    <t>CCD2</t>
  </si>
  <si>
    <t>CID1</t>
  </si>
  <si>
    <t>CID2</t>
  </si>
  <si>
    <t>H_ASD</t>
  </si>
  <si>
    <t>H_ASD</t>
    <phoneticPr fontId="2" type="noConversion"/>
  </si>
  <si>
    <t>L_ASD</t>
  </si>
  <si>
    <t>L_ASD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</si>
</sst>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/>
    <xf numFmtId="0" fontId="4" fillId="0" borderId="0" xfId="0" applyFont="1">
      <alignment vertical="center"/>
    </xf>
    <xf numFmtId="0" fontId="4" fillId="0" borderId="0" xfId="0" applyFont="1" applyAlignment="1"/>
    <xf numFmtId="176" fontId="4" fillId="0" borderId="0" xfId="0" applyNumberFormat="1" applyFont="1" applyAlignment="1"/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/>
    <xf numFmtId="176" fontId="4" fillId="2" borderId="0" xfId="0" applyNumberFormat="1" applyFont="1" applyFill="1" applyAlignment="1"/>
  </cellXfs>
  <cellStyles count="2">
    <cellStyle name="常规" xfId="0" builtinId="0"/>
    <cellStyle name="常规 2" xfId="1" xr:uid="{05DB2879-D746-44A1-9C03-B674169E9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2F39-7B6D-4C60-85CC-D29BC17EE112}">
  <dimension ref="A1:G36"/>
  <sheetViews>
    <sheetView workbookViewId="0">
      <selection activeCell="G1" activeCellId="1" sqref="B1:B1048576 G1:G1048576"/>
    </sheetView>
  </sheetViews>
  <sheetFormatPr defaultRowHeight="13.9" x14ac:dyDescent="0.4"/>
  <cols>
    <col min="1" max="16384" width="9.06640625" style="1"/>
  </cols>
  <sheetData>
    <row r="1" spans="1:7" x14ac:dyDescent="0.4">
      <c r="A1" s="1" t="s">
        <v>33</v>
      </c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  <c r="G1" s="1" t="s">
        <v>27</v>
      </c>
    </row>
    <row r="2" spans="1:7" x14ac:dyDescent="0.4">
      <c r="A2" s="1" t="s">
        <v>26</v>
      </c>
      <c r="B2" s="1" t="s">
        <v>81</v>
      </c>
      <c r="C2" s="1">
        <v>48</v>
      </c>
      <c r="D2" s="1" t="s">
        <v>0</v>
      </c>
      <c r="E2" s="1">
        <v>12</v>
      </c>
      <c r="F2" s="1">
        <v>90</v>
      </c>
      <c r="G2" s="1">
        <v>0.13300000000000001</v>
      </c>
    </row>
    <row r="3" spans="1:7" x14ac:dyDescent="0.4">
      <c r="A3" s="1" t="s">
        <v>25</v>
      </c>
      <c r="B3" s="1" t="s">
        <v>83</v>
      </c>
      <c r="C3" s="1">
        <v>48</v>
      </c>
      <c r="D3" s="1" t="s">
        <v>5</v>
      </c>
      <c r="E3" s="1">
        <v>11</v>
      </c>
      <c r="F3" s="1">
        <v>38</v>
      </c>
      <c r="G3" s="1">
        <v>0.28899999999999998</v>
      </c>
    </row>
    <row r="4" spans="1:7" x14ac:dyDescent="0.4">
      <c r="A4" s="1" t="s">
        <v>24</v>
      </c>
      <c r="B4" s="1" t="s">
        <v>21</v>
      </c>
      <c r="C4" s="1">
        <v>48</v>
      </c>
      <c r="D4" s="1" t="s">
        <v>0</v>
      </c>
      <c r="E4" s="1">
        <v>8</v>
      </c>
      <c r="F4" s="1">
        <v>18</v>
      </c>
      <c r="G4" s="1">
        <v>0.44400000000000001</v>
      </c>
    </row>
    <row r="5" spans="1:7" x14ac:dyDescent="0.4">
      <c r="A5" s="1" t="s">
        <v>23</v>
      </c>
      <c r="B5" s="1" t="s">
        <v>21</v>
      </c>
      <c r="C5" s="1">
        <v>48</v>
      </c>
      <c r="D5" s="1" t="s">
        <v>5</v>
      </c>
      <c r="E5" s="1">
        <v>14</v>
      </c>
      <c r="F5" s="1">
        <v>41</v>
      </c>
      <c r="G5" s="1">
        <v>0.34100000000000003</v>
      </c>
    </row>
    <row r="6" spans="1:7" x14ac:dyDescent="0.4">
      <c r="A6" s="1" t="s">
        <v>22</v>
      </c>
      <c r="B6" s="1" t="s">
        <v>21</v>
      </c>
      <c r="C6" s="1">
        <v>48</v>
      </c>
      <c r="D6" s="1" t="s">
        <v>5</v>
      </c>
      <c r="E6" s="1">
        <v>12</v>
      </c>
      <c r="F6" s="1">
        <v>32</v>
      </c>
      <c r="G6" s="1">
        <v>0.375</v>
      </c>
    </row>
    <row r="7" spans="1:7" x14ac:dyDescent="0.4">
      <c r="A7" s="1" t="s">
        <v>13</v>
      </c>
      <c r="B7" s="1" t="s">
        <v>81</v>
      </c>
      <c r="C7" s="1">
        <v>54</v>
      </c>
      <c r="D7" s="1" t="s">
        <v>0</v>
      </c>
      <c r="E7" s="1">
        <v>12</v>
      </c>
      <c r="F7" s="1">
        <v>62</v>
      </c>
      <c r="G7" s="1">
        <v>0.19400000000000001</v>
      </c>
    </row>
    <row r="8" spans="1:7" x14ac:dyDescent="0.4">
      <c r="A8" s="1" t="s">
        <v>12</v>
      </c>
      <c r="B8" s="1" t="s">
        <v>81</v>
      </c>
      <c r="C8" s="1">
        <v>54</v>
      </c>
      <c r="D8" s="1" t="s">
        <v>0</v>
      </c>
      <c r="E8" s="1">
        <v>11</v>
      </c>
      <c r="F8" s="1">
        <v>58</v>
      </c>
      <c r="G8" s="1">
        <v>0.19</v>
      </c>
    </row>
    <row r="9" spans="1:7" x14ac:dyDescent="0.4">
      <c r="A9" s="1" t="s">
        <v>17</v>
      </c>
      <c r="B9" s="1" t="s">
        <v>83</v>
      </c>
      <c r="C9" s="1">
        <v>54</v>
      </c>
      <c r="D9" s="1" t="s">
        <v>5</v>
      </c>
      <c r="E9" s="1">
        <v>16</v>
      </c>
      <c r="F9" s="1">
        <v>24</v>
      </c>
      <c r="G9" s="1">
        <v>0.66700000000000004</v>
      </c>
    </row>
    <row r="10" spans="1:7" x14ac:dyDescent="0.4">
      <c r="A10" s="1" t="s">
        <v>10</v>
      </c>
      <c r="B10" s="1" t="s">
        <v>81</v>
      </c>
      <c r="C10" s="1">
        <v>54</v>
      </c>
      <c r="D10" s="1" t="s">
        <v>0</v>
      </c>
      <c r="E10" s="1">
        <v>12</v>
      </c>
      <c r="F10" s="1">
        <v>31</v>
      </c>
      <c r="G10" s="1">
        <v>0.38700000000000001</v>
      </c>
    </row>
    <row r="11" spans="1:7" x14ac:dyDescent="0.4">
      <c r="A11" s="1" t="s">
        <v>9</v>
      </c>
      <c r="B11" s="1" t="s">
        <v>83</v>
      </c>
      <c r="C11" s="1">
        <v>54</v>
      </c>
      <c r="D11" s="1" t="s">
        <v>0</v>
      </c>
      <c r="E11" s="1">
        <v>5</v>
      </c>
      <c r="F11" s="1">
        <v>14</v>
      </c>
      <c r="G11" s="1">
        <v>0.35699999999999998</v>
      </c>
    </row>
    <row r="12" spans="1:7" x14ac:dyDescent="0.4">
      <c r="A12" s="1" t="s">
        <v>20</v>
      </c>
      <c r="B12" s="1" t="s">
        <v>21</v>
      </c>
      <c r="C12" s="1">
        <v>54</v>
      </c>
      <c r="D12" s="1" t="s">
        <v>0</v>
      </c>
      <c r="E12" s="1">
        <v>12</v>
      </c>
      <c r="F12" s="1">
        <v>21</v>
      </c>
      <c r="G12" s="1">
        <v>0.57099999999999995</v>
      </c>
    </row>
    <row r="13" spans="1:7" x14ac:dyDescent="0.4">
      <c r="A13" s="1" t="s">
        <v>19</v>
      </c>
      <c r="B13" s="1" t="s">
        <v>21</v>
      </c>
      <c r="C13" s="1">
        <v>54</v>
      </c>
      <c r="D13" s="1" t="s">
        <v>0</v>
      </c>
      <c r="E13" s="1">
        <v>5</v>
      </c>
      <c r="F13" s="1">
        <v>9</v>
      </c>
      <c r="G13" s="1">
        <v>0.55600000000000005</v>
      </c>
    </row>
    <row r="14" spans="1:7" x14ac:dyDescent="0.4">
      <c r="A14" s="1" t="s">
        <v>18</v>
      </c>
      <c r="B14" s="1" t="s">
        <v>21</v>
      </c>
      <c r="C14" s="1">
        <v>54</v>
      </c>
      <c r="D14" s="1" t="s">
        <v>0</v>
      </c>
      <c r="E14" s="1">
        <v>3</v>
      </c>
      <c r="F14" s="1">
        <v>6</v>
      </c>
      <c r="G14" s="1">
        <v>0.5</v>
      </c>
    </row>
    <row r="15" spans="1:7" x14ac:dyDescent="0.4">
      <c r="A15" s="1" t="s">
        <v>13</v>
      </c>
      <c r="B15" s="1" t="s">
        <v>81</v>
      </c>
      <c r="C15" s="1">
        <v>60</v>
      </c>
      <c r="D15" s="1" t="s">
        <v>0</v>
      </c>
      <c r="E15" s="1">
        <v>13</v>
      </c>
      <c r="F15" s="1">
        <v>40</v>
      </c>
      <c r="G15" s="1">
        <v>0.32500000000000001</v>
      </c>
    </row>
    <row r="16" spans="1:7" x14ac:dyDescent="0.4">
      <c r="A16" s="1" t="s">
        <v>12</v>
      </c>
      <c r="B16" s="1" t="s">
        <v>81</v>
      </c>
      <c r="C16" s="1">
        <v>60</v>
      </c>
      <c r="D16" s="1" t="s">
        <v>0</v>
      </c>
      <c r="E16" s="1">
        <v>8</v>
      </c>
      <c r="F16" s="1">
        <v>17</v>
      </c>
      <c r="G16" s="1">
        <v>0.47099999999999997</v>
      </c>
    </row>
    <row r="17" spans="1:7" x14ac:dyDescent="0.4">
      <c r="A17" s="1" t="s">
        <v>11</v>
      </c>
      <c r="B17" s="1" t="s">
        <v>81</v>
      </c>
      <c r="C17" s="1">
        <v>60</v>
      </c>
      <c r="D17" s="1" t="s">
        <v>0</v>
      </c>
      <c r="E17" s="1">
        <v>10</v>
      </c>
      <c r="F17" s="1">
        <v>38</v>
      </c>
      <c r="G17" s="1">
        <v>0.26300000000000001</v>
      </c>
    </row>
    <row r="18" spans="1:7" x14ac:dyDescent="0.4">
      <c r="A18" s="1" t="s">
        <v>4</v>
      </c>
      <c r="B18" s="1" t="s">
        <v>81</v>
      </c>
      <c r="C18" s="1">
        <v>60</v>
      </c>
      <c r="D18" s="1" t="s">
        <v>0</v>
      </c>
      <c r="E18" s="1">
        <v>15</v>
      </c>
      <c r="F18" s="1">
        <v>62</v>
      </c>
      <c r="G18" s="1">
        <v>0.24199999999999999</v>
      </c>
    </row>
    <row r="19" spans="1:7" x14ac:dyDescent="0.4">
      <c r="A19" s="1" t="s">
        <v>17</v>
      </c>
      <c r="B19" s="1" t="s">
        <v>83</v>
      </c>
      <c r="C19" s="1">
        <v>60</v>
      </c>
      <c r="D19" s="1" t="s">
        <v>5</v>
      </c>
      <c r="E19" s="1">
        <v>5</v>
      </c>
      <c r="F19" s="1">
        <v>16</v>
      </c>
      <c r="G19" s="1">
        <v>0.313</v>
      </c>
    </row>
    <row r="20" spans="1:7" x14ac:dyDescent="0.4">
      <c r="A20" s="1" t="s">
        <v>10</v>
      </c>
      <c r="B20" s="1" t="s">
        <v>81</v>
      </c>
      <c r="C20" s="1">
        <v>60</v>
      </c>
      <c r="D20" s="1" t="s">
        <v>0</v>
      </c>
      <c r="E20" s="1">
        <v>9</v>
      </c>
      <c r="F20" s="1">
        <v>23</v>
      </c>
      <c r="G20" s="1">
        <v>0.39100000000000001</v>
      </c>
    </row>
    <row r="21" spans="1:7" x14ac:dyDescent="0.4">
      <c r="A21" s="1" t="s">
        <v>9</v>
      </c>
      <c r="B21" s="1" t="s">
        <v>83</v>
      </c>
      <c r="C21" s="1">
        <v>60</v>
      </c>
      <c r="D21" s="1" t="s">
        <v>0</v>
      </c>
      <c r="E21" s="1">
        <v>5</v>
      </c>
      <c r="F21" s="1">
        <v>8</v>
      </c>
      <c r="G21" s="1">
        <v>0.625</v>
      </c>
    </row>
    <row r="22" spans="1:7" x14ac:dyDescent="0.4">
      <c r="A22" s="1" t="s">
        <v>16</v>
      </c>
      <c r="B22" s="1" t="s">
        <v>21</v>
      </c>
      <c r="C22" s="1">
        <v>60</v>
      </c>
      <c r="D22" s="1" t="s">
        <v>0</v>
      </c>
      <c r="E22" s="1">
        <v>2</v>
      </c>
      <c r="F22" s="1">
        <v>3</v>
      </c>
      <c r="G22" s="1">
        <v>0.66700000000000004</v>
      </c>
    </row>
    <row r="23" spans="1:7" x14ac:dyDescent="0.4">
      <c r="A23" s="1" t="s">
        <v>15</v>
      </c>
      <c r="B23" s="1" t="s">
        <v>21</v>
      </c>
      <c r="C23" s="1">
        <v>60</v>
      </c>
      <c r="D23" s="1" t="s">
        <v>0</v>
      </c>
      <c r="E23" s="1">
        <v>16</v>
      </c>
      <c r="F23" s="1">
        <v>31</v>
      </c>
      <c r="G23" s="1">
        <v>0.51600000000000001</v>
      </c>
    </row>
    <row r="24" spans="1:7" x14ac:dyDescent="0.4">
      <c r="A24" s="1" t="s">
        <v>14</v>
      </c>
      <c r="B24" s="1" t="s">
        <v>21</v>
      </c>
      <c r="C24" s="1">
        <v>60</v>
      </c>
      <c r="D24" s="1" t="s">
        <v>0</v>
      </c>
      <c r="E24" s="1">
        <v>9</v>
      </c>
      <c r="F24" s="1">
        <v>11</v>
      </c>
      <c r="G24" s="1">
        <v>0.81799999999999995</v>
      </c>
    </row>
    <row r="25" spans="1:7" x14ac:dyDescent="0.4">
      <c r="A25" s="1" t="s">
        <v>13</v>
      </c>
      <c r="B25" s="1" t="s">
        <v>81</v>
      </c>
      <c r="C25" s="1">
        <v>66</v>
      </c>
      <c r="D25" s="1" t="s">
        <v>0</v>
      </c>
      <c r="E25" s="1">
        <v>20</v>
      </c>
      <c r="F25" s="1">
        <v>69</v>
      </c>
      <c r="G25" s="1">
        <v>0.28999999999999998</v>
      </c>
    </row>
    <row r="26" spans="1:7" x14ac:dyDescent="0.4">
      <c r="A26" s="1" t="s">
        <v>12</v>
      </c>
      <c r="B26" s="1" t="s">
        <v>81</v>
      </c>
      <c r="C26" s="1">
        <v>66</v>
      </c>
      <c r="D26" s="1" t="s">
        <v>0</v>
      </c>
      <c r="E26" s="1">
        <v>9</v>
      </c>
      <c r="F26" s="1">
        <v>17</v>
      </c>
      <c r="G26" s="1">
        <v>0.52900000000000003</v>
      </c>
    </row>
    <row r="27" spans="1:7" x14ac:dyDescent="0.4">
      <c r="A27" s="1" t="s">
        <v>11</v>
      </c>
      <c r="B27" s="1" t="s">
        <v>81</v>
      </c>
      <c r="C27" s="1">
        <v>66</v>
      </c>
      <c r="D27" s="1" t="s">
        <v>0</v>
      </c>
      <c r="E27" s="1">
        <v>15</v>
      </c>
      <c r="F27" s="1">
        <v>39</v>
      </c>
      <c r="G27" s="1">
        <v>0.38500000000000001</v>
      </c>
    </row>
    <row r="28" spans="1:7" x14ac:dyDescent="0.4">
      <c r="A28" s="1" t="s">
        <v>10</v>
      </c>
      <c r="B28" s="1" t="s">
        <v>81</v>
      </c>
      <c r="C28" s="1">
        <v>66</v>
      </c>
      <c r="D28" s="1" t="s">
        <v>0</v>
      </c>
      <c r="E28" s="1">
        <v>9</v>
      </c>
      <c r="F28" s="1">
        <v>19</v>
      </c>
      <c r="G28" s="1">
        <v>0.47399999999999998</v>
      </c>
    </row>
    <row r="29" spans="1:7" x14ac:dyDescent="0.4">
      <c r="A29" s="1" t="s">
        <v>9</v>
      </c>
      <c r="B29" s="1" t="s">
        <v>83</v>
      </c>
      <c r="C29" s="1">
        <v>66</v>
      </c>
      <c r="D29" s="1" t="s">
        <v>0</v>
      </c>
      <c r="E29" s="1">
        <v>3</v>
      </c>
      <c r="F29" s="1">
        <v>13</v>
      </c>
      <c r="G29" s="1">
        <v>0.23100000000000001</v>
      </c>
    </row>
    <row r="30" spans="1:7" x14ac:dyDescent="0.4">
      <c r="A30" s="1" t="s">
        <v>8</v>
      </c>
      <c r="B30" s="1" t="s">
        <v>21</v>
      </c>
      <c r="C30" s="1">
        <v>66</v>
      </c>
      <c r="D30" s="1" t="s">
        <v>0</v>
      </c>
      <c r="E30" s="1">
        <v>12</v>
      </c>
      <c r="F30" s="1">
        <v>17</v>
      </c>
      <c r="G30" s="1">
        <v>0.70599999999999996</v>
      </c>
    </row>
    <row r="31" spans="1:7" x14ac:dyDescent="0.4">
      <c r="A31" s="1" t="s">
        <v>7</v>
      </c>
      <c r="B31" s="1" t="s">
        <v>21</v>
      </c>
      <c r="C31" s="1">
        <v>66</v>
      </c>
      <c r="D31" s="1" t="s">
        <v>0</v>
      </c>
      <c r="E31" s="1">
        <v>7</v>
      </c>
      <c r="F31" s="1">
        <v>10</v>
      </c>
      <c r="G31" s="1">
        <v>0.7</v>
      </c>
    </row>
    <row r="32" spans="1:7" x14ac:dyDescent="0.4">
      <c r="A32" s="1" t="s">
        <v>6</v>
      </c>
      <c r="B32" s="1" t="s">
        <v>21</v>
      </c>
      <c r="C32" s="1">
        <v>66</v>
      </c>
      <c r="D32" s="1" t="s">
        <v>5</v>
      </c>
      <c r="E32" s="1">
        <v>7</v>
      </c>
      <c r="F32" s="1">
        <v>8</v>
      </c>
      <c r="G32" s="1">
        <v>0.875</v>
      </c>
    </row>
    <row r="33" spans="1:7" x14ac:dyDescent="0.4">
      <c r="A33" s="1" t="s">
        <v>4</v>
      </c>
      <c r="B33" s="1" t="s">
        <v>81</v>
      </c>
      <c r="C33" s="1">
        <v>72</v>
      </c>
      <c r="D33" s="1" t="s">
        <v>0</v>
      </c>
      <c r="E33" s="1">
        <v>14</v>
      </c>
      <c r="F33" s="1">
        <v>61</v>
      </c>
      <c r="G33" s="1">
        <v>0.23</v>
      </c>
    </row>
    <row r="34" spans="1:7" x14ac:dyDescent="0.4">
      <c r="A34" s="1" t="s">
        <v>3</v>
      </c>
      <c r="B34" s="1" t="s">
        <v>21</v>
      </c>
      <c r="C34" s="1">
        <v>72</v>
      </c>
      <c r="D34" s="1" t="s">
        <v>0</v>
      </c>
      <c r="E34" s="1">
        <v>11</v>
      </c>
      <c r="F34" s="1">
        <v>20</v>
      </c>
      <c r="G34" s="1">
        <v>0.55000000000000004</v>
      </c>
    </row>
    <row r="35" spans="1:7" x14ac:dyDescent="0.4">
      <c r="A35" s="1" t="s">
        <v>2</v>
      </c>
      <c r="B35" s="1" t="s">
        <v>21</v>
      </c>
      <c r="C35" s="1">
        <v>72</v>
      </c>
      <c r="D35" s="1" t="s">
        <v>0</v>
      </c>
      <c r="E35" s="1">
        <v>12</v>
      </c>
      <c r="F35" s="1">
        <v>20</v>
      </c>
      <c r="G35" s="1">
        <v>0.6</v>
      </c>
    </row>
    <row r="36" spans="1:7" x14ac:dyDescent="0.4">
      <c r="A36" s="1" t="s">
        <v>1</v>
      </c>
      <c r="B36" s="1" t="s">
        <v>21</v>
      </c>
      <c r="C36" s="1">
        <v>72</v>
      </c>
      <c r="D36" s="1" t="s">
        <v>0</v>
      </c>
      <c r="E36" s="1">
        <v>9</v>
      </c>
      <c r="F36" s="1">
        <v>16</v>
      </c>
      <c r="G36" s="1">
        <v>0.56299999999999994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6683-03F6-43BA-A095-BFE2E320C518}">
  <dimension ref="A1:G36"/>
  <sheetViews>
    <sheetView workbookViewId="0">
      <selection activeCell="G1" sqref="G1:G1048576"/>
    </sheetView>
  </sheetViews>
  <sheetFormatPr defaultRowHeight="13.9" x14ac:dyDescent="0.4"/>
  <cols>
    <col min="1" max="7" width="9.06640625" style="2"/>
  </cols>
  <sheetData>
    <row r="1" spans="1:7" x14ac:dyDescent="0.4">
      <c r="A1" s="2" t="s">
        <v>33</v>
      </c>
      <c r="B1" s="2" t="s">
        <v>32</v>
      </c>
      <c r="C1" s="2" t="s">
        <v>31</v>
      </c>
      <c r="D1" s="2" t="s">
        <v>30</v>
      </c>
      <c r="E1" s="2" t="s">
        <v>34</v>
      </c>
      <c r="F1" s="2" t="s">
        <v>35</v>
      </c>
      <c r="G1" s="2" t="s">
        <v>36</v>
      </c>
    </row>
    <row r="2" spans="1:7" x14ac:dyDescent="0.4">
      <c r="A2" s="2" t="s">
        <v>26</v>
      </c>
      <c r="B2" s="2" t="s">
        <v>81</v>
      </c>
      <c r="C2" s="2">
        <v>48</v>
      </c>
      <c r="D2" s="2" t="s">
        <v>0</v>
      </c>
      <c r="E2" s="2">
        <v>13</v>
      </c>
      <c r="F2" s="2">
        <v>21</v>
      </c>
      <c r="G2" s="2">
        <v>0.61899999999999999</v>
      </c>
    </row>
    <row r="3" spans="1:7" x14ac:dyDescent="0.4">
      <c r="A3" s="2" t="s">
        <v>25</v>
      </c>
      <c r="B3" s="2" t="s">
        <v>83</v>
      </c>
      <c r="C3" s="2">
        <v>48</v>
      </c>
      <c r="D3" s="2" t="s">
        <v>5</v>
      </c>
      <c r="E3" s="2">
        <v>10</v>
      </c>
      <c r="F3" s="2">
        <v>12</v>
      </c>
      <c r="G3" s="2">
        <v>0.83299999999999996</v>
      </c>
    </row>
    <row r="4" spans="1:7" x14ac:dyDescent="0.4">
      <c r="A4" s="2" t="s">
        <v>24</v>
      </c>
      <c r="B4" s="2" t="s">
        <v>21</v>
      </c>
      <c r="C4" s="2">
        <v>48</v>
      </c>
      <c r="D4" s="2" t="s">
        <v>0</v>
      </c>
      <c r="E4" s="2">
        <v>10</v>
      </c>
      <c r="F4" s="2">
        <v>24</v>
      </c>
      <c r="G4" s="2">
        <v>0.41699999999999998</v>
      </c>
    </row>
    <row r="5" spans="1:7" x14ac:dyDescent="0.4">
      <c r="A5" s="2" t="s">
        <v>23</v>
      </c>
      <c r="B5" s="2" t="s">
        <v>21</v>
      </c>
      <c r="C5" s="2">
        <v>48</v>
      </c>
      <c r="D5" s="2" t="s">
        <v>5</v>
      </c>
      <c r="E5" s="2">
        <v>11</v>
      </c>
      <c r="F5" s="2">
        <v>27</v>
      </c>
      <c r="G5" s="2">
        <v>0.40699999999999997</v>
      </c>
    </row>
    <row r="6" spans="1:7" x14ac:dyDescent="0.4">
      <c r="A6" s="2" t="s">
        <v>22</v>
      </c>
      <c r="B6" s="2" t="s">
        <v>21</v>
      </c>
      <c r="C6" s="2">
        <v>48</v>
      </c>
      <c r="D6" s="2" t="s">
        <v>5</v>
      </c>
      <c r="E6" s="2">
        <v>8</v>
      </c>
      <c r="F6" s="2">
        <v>12</v>
      </c>
      <c r="G6" s="2">
        <v>0.66700000000000004</v>
      </c>
    </row>
    <row r="7" spans="1:7" x14ac:dyDescent="0.4">
      <c r="A7" s="2" t="s">
        <v>37</v>
      </c>
      <c r="B7" s="2" t="s">
        <v>81</v>
      </c>
      <c r="C7" s="2">
        <v>54</v>
      </c>
      <c r="D7" s="2" t="s">
        <v>0</v>
      </c>
      <c r="E7" s="2">
        <v>16</v>
      </c>
      <c r="F7" s="2">
        <v>77</v>
      </c>
      <c r="G7" s="2">
        <v>0.20799999999999999</v>
      </c>
    </row>
    <row r="8" spans="1:7" x14ac:dyDescent="0.4">
      <c r="A8" s="2" t="s">
        <v>38</v>
      </c>
      <c r="B8" s="2" t="s">
        <v>81</v>
      </c>
      <c r="C8" s="2">
        <v>54</v>
      </c>
      <c r="D8" s="2" t="s">
        <v>0</v>
      </c>
      <c r="E8" s="2">
        <v>10</v>
      </c>
      <c r="F8" s="2">
        <v>53</v>
      </c>
      <c r="G8" s="2">
        <v>0.189</v>
      </c>
    </row>
    <row r="9" spans="1:7" x14ac:dyDescent="0.4">
      <c r="A9" s="2" t="s">
        <v>25</v>
      </c>
      <c r="B9" s="2" t="s">
        <v>83</v>
      </c>
      <c r="C9" s="2">
        <v>54</v>
      </c>
      <c r="D9" s="2" t="s">
        <v>5</v>
      </c>
      <c r="E9" s="2">
        <v>7</v>
      </c>
      <c r="F9" s="2">
        <v>10</v>
      </c>
      <c r="G9" s="2">
        <v>0.7</v>
      </c>
    </row>
    <row r="10" spans="1:7" x14ac:dyDescent="0.4">
      <c r="A10" s="2" t="s">
        <v>39</v>
      </c>
      <c r="B10" s="2" t="s">
        <v>81</v>
      </c>
      <c r="C10" s="2">
        <v>54</v>
      </c>
      <c r="D10" s="2" t="s">
        <v>0</v>
      </c>
      <c r="E10" s="2">
        <v>7</v>
      </c>
      <c r="F10" s="2">
        <v>14</v>
      </c>
      <c r="G10" s="2">
        <v>0.5</v>
      </c>
    </row>
    <row r="11" spans="1:7" x14ac:dyDescent="0.4">
      <c r="A11" s="2" t="s">
        <v>40</v>
      </c>
      <c r="B11" s="2" t="s">
        <v>83</v>
      </c>
      <c r="C11" s="2">
        <v>54</v>
      </c>
      <c r="D11" s="2" t="s">
        <v>0</v>
      </c>
      <c r="E11" s="2">
        <v>7</v>
      </c>
      <c r="F11" s="2">
        <v>8</v>
      </c>
      <c r="G11" s="2">
        <v>0.875</v>
      </c>
    </row>
    <row r="12" spans="1:7" x14ac:dyDescent="0.4">
      <c r="A12" s="2" t="s">
        <v>24</v>
      </c>
      <c r="B12" s="2" t="s">
        <v>21</v>
      </c>
      <c r="C12" s="2">
        <v>54</v>
      </c>
      <c r="D12" s="2" t="s">
        <v>0</v>
      </c>
      <c r="E12" s="2">
        <v>20</v>
      </c>
      <c r="F12" s="2">
        <v>54</v>
      </c>
      <c r="G12" s="2">
        <v>0.37</v>
      </c>
    </row>
    <row r="13" spans="1:7" x14ac:dyDescent="0.4">
      <c r="A13" s="2" t="s">
        <v>41</v>
      </c>
      <c r="B13" s="2" t="s">
        <v>21</v>
      </c>
      <c r="C13" s="2">
        <v>54</v>
      </c>
      <c r="D13" s="2" t="s">
        <v>0</v>
      </c>
      <c r="E13" s="2">
        <v>6</v>
      </c>
      <c r="F13" s="2">
        <v>16</v>
      </c>
      <c r="G13" s="2">
        <v>0.375</v>
      </c>
    </row>
    <row r="14" spans="1:7" x14ac:dyDescent="0.4">
      <c r="A14" s="2" t="s">
        <v>42</v>
      </c>
      <c r="B14" s="2" t="s">
        <v>21</v>
      </c>
      <c r="C14" s="2">
        <v>54</v>
      </c>
      <c r="D14" s="2" t="s">
        <v>0</v>
      </c>
      <c r="E14" s="2">
        <v>2</v>
      </c>
      <c r="F14" s="2">
        <v>3</v>
      </c>
      <c r="G14" s="2">
        <v>0.66700000000000004</v>
      </c>
    </row>
    <row r="15" spans="1:7" x14ac:dyDescent="0.4">
      <c r="A15" s="2" t="s">
        <v>37</v>
      </c>
      <c r="B15" s="2" t="s">
        <v>81</v>
      </c>
      <c r="C15" s="2">
        <v>60</v>
      </c>
      <c r="D15" s="2" t="s">
        <v>0</v>
      </c>
      <c r="E15" s="2">
        <v>18</v>
      </c>
      <c r="F15" s="2">
        <v>98</v>
      </c>
      <c r="G15" s="2">
        <v>0.184</v>
      </c>
    </row>
    <row r="16" spans="1:7" x14ac:dyDescent="0.4">
      <c r="A16" s="2" t="s">
        <v>38</v>
      </c>
      <c r="B16" s="2" t="s">
        <v>81</v>
      </c>
      <c r="C16" s="2">
        <v>60</v>
      </c>
      <c r="D16" s="2" t="s">
        <v>0</v>
      </c>
      <c r="E16" s="2">
        <v>7</v>
      </c>
      <c r="F16" s="2">
        <v>17</v>
      </c>
      <c r="G16" s="2">
        <v>0.41199999999999998</v>
      </c>
    </row>
    <row r="17" spans="1:7" x14ac:dyDescent="0.4">
      <c r="A17" s="2" t="s">
        <v>43</v>
      </c>
      <c r="B17" s="2" t="s">
        <v>81</v>
      </c>
      <c r="C17" s="2">
        <v>60</v>
      </c>
      <c r="D17" s="2" t="s">
        <v>0</v>
      </c>
      <c r="E17" s="2">
        <v>15</v>
      </c>
      <c r="F17" s="2">
        <v>86</v>
      </c>
      <c r="G17" s="2">
        <v>0.17399999999999999</v>
      </c>
    </row>
    <row r="18" spans="1:7" x14ac:dyDescent="0.4">
      <c r="A18" s="2" t="s">
        <v>26</v>
      </c>
      <c r="B18" s="2" t="s">
        <v>81</v>
      </c>
      <c r="C18" s="2">
        <v>60</v>
      </c>
      <c r="D18" s="2" t="s">
        <v>0</v>
      </c>
      <c r="E18" s="2">
        <v>14</v>
      </c>
      <c r="F18" s="2">
        <v>63</v>
      </c>
      <c r="G18" s="2">
        <v>0.222</v>
      </c>
    </row>
    <row r="19" spans="1:7" x14ac:dyDescent="0.4">
      <c r="A19" s="2" t="s">
        <v>25</v>
      </c>
      <c r="B19" s="2" t="s">
        <v>83</v>
      </c>
      <c r="C19" s="2">
        <v>60</v>
      </c>
      <c r="D19" s="2" t="s">
        <v>5</v>
      </c>
      <c r="E19" s="2">
        <v>1</v>
      </c>
      <c r="F19" s="2">
        <v>1</v>
      </c>
      <c r="G19" s="2">
        <v>1</v>
      </c>
    </row>
    <row r="20" spans="1:7" x14ac:dyDescent="0.4">
      <c r="A20" s="2" t="s">
        <v>39</v>
      </c>
      <c r="B20" s="2" t="s">
        <v>81</v>
      </c>
      <c r="C20" s="2">
        <v>60</v>
      </c>
      <c r="D20" s="2" t="s">
        <v>0</v>
      </c>
      <c r="E20" s="2">
        <v>4</v>
      </c>
      <c r="F20" s="2">
        <v>13</v>
      </c>
      <c r="G20" s="2">
        <v>0.308</v>
      </c>
    </row>
    <row r="21" spans="1:7" x14ac:dyDescent="0.4">
      <c r="A21" s="2" t="s">
        <v>40</v>
      </c>
      <c r="B21" s="2" t="s">
        <v>83</v>
      </c>
      <c r="C21" s="2">
        <v>60</v>
      </c>
      <c r="D21" s="2" t="s">
        <v>0</v>
      </c>
      <c r="E21" s="2">
        <v>4</v>
      </c>
      <c r="F21" s="2">
        <v>9</v>
      </c>
      <c r="G21" s="2">
        <v>0.44400000000000001</v>
      </c>
    </row>
    <row r="22" spans="1:7" x14ac:dyDescent="0.4">
      <c r="A22" s="2" t="s">
        <v>44</v>
      </c>
      <c r="B22" s="2" t="s">
        <v>21</v>
      </c>
      <c r="C22" s="2">
        <v>60</v>
      </c>
      <c r="D22" s="2" t="s">
        <v>0</v>
      </c>
      <c r="E22" s="2">
        <v>4</v>
      </c>
      <c r="F22" s="2">
        <v>5</v>
      </c>
      <c r="G22" s="2">
        <v>0.8</v>
      </c>
    </row>
    <row r="23" spans="1:7" x14ac:dyDescent="0.4">
      <c r="A23" s="2" t="s">
        <v>45</v>
      </c>
      <c r="B23" s="2" t="s">
        <v>21</v>
      </c>
      <c r="C23" s="2">
        <v>60</v>
      </c>
      <c r="D23" s="2" t="s">
        <v>0</v>
      </c>
      <c r="E23" s="2">
        <v>13</v>
      </c>
      <c r="F23" s="2">
        <v>36</v>
      </c>
      <c r="G23" s="2">
        <v>0.36099999999999999</v>
      </c>
    </row>
    <row r="24" spans="1:7" x14ac:dyDescent="0.4">
      <c r="A24" s="2" t="s">
        <v>46</v>
      </c>
      <c r="B24" s="2" t="s">
        <v>21</v>
      </c>
      <c r="C24" s="2">
        <v>60</v>
      </c>
      <c r="D24" s="2" t="s">
        <v>0</v>
      </c>
      <c r="E24" s="2">
        <v>7</v>
      </c>
      <c r="F24" s="2">
        <v>12</v>
      </c>
      <c r="G24" s="2">
        <v>0.58299999999999996</v>
      </c>
    </row>
    <row r="25" spans="1:7" x14ac:dyDescent="0.4">
      <c r="A25" s="2" t="s">
        <v>37</v>
      </c>
      <c r="B25" s="2" t="s">
        <v>81</v>
      </c>
      <c r="C25" s="2">
        <v>66</v>
      </c>
      <c r="D25" s="2" t="s">
        <v>0</v>
      </c>
      <c r="E25" s="2">
        <v>32</v>
      </c>
      <c r="F25" s="2">
        <v>123</v>
      </c>
      <c r="G25" s="2">
        <v>0.26</v>
      </c>
    </row>
    <row r="26" spans="1:7" x14ac:dyDescent="0.4">
      <c r="A26" s="2" t="s">
        <v>38</v>
      </c>
      <c r="B26" s="2" t="s">
        <v>81</v>
      </c>
      <c r="C26" s="2">
        <v>66</v>
      </c>
      <c r="D26" s="2" t="s">
        <v>0</v>
      </c>
      <c r="E26" s="2">
        <v>8</v>
      </c>
      <c r="F26" s="2">
        <v>19</v>
      </c>
      <c r="G26" s="2">
        <v>0.42099999999999999</v>
      </c>
    </row>
    <row r="27" spans="1:7" x14ac:dyDescent="0.4">
      <c r="A27" s="2" t="s">
        <v>43</v>
      </c>
      <c r="B27" s="2" t="s">
        <v>81</v>
      </c>
      <c r="C27" s="2">
        <v>66</v>
      </c>
      <c r="D27" s="2" t="s">
        <v>0</v>
      </c>
      <c r="E27" s="2">
        <v>17</v>
      </c>
      <c r="F27" s="2">
        <v>69</v>
      </c>
      <c r="G27" s="2">
        <v>0.246</v>
      </c>
    </row>
    <row r="28" spans="1:7" x14ac:dyDescent="0.4">
      <c r="A28" s="2" t="s">
        <v>39</v>
      </c>
      <c r="B28" s="2" t="s">
        <v>81</v>
      </c>
      <c r="C28" s="2">
        <v>66</v>
      </c>
      <c r="D28" s="2" t="s">
        <v>0</v>
      </c>
      <c r="E28" s="2">
        <v>8</v>
      </c>
      <c r="F28" s="2">
        <v>27</v>
      </c>
      <c r="G28" s="2">
        <v>0.29599999999999999</v>
      </c>
    </row>
    <row r="29" spans="1:7" x14ac:dyDescent="0.4">
      <c r="A29" s="2" t="s">
        <v>40</v>
      </c>
      <c r="B29" s="2" t="s">
        <v>83</v>
      </c>
      <c r="C29" s="2">
        <v>66</v>
      </c>
      <c r="D29" s="2" t="s">
        <v>0</v>
      </c>
      <c r="E29" s="2">
        <v>4</v>
      </c>
      <c r="F29" s="2">
        <v>16</v>
      </c>
      <c r="G29" s="2">
        <v>0.25</v>
      </c>
    </row>
    <row r="30" spans="1:7" x14ac:dyDescent="0.4">
      <c r="A30" s="2" t="s">
        <v>47</v>
      </c>
      <c r="B30" s="2" t="s">
        <v>21</v>
      </c>
      <c r="C30" s="2">
        <v>66</v>
      </c>
      <c r="D30" s="2" t="s">
        <v>0</v>
      </c>
      <c r="E30" s="2">
        <v>15</v>
      </c>
      <c r="F30" s="2">
        <v>38</v>
      </c>
      <c r="G30" s="2">
        <v>0.39500000000000002</v>
      </c>
    </row>
    <row r="31" spans="1:7" x14ac:dyDescent="0.4">
      <c r="A31" s="2" t="s">
        <v>48</v>
      </c>
      <c r="B31" s="2" t="s">
        <v>21</v>
      </c>
      <c r="C31" s="2">
        <v>66</v>
      </c>
      <c r="D31" s="2" t="s">
        <v>0</v>
      </c>
      <c r="E31" s="2">
        <v>10</v>
      </c>
      <c r="F31" s="2">
        <v>20</v>
      </c>
      <c r="G31" s="2">
        <v>0.5</v>
      </c>
    </row>
    <row r="32" spans="1:7" x14ac:dyDescent="0.4">
      <c r="A32" s="2" t="s">
        <v>23</v>
      </c>
      <c r="B32" s="2" t="s">
        <v>21</v>
      </c>
      <c r="C32" s="2">
        <v>66</v>
      </c>
      <c r="D32" s="2" t="s">
        <v>5</v>
      </c>
      <c r="E32" s="2">
        <v>6</v>
      </c>
      <c r="F32" s="2">
        <v>13</v>
      </c>
      <c r="G32" s="2">
        <v>0.46200000000000002</v>
      </c>
    </row>
    <row r="33" spans="1:7" x14ac:dyDescent="0.4">
      <c r="A33" s="2" t="s">
        <v>26</v>
      </c>
      <c r="B33" s="2" t="s">
        <v>81</v>
      </c>
      <c r="C33" s="2">
        <v>72</v>
      </c>
      <c r="D33" s="2" t="s">
        <v>0</v>
      </c>
      <c r="E33" s="2">
        <v>17</v>
      </c>
      <c r="F33" s="2">
        <v>51</v>
      </c>
      <c r="G33" s="2">
        <v>0.33300000000000002</v>
      </c>
    </row>
    <row r="34" spans="1:7" x14ac:dyDescent="0.4">
      <c r="A34" s="2" t="s">
        <v>49</v>
      </c>
      <c r="B34" s="2" t="s">
        <v>21</v>
      </c>
      <c r="C34" s="2">
        <v>72</v>
      </c>
      <c r="D34" s="2" t="s">
        <v>0</v>
      </c>
      <c r="E34" s="2">
        <v>18</v>
      </c>
      <c r="F34" s="2">
        <v>35</v>
      </c>
      <c r="G34" s="2">
        <v>0.51400000000000001</v>
      </c>
    </row>
    <row r="35" spans="1:7" x14ac:dyDescent="0.4">
      <c r="A35" s="2" t="s">
        <v>50</v>
      </c>
      <c r="B35" s="2" t="s">
        <v>21</v>
      </c>
      <c r="C35" s="2">
        <v>72</v>
      </c>
      <c r="D35" s="2" t="s">
        <v>0</v>
      </c>
      <c r="E35" s="2">
        <v>11</v>
      </c>
      <c r="F35" s="2">
        <v>18</v>
      </c>
      <c r="G35" s="2">
        <v>0.61099999999999999</v>
      </c>
    </row>
    <row r="36" spans="1:7" x14ac:dyDescent="0.4">
      <c r="A36" s="2" t="s">
        <v>51</v>
      </c>
      <c r="B36" s="2" t="s">
        <v>21</v>
      </c>
      <c r="C36" s="2">
        <v>72</v>
      </c>
      <c r="D36" s="2" t="s">
        <v>0</v>
      </c>
      <c r="E36" s="2">
        <v>16</v>
      </c>
      <c r="F36" s="2">
        <v>23</v>
      </c>
      <c r="G36" s="2">
        <v>0.69599999999999995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B6D5-384C-485E-9BE8-9292DB1C912F}">
  <dimension ref="A1:G36"/>
  <sheetViews>
    <sheetView workbookViewId="0">
      <selection activeCell="G1" sqref="G1:G1048576"/>
    </sheetView>
  </sheetViews>
  <sheetFormatPr defaultRowHeight="13.9" x14ac:dyDescent="0.4"/>
  <sheetData>
    <row r="1" spans="1:7" x14ac:dyDescent="0.3">
      <c r="A1" s="3" t="s">
        <v>33</v>
      </c>
      <c r="B1" s="3" t="s">
        <v>32</v>
      </c>
      <c r="C1" s="3" t="s">
        <v>31</v>
      </c>
      <c r="D1" s="3" t="s">
        <v>30</v>
      </c>
      <c r="E1" s="3" t="s">
        <v>52</v>
      </c>
      <c r="F1" s="3" t="s">
        <v>53</v>
      </c>
      <c r="G1" s="3" t="s">
        <v>54</v>
      </c>
    </row>
    <row r="2" spans="1:7" x14ac:dyDescent="0.3">
      <c r="A2" s="3" t="s">
        <v>26</v>
      </c>
      <c r="B2" s="3" t="s">
        <v>81</v>
      </c>
      <c r="C2" s="3">
        <v>48</v>
      </c>
      <c r="D2" s="3" t="s">
        <v>0</v>
      </c>
      <c r="E2" s="3">
        <v>2</v>
      </c>
      <c r="F2" s="3">
        <v>5</v>
      </c>
      <c r="G2" s="3">
        <v>0.4</v>
      </c>
    </row>
    <row r="3" spans="1:7" x14ac:dyDescent="0.3">
      <c r="A3" s="3" t="s">
        <v>25</v>
      </c>
      <c r="B3" s="3" t="s">
        <v>83</v>
      </c>
      <c r="C3" s="3">
        <v>48</v>
      </c>
      <c r="D3" s="3" t="s">
        <v>5</v>
      </c>
      <c r="E3" s="3">
        <v>6</v>
      </c>
      <c r="F3" s="3">
        <v>21</v>
      </c>
      <c r="G3" s="3">
        <v>0.28599999999999998</v>
      </c>
    </row>
    <row r="4" spans="1:7" x14ac:dyDescent="0.3">
      <c r="A4" s="3" t="s">
        <v>24</v>
      </c>
      <c r="B4" s="3" t="s">
        <v>21</v>
      </c>
      <c r="C4" s="3">
        <v>48</v>
      </c>
      <c r="D4" s="3" t="s">
        <v>0</v>
      </c>
      <c r="E4" s="3">
        <v>1</v>
      </c>
      <c r="F4" s="3">
        <v>8</v>
      </c>
      <c r="G4" s="3">
        <v>0.125</v>
      </c>
    </row>
    <row r="5" spans="1:7" x14ac:dyDescent="0.3">
      <c r="A5" s="3" t="s">
        <v>23</v>
      </c>
      <c r="B5" s="3" t="s">
        <v>21</v>
      </c>
      <c r="C5" s="3">
        <v>48</v>
      </c>
      <c r="D5" s="3" t="s">
        <v>5</v>
      </c>
      <c r="E5" s="3">
        <v>2</v>
      </c>
      <c r="F5" s="3">
        <v>19</v>
      </c>
      <c r="G5" s="3">
        <v>0.105</v>
      </c>
    </row>
    <row r="6" spans="1:7" x14ac:dyDescent="0.3">
      <c r="A6" s="3" t="s">
        <v>22</v>
      </c>
      <c r="B6" s="3" t="s">
        <v>21</v>
      </c>
      <c r="C6" s="3">
        <v>48</v>
      </c>
      <c r="D6" s="3" t="s">
        <v>5</v>
      </c>
      <c r="E6" s="3">
        <v>2</v>
      </c>
      <c r="F6" s="3">
        <v>16</v>
      </c>
      <c r="G6" s="3">
        <v>0.125</v>
      </c>
    </row>
    <row r="7" spans="1:7" x14ac:dyDescent="0.3">
      <c r="A7" s="3" t="s">
        <v>37</v>
      </c>
      <c r="B7" s="3" t="s">
        <v>81</v>
      </c>
      <c r="C7" s="3">
        <v>54</v>
      </c>
      <c r="D7" s="3" t="s">
        <v>0</v>
      </c>
      <c r="E7" s="3">
        <v>5</v>
      </c>
      <c r="F7" s="3">
        <v>48</v>
      </c>
      <c r="G7" s="3">
        <v>0.104</v>
      </c>
    </row>
    <row r="8" spans="1:7" x14ac:dyDescent="0.3">
      <c r="A8" s="3" t="s">
        <v>38</v>
      </c>
      <c r="B8" s="3" t="s">
        <v>81</v>
      </c>
      <c r="C8" s="3">
        <v>54</v>
      </c>
      <c r="D8" s="3" t="s">
        <v>0</v>
      </c>
      <c r="E8" s="3">
        <v>4</v>
      </c>
      <c r="F8" s="3">
        <v>61</v>
      </c>
      <c r="G8" s="3">
        <v>6.6000000000000003E-2</v>
      </c>
    </row>
    <row r="9" spans="1:7" x14ac:dyDescent="0.3">
      <c r="A9" s="3" t="s">
        <v>25</v>
      </c>
      <c r="B9" s="3" t="s">
        <v>83</v>
      </c>
      <c r="C9" s="3">
        <v>54</v>
      </c>
      <c r="D9" s="3" t="s">
        <v>5</v>
      </c>
      <c r="E9" s="3">
        <v>2</v>
      </c>
      <c r="F9" s="3">
        <v>3</v>
      </c>
      <c r="G9" s="3">
        <v>0.66700000000000004</v>
      </c>
    </row>
    <row r="10" spans="1:7" x14ac:dyDescent="0.3">
      <c r="A10" s="3" t="s">
        <v>39</v>
      </c>
      <c r="B10" s="3" t="s">
        <v>81</v>
      </c>
      <c r="C10" s="3">
        <v>54</v>
      </c>
      <c r="D10" s="3" t="s">
        <v>0</v>
      </c>
      <c r="E10" s="3">
        <v>3</v>
      </c>
      <c r="F10" s="3">
        <v>10</v>
      </c>
      <c r="G10" s="3">
        <v>0.3</v>
      </c>
    </row>
    <row r="11" spans="1:7" x14ac:dyDescent="0.3">
      <c r="A11" s="3" t="s">
        <v>40</v>
      </c>
      <c r="B11" s="3" t="s">
        <v>83</v>
      </c>
      <c r="C11" s="3">
        <v>54</v>
      </c>
      <c r="D11" s="3" t="s">
        <v>0</v>
      </c>
      <c r="E11" s="3">
        <v>2</v>
      </c>
      <c r="F11" s="3">
        <v>2</v>
      </c>
      <c r="G11" s="3">
        <v>1</v>
      </c>
    </row>
    <row r="12" spans="1:7" x14ac:dyDescent="0.3">
      <c r="A12" s="3" t="s">
        <v>24</v>
      </c>
      <c r="B12" s="3" t="s">
        <v>21</v>
      </c>
      <c r="C12" s="3">
        <v>54</v>
      </c>
      <c r="D12" s="3" t="s">
        <v>0</v>
      </c>
      <c r="E12" s="3">
        <v>2</v>
      </c>
      <c r="F12" s="3">
        <v>17</v>
      </c>
      <c r="G12" s="3">
        <v>0.11799999999999999</v>
      </c>
    </row>
    <row r="13" spans="1:7" x14ac:dyDescent="0.3">
      <c r="A13" s="3" t="s">
        <v>41</v>
      </c>
      <c r="B13" s="3" t="s">
        <v>21</v>
      </c>
      <c r="C13" s="3">
        <v>54</v>
      </c>
      <c r="D13" s="3" t="s">
        <v>0</v>
      </c>
      <c r="E13" s="3">
        <v>3</v>
      </c>
      <c r="F13" s="3">
        <v>13</v>
      </c>
      <c r="G13" s="3">
        <v>0.23100000000000001</v>
      </c>
    </row>
    <row r="14" spans="1:7" x14ac:dyDescent="0.3">
      <c r="A14" s="3" t="s">
        <v>42</v>
      </c>
      <c r="B14" s="3" t="s">
        <v>21</v>
      </c>
      <c r="C14" s="3">
        <v>54</v>
      </c>
      <c r="D14" s="3" t="s">
        <v>0</v>
      </c>
      <c r="E14" s="3">
        <v>2</v>
      </c>
      <c r="F14" s="3">
        <v>5</v>
      </c>
      <c r="G14" s="3">
        <v>0.4</v>
      </c>
    </row>
    <row r="15" spans="1:7" x14ac:dyDescent="0.3">
      <c r="A15" s="3" t="s">
        <v>37</v>
      </c>
      <c r="B15" s="3" t="s">
        <v>81</v>
      </c>
      <c r="C15" s="3">
        <v>60</v>
      </c>
      <c r="D15" s="3" t="s">
        <v>0</v>
      </c>
      <c r="E15" s="3">
        <v>3</v>
      </c>
      <c r="F15" s="3">
        <v>40</v>
      </c>
      <c r="G15" s="3">
        <v>7.4999999999999997E-2</v>
      </c>
    </row>
    <row r="16" spans="1:7" x14ac:dyDescent="0.3">
      <c r="A16" s="3" t="s">
        <v>38</v>
      </c>
      <c r="B16" s="3" t="s">
        <v>81</v>
      </c>
      <c r="C16" s="3">
        <v>60</v>
      </c>
      <c r="D16" s="3" t="s">
        <v>0</v>
      </c>
      <c r="E16" s="3">
        <v>5</v>
      </c>
      <c r="F16" s="3">
        <v>7</v>
      </c>
      <c r="G16" s="3">
        <v>0.71399999999999997</v>
      </c>
    </row>
    <row r="17" spans="1:7" x14ac:dyDescent="0.3">
      <c r="A17" s="3" t="s">
        <v>43</v>
      </c>
      <c r="B17" s="3" t="s">
        <v>81</v>
      </c>
      <c r="C17" s="3">
        <v>60</v>
      </c>
      <c r="D17" s="3" t="s">
        <v>0</v>
      </c>
      <c r="E17" s="3">
        <v>9</v>
      </c>
      <c r="F17" s="3">
        <v>76</v>
      </c>
      <c r="G17" s="3">
        <v>0.11799999999999999</v>
      </c>
    </row>
    <row r="18" spans="1:7" x14ac:dyDescent="0.3">
      <c r="A18" s="3" t="s">
        <v>26</v>
      </c>
      <c r="B18" s="3" t="s">
        <v>81</v>
      </c>
      <c r="C18" s="3">
        <v>60</v>
      </c>
      <c r="D18" s="3" t="s">
        <v>0</v>
      </c>
      <c r="E18" s="3">
        <v>5</v>
      </c>
      <c r="F18" s="3">
        <v>9</v>
      </c>
      <c r="G18" s="3">
        <v>0.55600000000000005</v>
      </c>
    </row>
    <row r="19" spans="1:7" x14ac:dyDescent="0.3">
      <c r="A19" s="3" t="s">
        <v>25</v>
      </c>
      <c r="B19" s="3" t="s">
        <v>83</v>
      </c>
      <c r="C19" s="3">
        <v>60</v>
      </c>
      <c r="D19" s="3" t="s">
        <v>5</v>
      </c>
      <c r="E19" s="3">
        <v>2</v>
      </c>
      <c r="F19" s="3">
        <v>2</v>
      </c>
      <c r="G19" s="3">
        <v>1</v>
      </c>
    </row>
    <row r="20" spans="1:7" x14ac:dyDescent="0.3">
      <c r="A20" s="3" t="s">
        <v>39</v>
      </c>
      <c r="B20" s="3" t="s">
        <v>81</v>
      </c>
      <c r="C20" s="3">
        <v>60</v>
      </c>
      <c r="D20" s="3" t="s">
        <v>0</v>
      </c>
      <c r="E20" s="3">
        <v>2</v>
      </c>
      <c r="F20" s="3">
        <v>8</v>
      </c>
      <c r="G20" s="3">
        <v>0.25</v>
      </c>
    </row>
    <row r="21" spans="1:7" x14ac:dyDescent="0.3">
      <c r="A21" s="3" t="s">
        <v>40</v>
      </c>
      <c r="B21" s="3" t="s">
        <v>83</v>
      </c>
      <c r="C21" s="3">
        <v>60</v>
      </c>
      <c r="D21" s="3" t="s">
        <v>0</v>
      </c>
      <c r="E21" s="3">
        <v>1</v>
      </c>
      <c r="F21" s="3">
        <v>1</v>
      </c>
      <c r="G21" s="3">
        <v>1</v>
      </c>
    </row>
    <row r="22" spans="1:7" x14ac:dyDescent="0.3">
      <c r="A22" s="3" t="s">
        <v>44</v>
      </c>
      <c r="B22" s="3" t="s">
        <v>21</v>
      </c>
      <c r="C22" s="3">
        <v>60</v>
      </c>
      <c r="D22" s="3" t="s">
        <v>0</v>
      </c>
      <c r="E22" s="3">
        <v>4</v>
      </c>
      <c r="F22" s="3">
        <v>10</v>
      </c>
      <c r="G22" s="3">
        <v>0.4</v>
      </c>
    </row>
    <row r="23" spans="1:7" x14ac:dyDescent="0.3">
      <c r="A23" s="3" t="s">
        <v>45</v>
      </c>
      <c r="B23" s="3" t="s">
        <v>21</v>
      </c>
      <c r="C23" s="3">
        <v>60</v>
      </c>
      <c r="D23" s="3" t="s">
        <v>0</v>
      </c>
      <c r="E23" s="3">
        <v>3</v>
      </c>
      <c r="F23" s="3">
        <v>22</v>
      </c>
      <c r="G23" s="3">
        <v>0.13600000000000001</v>
      </c>
    </row>
    <row r="24" spans="1:7" x14ac:dyDescent="0.3">
      <c r="A24" s="3" t="s">
        <v>46</v>
      </c>
      <c r="B24" s="3" t="s">
        <v>21</v>
      </c>
      <c r="C24" s="3">
        <v>60</v>
      </c>
      <c r="D24" s="3" t="s">
        <v>0</v>
      </c>
      <c r="E24" s="3">
        <v>4</v>
      </c>
      <c r="F24" s="3">
        <v>29</v>
      </c>
      <c r="G24" s="3">
        <v>0.13800000000000001</v>
      </c>
    </row>
    <row r="25" spans="1:7" x14ac:dyDescent="0.3">
      <c r="A25" s="3" t="s">
        <v>37</v>
      </c>
      <c r="B25" s="3" t="s">
        <v>81</v>
      </c>
      <c r="C25" s="3">
        <v>66</v>
      </c>
      <c r="D25" s="3" t="s">
        <v>0</v>
      </c>
      <c r="E25" s="3">
        <v>7</v>
      </c>
      <c r="F25" s="3">
        <v>51</v>
      </c>
      <c r="G25" s="3">
        <v>0.13700000000000001</v>
      </c>
    </row>
    <row r="26" spans="1:7" x14ac:dyDescent="0.3">
      <c r="A26" s="3" t="s">
        <v>38</v>
      </c>
      <c r="B26" s="3" t="s">
        <v>81</v>
      </c>
      <c r="C26" s="3">
        <v>66</v>
      </c>
      <c r="D26" s="3" t="s">
        <v>0</v>
      </c>
      <c r="E26" s="3">
        <v>3</v>
      </c>
      <c r="F26" s="3">
        <v>16</v>
      </c>
      <c r="G26" s="3">
        <v>0.188</v>
      </c>
    </row>
    <row r="27" spans="1:7" x14ac:dyDescent="0.3">
      <c r="A27" s="3" t="s">
        <v>43</v>
      </c>
      <c r="B27" s="3" t="s">
        <v>81</v>
      </c>
      <c r="C27" s="3">
        <v>66</v>
      </c>
      <c r="D27" s="3" t="s">
        <v>0</v>
      </c>
      <c r="E27" s="3">
        <v>7</v>
      </c>
      <c r="F27" s="3">
        <v>27</v>
      </c>
      <c r="G27" s="3">
        <v>0.25900000000000001</v>
      </c>
    </row>
    <row r="28" spans="1:7" x14ac:dyDescent="0.3">
      <c r="A28" s="3" t="s">
        <v>39</v>
      </c>
      <c r="B28" s="3" t="s">
        <v>81</v>
      </c>
      <c r="C28" s="3">
        <v>66</v>
      </c>
      <c r="D28" s="3" t="s">
        <v>0</v>
      </c>
      <c r="E28" s="3">
        <v>2</v>
      </c>
      <c r="F28" s="3">
        <v>3</v>
      </c>
      <c r="G28" s="3">
        <v>0.66700000000000004</v>
      </c>
    </row>
    <row r="29" spans="1:7" x14ac:dyDescent="0.3">
      <c r="A29" s="3" t="s">
        <v>40</v>
      </c>
      <c r="B29" s="3" t="s">
        <v>83</v>
      </c>
      <c r="C29" s="3">
        <v>66</v>
      </c>
      <c r="D29" s="3" t="s">
        <v>0</v>
      </c>
      <c r="E29" s="3">
        <v>1</v>
      </c>
      <c r="F29" s="3">
        <v>2</v>
      </c>
      <c r="G29" s="3">
        <v>0.5</v>
      </c>
    </row>
    <row r="30" spans="1:7" x14ac:dyDescent="0.3">
      <c r="A30" s="3" t="s">
        <v>47</v>
      </c>
      <c r="B30" s="3" t="s">
        <v>21</v>
      </c>
      <c r="C30" s="3">
        <v>66</v>
      </c>
      <c r="D30" s="3" t="s">
        <v>0</v>
      </c>
      <c r="E30" s="3">
        <v>3</v>
      </c>
      <c r="F30" s="3">
        <v>20</v>
      </c>
      <c r="G30" s="3">
        <v>0.15</v>
      </c>
    </row>
    <row r="31" spans="1:7" x14ac:dyDescent="0.3">
      <c r="A31" s="3" t="s">
        <v>48</v>
      </c>
      <c r="B31" s="3" t="s">
        <v>21</v>
      </c>
      <c r="C31" s="3">
        <v>66</v>
      </c>
      <c r="D31" s="3" t="s">
        <v>0</v>
      </c>
      <c r="E31" s="3">
        <v>2</v>
      </c>
      <c r="F31" s="3">
        <v>15</v>
      </c>
      <c r="G31" s="3">
        <v>0.13300000000000001</v>
      </c>
    </row>
    <row r="32" spans="1:7" x14ac:dyDescent="0.3">
      <c r="A32" s="3" t="s">
        <v>23</v>
      </c>
      <c r="B32" s="3" t="s">
        <v>21</v>
      </c>
      <c r="C32" s="3">
        <v>66</v>
      </c>
      <c r="D32" s="3" t="s">
        <v>5</v>
      </c>
      <c r="E32" s="3">
        <v>2</v>
      </c>
      <c r="F32" s="3">
        <v>2</v>
      </c>
      <c r="G32" s="3">
        <v>1</v>
      </c>
    </row>
    <row r="33" spans="1:7" x14ac:dyDescent="0.3">
      <c r="A33" s="3" t="s">
        <v>26</v>
      </c>
      <c r="B33" s="3" t="s">
        <v>81</v>
      </c>
      <c r="C33" s="3">
        <v>72</v>
      </c>
      <c r="D33" s="3" t="s">
        <v>0</v>
      </c>
      <c r="E33" s="3">
        <v>5</v>
      </c>
      <c r="F33" s="3">
        <v>12</v>
      </c>
      <c r="G33" s="3">
        <v>0.41699999999999998</v>
      </c>
    </row>
    <row r="34" spans="1:7" x14ac:dyDescent="0.3">
      <c r="A34" s="3" t="s">
        <v>49</v>
      </c>
      <c r="B34" s="3" t="s">
        <v>21</v>
      </c>
      <c r="C34" s="3">
        <v>72</v>
      </c>
      <c r="D34" s="3" t="s">
        <v>0</v>
      </c>
      <c r="E34" s="3">
        <v>4</v>
      </c>
      <c r="F34" s="3">
        <v>20</v>
      </c>
      <c r="G34" s="3">
        <v>0.2</v>
      </c>
    </row>
    <row r="35" spans="1:7" x14ac:dyDescent="0.3">
      <c r="A35" s="3" t="s">
        <v>50</v>
      </c>
      <c r="B35" s="3" t="s">
        <v>21</v>
      </c>
      <c r="C35" s="3">
        <v>72</v>
      </c>
      <c r="D35" s="3" t="s">
        <v>0</v>
      </c>
      <c r="E35" s="3">
        <v>2</v>
      </c>
      <c r="F35" s="3">
        <v>30</v>
      </c>
      <c r="G35" s="3">
        <v>6.7000000000000004E-2</v>
      </c>
    </row>
    <row r="36" spans="1:7" x14ac:dyDescent="0.3">
      <c r="A36" s="3" t="s">
        <v>51</v>
      </c>
      <c r="B36" s="3" t="s">
        <v>21</v>
      </c>
      <c r="C36" s="3">
        <v>72</v>
      </c>
      <c r="D36" s="3" t="s">
        <v>0</v>
      </c>
      <c r="E36" s="3">
        <v>2</v>
      </c>
      <c r="F36" s="3">
        <v>14</v>
      </c>
      <c r="G36" s="3">
        <v>0.14299999999999999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A482-FAB0-42B0-8DA0-72A8A190DD74}">
  <dimension ref="A1:G36"/>
  <sheetViews>
    <sheetView workbookViewId="0">
      <selection activeCell="G1" sqref="G1:G1048576"/>
    </sheetView>
  </sheetViews>
  <sheetFormatPr defaultRowHeight="13.9" x14ac:dyDescent="0.4"/>
  <sheetData>
    <row r="1" spans="1:7" x14ac:dyDescent="0.3">
      <c r="A1" s="3" t="s">
        <v>33</v>
      </c>
      <c r="B1" s="3" t="s">
        <v>32</v>
      </c>
      <c r="C1" s="3" t="s">
        <v>31</v>
      </c>
      <c r="D1" s="3" t="s">
        <v>30</v>
      </c>
      <c r="E1" s="3" t="s">
        <v>55</v>
      </c>
      <c r="F1" s="3" t="s">
        <v>56</v>
      </c>
      <c r="G1" s="3" t="s">
        <v>57</v>
      </c>
    </row>
    <row r="2" spans="1:7" x14ac:dyDescent="0.3">
      <c r="A2" s="3" t="s">
        <v>26</v>
      </c>
      <c r="B2" s="3" t="s">
        <v>81</v>
      </c>
      <c r="C2" s="3">
        <v>48</v>
      </c>
      <c r="D2" s="3" t="s">
        <v>0</v>
      </c>
      <c r="E2" s="3">
        <v>34</v>
      </c>
      <c r="F2" s="3">
        <v>130</v>
      </c>
      <c r="G2" s="3">
        <v>0.26200000000000001</v>
      </c>
    </row>
    <row r="3" spans="1:7" x14ac:dyDescent="0.3">
      <c r="A3" s="3" t="s">
        <v>25</v>
      </c>
      <c r="B3" s="3" t="s">
        <v>83</v>
      </c>
      <c r="C3" s="3">
        <v>48</v>
      </c>
      <c r="D3" s="3" t="s">
        <v>5</v>
      </c>
      <c r="E3" s="3">
        <v>39</v>
      </c>
      <c r="F3" s="3">
        <v>69</v>
      </c>
      <c r="G3" s="3">
        <v>0.56499999999999995</v>
      </c>
    </row>
    <row r="4" spans="1:7" x14ac:dyDescent="0.3">
      <c r="A4" s="3" t="s">
        <v>24</v>
      </c>
      <c r="B4" s="3" t="s">
        <v>21</v>
      </c>
      <c r="C4" s="3">
        <v>48</v>
      </c>
      <c r="D4" s="3" t="s">
        <v>0</v>
      </c>
      <c r="E4" s="3">
        <v>21</v>
      </c>
      <c r="F4" s="3">
        <v>48</v>
      </c>
      <c r="G4" s="3">
        <v>0.438</v>
      </c>
    </row>
    <row r="5" spans="1:7" x14ac:dyDescent="0.3">
      <c r="A5" s="3" t="s">
        <v>23</v>
      </c>
      <c r="B5" s="3" t="s">
        <v>21</v>
      </c>
      <c r="C5" s="3">
        <v>48</v>
      </c>
      <c r="D5" s="3" t="s">
        <v>5</v>
      </c>
      <c r="E5" s="3">
        <v>34</v>
      </c>
      <c r="F5" s="3">
        <v>42</v>
      </c>
      <c r="G5" s="3">
        <v>0.81</v>
      </c>
    </row>
    <row r="6" spans="1:7" x14ac:dyDescent="0.3">
      <c r="A6" s="3" t="s">
        <v>22</v>
      </c>
      <c r="B6" s="3" t="s">
        <v>21</v>
      </c>
      <c r="C6" s="3">
        <v>48</v>
      </c>
      <c r="D6" s="3" t="s">
        <v>5</v>
      </c>
      <c r="E6" s="3">
        <v>21</v>
      </c>
      <c r="F6" s="3">
        <v>26</v>
      </c>
      <c r="G6" s="3">
        <v>0.80800000000000005</v>
      </c>
    </row>
    <row r="7" spans="1:7" x14ac:dyDescent="0.3">
      <c r="A7" s="3" t="s">
        <v>37</v>
      </c>
      <c r="B7" s="3" t="s">
        <v>81</v>
      </c>
      <c r="C7" s="3">
        <v>54</v>
      </c>
      <c r="D7" s="3" t="s">
        <v>0</v>
      </c>
      <c r="E7" s="3">
        <v>35</v>
      </c>
      <c r="F7" s="3">
        <v>90</v>
      </c>
      <c r="G7" s="3">
        <v>0.38900000000000001</v>
      </c>
    </row>
    <row r="8" spans="1:7" x14ac:dyDescent="0.3">
      <c r="A8" s="3" t="s">
        <v>38</v>
      </c>
      <c r="B8" s="3" t="s">
        <v>81</v>
      </c>
      <c r="C8" s="3">
        <v>54</v>
      </c>
      <c r="D8" s="3" t="s">
        <v>0</v>
      </c>
      <c r="E8" s="3">
        <v>33</v>
      </c>
      <c r="F8" s="3">
        <v>96</v>
      </c>
      <c r="G8" s="3">
        <v>0.34399999999999997</v>
      </c>
    </row>
    <row r="9" spans="1:7" x14ac:dyDescent="0.3">
      <c r="A9" s="3" t="s">
        <v>25</v>
      </c>
      <c r="B9" s="3" t="s">
        <v>83</v>
      </c>
      <c r="C9" s="3">
        <v>54</v>
      </c>
      <c r="D9" s="3" t="s">
        <v>5</v>
      </c>
      <c r="E9" s="3">
        <v>36</v>
      </c>
      <c r="F9" s="3">
        <v>60</v>
      </c>
      <c r="G9" s="3">
        <v>0.6</v>
      </c>
    </row>
    <row r="10" spans="1:7" x14ac:dyDescent="0.3">
      <c r="A10" s="3" t="s">
        <v>39</v>
      </c>
      <c r="B10" s="3" t="s">
        <v>81</v>
      </c>
      <c r="C10" s="3">
        <v>54</v>
      </c>
      <c r="D10" s="3" t="s">
        <v>0</v>
      </c>
      <c r="E10" s="3">
        <v>56</v>
      </c>
      <c r="F10" s="3">
        <v>150</v>
      </c>
      <c r="G10" s="3">
        <v>0.373</v>
      </c>
    </row>
    <row r="11" spans="1:7" x14ac:dyDescent="0.3">
      <c r="A11" s="3" t="s">
        <v>40</v>
      </c>
      <c r="B11" s="3" t="s">
        <v>83</v>
      </c>
      <c r="C11" s="3">
        <v>54</v>
      </c>
      <c r="D11" s="3" t="s">
        <v>0</v>
      </c>
      <c r="E11" s="3">
        <v>7</v>
      </c>
      <c r="F11" s="3">
        <v>29</v>
      </c>
      <c r="G11" s="3">
        <v>0.24099999999999999</v>
      </c>
    </row>
    <row r="12" spans="1:7" x14ac:dyDescent="0.3">
      <c r="A12" s="3" t="s">
        <v>24</v>
      </c>
      <c r="B12" s="3" t="s">
        <v>21</v>
      </c>
      <c r="C12" s="3">
        <v>54</v>
      </c>
      <c r="D12" s="3" t="s">
        <v>0</v>
      </c>
      <c r="E12" s="3">
        <v>23</v>
      </c>
      <c r="F12" s="3">
        <v>55</v>
      </c>
      <c r="G12" s="3">
        <v>0.41799999999999998</v>
      </c>
    </row>
    <row r="13" spans="1:7" x14ac:dyDescent="0.3">
      <c r="A13" s="3" t="s">
        <v>41</v>
      </c>
      <c r="B13" s="3" t="s">
        <v>21</v>
      </c>
      <c r="C13" s="3">
        <v>54</v>
      </c>
      <c r="D13" s="3" t="s">
        <v>0</v>
      </c>
      <c r="E13" s="3">
        <v>17</v>
      </c>
      <c r="F13" s="3">
        <v>24</v>
      </c>
      <c r="G13" s="3">
        <v>0.70799999999999996</v>
      </c>
    </row>
    <row r="14" spans="1:7" x14ac:dyDescent="0.3">
      <c r="A14" s="3" t="s">
        <v>42</v>
      </c>
      <c r="B14" s="3" t="s">
        <v>21</v>
      </c>
      <c r="C14" s="3">
        <v>54</v>
      </c>
      <c r="D14" s="3" t="s">
        <v>0</v>
      </c>
      <c r="E14" s="3">
        <v>2</v>
      </c>
      <c r="F14" s="3">
        <v>2</v>
      </c>
      <c r="G14" s="3">
        <v>1</v>
      </c>
    </row>
    <row r="15" spans="1:7" x14ac:dyDescent="0.3">
      <c r="A15" s="3" t="s">
        <v>37</v>
      </c>
      <c r="B15" s="3" t="s">
        <v>81</v>
      </c>
      <c r="C15" s="3">
        <v>60</v>
      </c>
      <c r="D15" s="3" t="s">
        <v>0</v>
      </c>
      <c r="E15" s="3">
        <v>65</v>
      </c>
      <c r="F15" s="3">
        <v>123</v>
      </c>
      <c r="G15" s="3">
        <v>0.52800000000000002</v>
      </c>
    </row>
    <row r="16" spans="1:7" x14ac:dyDescent="0.3">
      <c r="A16" s="3" t="s">
        <v>38</v>
      </c>
      <c r="B16" s="3" t="s">
        <v>81</v>
      </c>
      <c r="C16" s="3">
        <v>60</v>
      </c>
      <c r="D16" s="3" t="s">
        <v>0</v>
      </c>
      <c r="E16" s="3">
        <v>45</v>
      </c>
      <c r="F16" s="3">
        <v>77</v>
      </c>
      <c r="G16" s="3">
        <v>0.58399999999999996</v>
      </c>
    </row>
    <row r="17" spans="1:7" x14ac:dyDescent="0.3">
      <c r="A17" s="3" t="s">
        <v>43</v>
      </c>
      <c r="B17" s="3" t="s">
        <v>81</v>
      </c>
      <c r="C17" s="3">
        <v>60</v>
      </c>
      <c r="D17" s="3" t="s">
        <v>0</v>
      </c>
      <c r="E17" s="3">
        <v>66</v>
      </c>
      <c r="F17" s="3">
        <v>118</v>
      </c>
      <c r="G17" s="3">
        <v>0.55900000000000005</v>
      </c>
    </row>
    <row r="18" spans="1:7" x14ac:dyDescent="0.3">
      <c r="A18" s="3" t="s">
        <v>26</v>
      </c>
      <c r="B18" s="3" t="s">
        <v>81</v>
      </c>
      <c r="C18" s="3">
        <v>60</v>
      </c>
      <c r="D18" s="3" t="s">
        <v>0</v>
      </c>
      <c r="E18" s="3">
        <v>45</v>
      </c>
      <c r="F18" s="3">
        <v>100</v>
      </c>
      <c r="G18" s="3">
        <v>0.45</v>
      </c>
    </row>
    <row r="19" spans="1:7" x14ac:dyDescent="0.3">
      <c r="A19" s="3" t="s">
        <v>25</v>
      </c>
      <c r="B19" s="3" t="s">
        <v>83</v>
      </c>
      <c r="C19" s="3">
        <v>60</v>
      </c>
      <c r="D19" s="3" t="s">
        <v>5</v>
      </c>
      <c r="E19" s="3">
        <v>9</v>
      </c>
      <c r="F19" s="3">
        <v>12</v>
      </c>
      <c r="G19" s="3">
        <v>0.75</v>
      </c>
    </row>
    <row r="20" spans="1:7" x14ac:dyDescent="0.3">
      <c r="A20" s="3" t="s">
        <v>39</v>
      </c>
      <c r="B20" s="3" t="s">
        <v>81</v>
      </c>
      <c r="C20" s="3">
        <v>60</v>
      </c>
      <c r="D20" s="3" t="s">
        <v>0</v>
      </c>
      <c r="E20" s="3">
        <v>31</v>
      </c>
      <c r="F20" s="3">
        <v>93</v>
      </c>
      <c r="G20" s="3">
        <v>0.33300000000000002</v>
      </c>
    </row>
    <row r="21" spans="1:7" x14ac:dyDescent="0.3">
      <c r="A21" s="3" t="s">
        <v>40</v>
      </c>
      <c r="B21" s="3" t="s">
        <v>83</v>
      </c>
      <c r="C21" s="3">
        <v>60</v>
      </c>
      <c r="D21" s="3" t="s">
        <v>0</v>
      </c>
      <c r="E21" s="3">
        <v>6</v>
      </c>
      <c r="F21" s="3">
        <v>15</v>
      </c>
      <c r="G21" s="3">
        <v>0.4</v>
      </c>
    </row>
    <row r="22" spans="1:7" x14ac:dyDescent="0.3">
      <c r="A22" s="3" t="s">
        <v>44</v>
      </c>
      <c r="B22" s="3" t="s">
        <v>21</v>
      </c>
      <c r="C22" s="3">
        <v>60</v>
      </c>
      <c r="D22" s="3" t="s">
        <v>0</v>
      </c>
      <c r="E22" s="3">
        <v>22</v>
      </c>
      <c r="F22" s="3">
        <v>34</v>
      </c>
      <c r="G22" s="3">
        <v>0.64700000000000002</v>
      </c>
    </row>
    <row r="23" spans="1:7" x14ac:dyDescent="0.3">
      <c r="A23" s="3" t="s">
        <v>45</v>
      </c>
      <c r="B23" s="3" t="s">
        <v>21</v>
      </c>
      <c r="C23" s="3">
        <v>60</v>
      </c>
      <c r="D23" s="3" t="s">
        <v>0</v>
      </c>
      <c r="E23" s="3">
        <v>37</v>
      </c>
      <c r="F23" s="3">
        <v>58</v>
      </c>
      <c r="G23" s="3">
        <v>0.63800000000000001</v>
      </c>
    </row>
    <row r="24" spans="1:7" x14ac:dyDescent="0.3">
      <c r="A24" s="3" t="s">
        <v>46</v>
      </c>
      <c r="B24" s="3" t="s">
        <v>21</v>
      </c>
      <c r="C24" s="3">
        <v>60</v>
      </c>
      <c r="D24" s="3" t="s">
        <v>0</v>
      </c>
      <c r="E24" s="3">
        <v>21</v>
      </c>
      <c r="F24" s="3">
        <v>29</v>
      </c>
      <c r="G24" s="3">
        <v>0.72399999999999998</v>
      </c>
    </row>
    <row r="25" spans="1:7" x14ac:dyDescent="0.3">
      <c r="A25" s="3" t="s">
        <v>37</v>
      </c>
      <c r="B25" s="3" t="s">
        <v>81</v>
      </c>
      <c r="C25" s="3">
        <v>66</v>
      </c>
      <c r="D25" s="3" t="s">
        <v>0</v>
      </c>
      <c r="E25" s="3">
        <v>87</v>
      </c>
      <c r="F25" s="3">
        <v>223</v>
      </c>
      <c r="G25" s="3">
        <v>0.39</v>
      </c>
    </row>
    <row r="26" spans="1:7" x14ac:dyDescent="0.3">
      <c r="A26" s="3" t="s">
        <v>38</v>
      </c>
      <c r="B26" s="3" t="s">
        <v>81</v>
      </c>
      <c r="C26" s="3">
        <v>66</v>
      </c>
      <c r="D26" s="3" t="s">
        <v>0</v>
      </c>
      <c r="E26" s="3">
        <v>23</v>
      </c>
      <c r="F26" s="3">
        <v>38</v>
      </c>
      <c r="G26" s="3">
        <v>0.60499999999999998</v>
      </c>
    </row>
    <row r="27" spans="1:7" x14ac:dyDescent="0.3">
      <c r="A27" s="3" t="s">
        <v>43</v>
      </c>
      <c r="B27" s="3" t="s">
        <v>81</v>
      </c>
      <c r="C27" s="3">
        <v>66</v>
      </c>
      <c r="D27" s="3" t="s">
        <v>0</v>
      </c>
      <c r="E27" s="3">
        <v>35</v>
      </c>
      <c r="F27" s="3">
        <v>84</v>
      </c>
      <c r="G27" s="3">
        <v>0.41699999999999998</v>
      </c>
    </row>
    <row r="28" spans="1:7" x14ac:dyDescent="0.3">
      <c r="A28" s="3" t="s">
        <v>39</v>
      </c>
      <c r="B28" s="3" t="s">
        <v>81</v>
      </c>
      <c r="C28" s="3">
        <v>66</v>
      </c>
      <c r="D28" s="3" t="s">
        <v>0</v>
      </c>
      <c r="E28" s="3">
        <v>35</v>
      </c>
      <c r="F28" s="3">
        <v>61</v>
      </c>
      <c r="G28" s="3">
        <v>0.57399999999999995</v>
      </c>
    </row>
    <row r="29" spans="1:7" x14ac:dyDescent="0.3">
      <c r="A29" s="3" t="s">
        <v>40</v>
      </c>
      <c r="B29" s="3" t="s">
        <v>83</v>
      </c>
      <c r="C29" s="3">
        <v>66</v>
      </c>
      <c r="D29" s="3" t="s">
        <v>0</v>
      </c>
      <c r="E29" s="3">
        <v>12</v>
      </c>
      <c r="F29" s="3">
        <v>29</v>
      </c>
      <c r="G29" s="3">
        <v>0.41399999999999998</v>
      </c>
    </row>
    <row r="30" spans="1:7" x14ac:dyDescent="0.3">
      <c r="A30" s="3" t="s">
        <v>47</v>
      </c>
      <c r="B30" s="3" t="s">
        <v>21</v>
      </c>
      <c r="C30" s="3">
        <v>66</v>
      </c>
      <c r="D30" s="3" t="s">
        <v>0</v>
      </c>
      <c r="E30" s="3">
        <v>35</v>
      </c>
      <c r="F30" s="3">
        <v>57</v>
      </c>
      <c r="G30" s="3">
        <v>0.61399999999999999</v>
      </c>
    </row>
    <row r="31" spans="1:7" x14ac:dyDescent="0.3">
      <c r="A31" s="3" t="s">
        <v>48</v>
      </c>
      <c r="B31" s="3" t="s">
        <v>21</v>
      </c>
      <c r="C31" s="3">
        <v>66</v>
      </c>
      <c r="D31" s="3" t="s">
        <v>0</v>
      </c>
      <c r="E31" s="3">
        <v>22</v>
      </c>
      <c r="F31" s="3">
        <v>31</v>
      </c>
      <c r="G31" s="3">
        <v>0.71</v>
      </c>
    </row>
    <row r="32" spans="1:7" x14ac:dyDescent="0.3">
      <c r="A32" s="3" t="s">
        <v>23</v>
      </c>
      <c r="B32" s="3" t="s">
        <v>21</v>
      </c>
      <c r="C32" s="3">
        <v>66</v>
      </c>
      <c r="D32" s="3" t="s">
        <v>5</v>
      </c>
      <c r="E32" s="3">
        <v>11</v>
      </c>
      <c r="F32" s="3">
        <v>15</v>
      </c>
      <c r="G32" s="3">
        <v>0.73299999999999998</v>
      </c>
    </row>
    <row r="33" spans="1:7" x14ac:dyDescent="0.3">
      <c r="A33" s="3" t="s">
        <v>26</v>
      </c>
      <c r="B33" s="3" t="s">
        <v>81</v>
      </c>
      <c r="C33" s="3">
        <v>72</v>
      </c>
      <c r="D33" s="3" t="s">
        <v>0</v>
      </c>
      <c r="E33" s="3">
        <v>54</v>
      </c>
      <c r="F33" s="3">
        <v>147</v>
      </c>
      <c r="G33" s="3">
        <v>0.36699999999999999</v>
      </c>
    </row>
    <row r="34" spans="1:7" x14ac:dyDescent="0.3">
      <c r="A34" s="3" t="s">
        <v>49</v>
      </c>
      <c r="B34" s="3" t="s">
        <v>21</v>
      </c>
      <c r="C34" s="3">
        <v>72</v>
      </c>
      <c r="D34" s="3" t="s">
        <v>0</v>
      </c>
      <c r="E34" s="3">
        <v>43</v>
      </c>
      <c r="F34" s="3">
        <v>59</v>
      </c>
      <c r="G34" s="3">
        <v>0.72899999999999998</v>
      </c>
    </row>
    <row r="35" spans="1:7" x14ac:dyDescent="0.3">
      <c r="A35" s="3" t="s">
        <v>50</v>
      </c>
      <c r="B35" s="3" t="s">
        <v>21</v>
      </c>
      <c r="C35" s="3">
        <v>72</v>
      </c>
      <c r="D35" s="3" t="s">
        <v>0</v>
      </c>
      <c r="E35" s="3">
        <v>28</v>
      </c>
      <c r="F35" s="3">
        <v>52</v>
      </c>
      <c r="G35" s="3">
        <v>0.53800000000000003</v>
      </c>
    </row>
    <row r="36" spans="1:7" x14ac:dyDescent="0.3">
      <c r="A36" s="3" t="s">
        <v>51</v>
      </c>
      <c r="B36" s="3" t="s">
        <v>21</v>
      </c>
      <c r="C36" s="3">
        <v>72</v>
      </c>
      <c r="D36" s="3" t="s">
        <v>0</v>
      </c>
      <c r="E36" s="3">
        <v>23</v>
      </c>
      <c r="F36" s="3">
        <v>29</v>
      </c>
      <c r="G36" s="3">
        <v>0.79300000000000004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E912-1C20-4E47-AA8A-7E7E63F57CEE}">
  <dimension ref="A1:G36"/>
  <sheetViews>
    <sheetView workbookViewId="0">
      <selection activeCell="J12" sqref="J12"/>
    </sheetView>
  </sheetViews>
  <sheetFormatPr defaultRowHeight="13.9" x14ac:dyDescent="0.4"/>
  <sheetData>
    <row r="1" spans="1:7" x14ac:dyDescent="0.3">
      <c r="A1" s="3" t="s">
        <v>33</v>
      </c>
      <c r="B1" s="3" t="s">
        <v>32</v>
      </c>
      <c r="C1" s="3" t="s">
        <v>31</v>
      </c>
      <c r="D1" s="3" t="s">
        <v>30</v>
      </c>
      <c r="E1" s="3" t="s">
        <v>58</v>
      </c>
      <c r="F1" s="3" t="s">
        <v>59</v>
      </c>
      <c r="G1" s="3" t="s">
        <v>60</v>
      </c>
    </row>
    <row r="2" spans="1:7" x14ac:dyDescent="0.3">
      <c r="A2" s="3" t="s">
        <v>26</v>
      </c>
      <c r="B2" s="3" t="s">
        <v>81</v>
      </c>
      <c r="C2" s="3">
        <v>48</v>
      </c>
      <c r="D2" s="3" t="s">
        <v>0</v>
      </c>
      <c r="E2" s="3">
        <v>1</v>
      </c>
      <c r="F2" s="3">
        <v>2</v>
      </c>
      <c r="G2" s="3">
        <v>0.5</v>
      </c>
    </row>
    <row r="3" spans="1:7" x14ac:dyDescent="0.3">
      <c r="A3" s="3" t="s">
        <v>25</v>
      </c>
      <c r="B3" s="3" t="s">
        <v>83</v>
      </c>
      <c r="C3" s="3">
        <v>48</v>
      </c>
      <c r="D3" s="3" t="s">
        <v>5</v>
      </c>
      <c r="E3" s="3">
        <v>1</v>
      </c>
      <c r="F3" s="3">
        <v>7</v>
      </c>
      <c r="G3" s="3">
        <v>0.14299999999999999</v>
      </c>
    </row>
    <row r="4" spans="1:7" x14ac:dyDescent="0.3">
      <c r="A4" s="3" t="s">
        <v>24</v>
      </c>
      <c r="B4" s="3" t="s">
        <v>21</v>
      </c>
      <c r="C4" s="3">
        <v>48</v>
      </c>
      <c r="D4" s="3" t="s">
        <v>0</v>
      </c>
      <c r="E4" s="3">
        <v>2</v>
      </c>
      <c r="F4" s="3">
        <v>4</v>
      </c>
      <c r="G4" s="3">
        <v>0.5</v>
      </c>
    </row>
    <row r="5" spans="1:7" x14ac:dyDescent="0.3">
      <c r="A5" s="3" t="s">
        <v>23</v>
      </c>
      <c r="B5" s="3" t="s">
        <v>21</v>
      </c>
      <c r="C5" s="3">
        <v>48</v>
      </c>
      <c r="D5" s="3" t="s">
        <v>5</v>
      </c>
      <c r="E5" s="3">
        <v>5</v>
      </c>
      <c r="F5" s="3">
        <v>7</v>
      </c>
      <c r="G5" s="3">
        <v>0.71399999999999997</v>
      </c>
    </row>
    <row r="6" spans="1:7" x14ac:dyDescent="0.3">
      <c r="A6" s="3" t="s">
        <v>22</v>
      </c>
      <c r="B6" s="3" t="s">
        <v>21</v>
      </c>
      <c r="C6" s="3">
        <v>48</v>
      </c>
      <c r="D6" s="3" t="s">
        <v>5</v>
      </c>
      <c r="E6" s="3">
        <v>2</v>
      </c>
      <c r="F6" s="3">
        <v>4</v>
      </c>
      <c r="G6" s="3">
        <v>0.5</v>
      </c>
    </row>
    <row r="7" spans="1:7" x14ac:dyDescent="0.3">
      <c r="A7" s="3" t="s">
        <v>37</v>
      </c>
      <c r="B7" s="3" t="s">
        <v>81</v>
      </c>
      <c r="C7" s="3">
        <v>54</v>
      </c>
      <c r="D7" s="3" t="s">
        <v>0</v>
      </c>
      <c r="E7" s="3">
        <v>4</v>
      </c>
      <c r="F7" s="3">
        <v>20</v>
      </c>
      <c r="G7" s="3">
        <v>0.2</v>
      </c>
    </row>
    <row r="8" spans="1:7" x14ac:dyDescent="0.3">
      <c r="A8" s="3" t="s">
        <v>38</v>
      </c>
      <c r="B8" s="3" t="s">
        <v>81</v>
      </c>
      <c r="C8" s="3">
        <v>54</v>
      </c>
      <c r="D8" s="3" t="s">
        <v>0</v>
      </c>
      <c r="E8" s="3">
        <v>0</v>
      </c>
      <c r="F8" s="3">
        <v>0</v>
      </c>
      <c r="G8" s="3">
        <v>0.47499999999999998</v>
      </c>
    </row>
    <row r="9" spans="1:7" x14ac:dyDescent="0.3">
      <c r="A9" s="3" t="s">
        <v>25</v>
      </c>
      <c r="B9" s="3" t="s">
        <v>83</v>
      </c>
      <c r="C9" s="3">
        <v>54</v>
      </c>
      <c r="D9" s="3" t="s">
        <v>5</v>
      </c>
      <c r="E9" s="3">
        <v>3</v>
      </c>
      <c r="F9" s="3">
        <v>4</v>
      </c>
      <c r="G9" s="3">
        <v>0.75</v>
      </c>
    </row>
    <row r="10" spans="1:7" x14ac:dyDescent="0.3">
      <c r="A10" s="3" t="s">
        <v>39</v>
      </c>
      <c r="B10" s="3" t="s">
        <v>81</v>
      </c>
      <c r="C10" s="3">
        <v>54</v>
      </c>
      <c r="D10" s="3" t="s">
        <v>0</v>
      </c>
      <c r="E10" s="3">
        <v>4</v>
      </c>
      <c r="F10" s="3">
        <v>10</v>
      </c>
      <c r="G10" s="3">
        <v>0.4</v>
      </c>
    </row>
    <row r="11" spans="1:7" x14ac:dyDescent="0.3">
      <c r="A11" s="3" t="s">
        <v>40</v>
      </c>
      <c r="B11" s="3" t="s">
        <v>83</v>
      </c>
      <c r="C11" s="3">
        <v>54</v>
      </c>
      <c r="D11" s="3" t="s">
        <v>0</v>
      </c>
      <c r="E11" s="3">
        <v>1</v>
      </c>
      <c r="F11" s="3">
        <v>2</v>
      </c>
      <c r="G11" s="3">
        <v>0.5</v>
      </c>
    </row>
    <row r="12" spans="1:7" x14ac:dyDescent="0.3">
      <c r="A12" s="3" t="s">
        <v>24</v>
      </c>
      <c r="B12" s="3" t="s">
        <v>21</v>
      </c>
      <c r="C12" s="3">
        <v>54</v>
      </c>
      <c r="D12" s="3" t="s">
        <v>0</v>
      </c>
      <c r="E12" s="3">
        <v>2</v>
      </c>
      <c r="F12" s="3">
        <v>2</v>
      </c>
      <c r="G12" s="3">
        <v>1</v>
      </c>
    </row>
    <row r="13" spans="1:7" x14ac:dyDescent="0.3">
      <c r="A13" s="3" t="s">
        <v>41</v>
      </c>
      <c r="B13" s="3" t="s">
        <v>21</v>
      </c>
      <c r="C13" s="3">
        <v>54</v>
      </c>
      <c r="D13" s="3" t="s">
        <v>0</v>
      </c>
      <c r="E13" s="3">
        <v>2</v>
      </c>
      <c r="F13" s="3">
        <v>2</v>
      </c>
      <c r="G13" s="3">
        <v>1</v>
      </c>
    </row>
    <row r="14" spans="1:7" x14ac:dyDescent="0.3">
      <c r="A14" s="3" t="s">
        <v>42</v>
      </c>
      <c r="B14" s="3" t="s">
        <v>21</v>
      </c>
      <c r="C14" s="3">
        <v>54</v>
      </c>
      <c r="D14" s="3" t="s">
        <v>0</v>
      </c>
      <c r="E14" s="3">
        <v>2</v>
      </c>
      <c r="F14" s="3">
        <v>2</v>
      </c>
      <c r="G14" s="3">
        <v>1</v>
      </c>
    </row>
    <row r="15" spans="1:7" x14ac:dyDescent="0.3">
      <c r="A15" s="3" t="s">
        <v>37</v>
      </c>
      <c r="B15" s="3" t="s">
        <v>81</v>
      </c>
      <c r="C15" s="3">
        <v>60</v>
      </c>
      <c r="D15" s="3" t="s">
        <v>0</v>
      </c>
      <c r="E15" s="3">
        <v>8</v>
      </c>
      <c r="F15" s="3">
        <v>26</v>
      </c>
      <c r="G15" s="3">
        <v>0.308</v>
      </c>
    </row>
    <row r="16" spans="1:7" x14ac:dyDescent="0.3">
      <c r="A16" s="3" t="s">
        <v>38</v>
      </c>
      <c r="B16" s="3" t="s">
        <v>81</v>
      </c>
      <c r="C16" s="3">
        <v>60</v>
      </c>
      <c r="D16" s="3" t="s">
        <v>0</v>
      </c>
      <c r="E16" s="3">
        <v>4</v>
      </c>
      <c r="F16" s="3">
        <v>9</v>
      </c>
      <c r="G16" s="3">
        <v>0.44400000000000001</v>
      </c>
    </row>
    <row r="17" spans="1:7" x14ac:dyDescent="0.3">
      <c r="A17" s="3" t="s">
        <v>43</v>
      </c>
      <c r="B17" s="3" t="s">
        <v>81</v>
      </c>
      <c r="C17" s="3">
        <v>60</v>
      </c>
      <c r="D17" s="3" t="s">
        <v>0</v>
      </c>
      <c r="E17" s="3">
        <v>5</v>
      </c>
      <c r="F17" s="3">
        <v>18</v>
      </c>
      <c r="G17" s="3">
        <v>0.27800000000000002</v>
      </c>
    </row>
    <row r="18" spans="1:7" x14ac:dyDescent="0.3">
      <c r="A18" s="3" t="s">
        <v>26</v>
      </c>
      <c r="B18" s="3" t="s">
        <v>81</v>
      </c>
      <c r="C18" s="3">
        <v>60</v>
      </c>
      <c r="D18" s="3" t="s">
        <v>0</v>
      </c>
      <c r="E18" s="3">
        <v>5</v>
      </c>
      <c r="F18" s="3">
        <v>9</v>
      </c>
      <c r="G18" s="3">
        <v>0.55600000000000005</v>
      </c>
    </row>
    <row r="19" spans="1:7" x14ac:dyDescent="0.3">
      <c r="A19" s="3" t="s">
        <v>25</v>
      </c>
      <c r="B19" s="3" t="s">
        <v>83</v>
      </c>
      <c r="C19" s="3">
        <v>60</v>
      </c>
      <c r="D19" s="3" t="s">
        <v>5</v>
      </c>
      <c r="E19" s="3">
        <v>1</v>
      </c>
      <c r="F19" s="3">
        <v>1</v>
      </c>
      <c r="G19" s="3">
        <v>1</v>
      </c>
    </row>
    <row r="20" spans="1:7" x14ac:dyDescent="0.3">
      <c r="A20" s="3" t="s">
        <v>39</v>
      </c>
      <c r="B20" s="3" t="s">
        <v>81</v>
      </c>
      <c r="C20" s="3">
        <v>60</v>
      </c>
      <c r="D20" s="3" t="s">
        <v>0</v>
      </c>
      <c r="E20" s="3">
        <v>3</v>
      </c>
      <c r="F20" s="3">
        <v>8</v>
      </c>
      <c r="G20" s="3">
        <v>0.375</v>
      </c>
    </row>
    <row r="21" spans="1:7" x14ac:dyDescent="0.3">
      <c r="A21" s="3" t="s">
        <v>40</v>
      </c>
      <c r="B21" s="3" t="s">
        <v>83</v>
      </c>
      <c r="C21" s="3">
        <v>60</v>
      </c>
      <c r="D21" s="3" t="s">
        <v>0</v>
      </c>
      <c r="E21" s="3">
        <v>2</v>
      </c>
      <c r="F21" s="3">
        <v>5</v>
      </c>
      <c r="G21" s="3">
        <v>0.4</v>
      </c>
    </row>
    <row r="22" spans="1:7" x14ac:dyDescent="0.3">
      <c r="A22" s="3" t="s">
        <v>44</v>
      </c>
      <c r="B22" s="3" t="s">
        <v>21</v>
      </c>
      <c r="C22" s="3">
        <v>60</v>
      </c>
      <c r="D22" s="3" t="s">
        <v>0</v>
      </c>
      <c r="E22" s="3">
        <v>1</v>
      </c>
      <c r="F22" s="3">
        <v>1</v>
      </c>
      <c r="G22" s="3">
        <v>1</v>
      </c>
    </row>
    <row r="23" spans="1:7" x14ac:dyDescent="0.3">
      <c r="A23" s="3" t="s">
        <v>45</v>
      </c>
      <c r="B23" s="3" t="s">
        <v>21</v>
      </c>
      <c r="C23" s="3">
        <v>60</v>
      </c>
      <c r="D23" s="3" t="s">
        <v>0</v>
      </c>
      <c r="E23" s="3">
        <v>3</v>
      </c>
      <c r="F23" s="3">
        <v>8</v>
      </c>
      <c r="G23" s="3">
        <v>0.375</v>
      </c>
    </row>
    <row r="24" spans="1:7" x14ac:dyDescent="0.3">
      <c r="A24" s="3" t="s">
        <v>46</v>
      </c>
      <c r="B24" s="3" t="s">
        <v>21</v>
      </c>
      <c r="C24" s="3">
        <v>60</v>
      </c>
      <c r="D24" s="3" t="s">
        <v>0</v>
      </c>
      <c r="E24" s="3">
        <v>3</v>
      </c>
      <c r="F24" s="3">
        <v>5</v>
      </c>
      <c r="G24" s="3">
        <v>0.6</v>
      </c>
    </row>
    <row r="25" spans="1:7" x14ac:dyDescent="0.3">
      <c r="A25" s="3" t="s">
        <v>37</v>
      </c>
      <c r="B25" s="3" t="s">
        <v>81</v>
      </c>
      <c r="C25" s="3">
        <v>66</v>
      </c>
      <c r="D25" s="3" t="s">
        <v>0</v>
      </c>
      <c r="E25" s="3">
        <v>6</v>
      </c>
      <c r="F25" s="3">
        <v>29</v>
      </c>
      <c r="G25" s="3">
        <v>0.20699999999999999</v>
      </c>
    </row>
    <row r="26" spans="1:7" x14ac:dyDescent="0.3">
      <c r="A26" s="3" t="s">
        <v>38</v>
      </c>
      <c r="B26" s="3" t="s">
        <v>81</v>
      </c>
      <c r="C26" s="3">
        <v>66</v>
      </c>
      <c r="D26" s="3" t="s">
        <v>0</v>
      </c>
      <c r="E26" s="3">
        <v>2</v>
      </c>
      <c r="F26" s="3">
        <v>5</v>
      </c>
      <c r="G26" s="3">
        <v>0.4</v>
      </c>
    </row>
    <row r="27" spans="1:7" x14ac:dyDescent="0.3">
      <c r="A27" s="3" t="s">
        <v>43</v>
      </c>
      <c r="B27" s="3" t="s">
        <v>81</v>
      </c>
      <c r="C27" s="3">
        <v>66</v>
      </c>
      <c r="D27" s="3" t="s">
        <v>0</v>
      </c>
      <c r="E27" s="3">
        <v>5</v>
      </c>
      <c r="F27" s="3">
        <v>15</v>
      </c>
      <c r="G27" s="3">
        <v>0.33300000000000002</v>
      </c>
    </row>
    <row r="28" spans="1:7" x14ac:dyDescent="0.3">
      <c r="A28" s="3" t="s">
        <v>39</v>
      </c>
      <c r="B28" s="3" t="s">
        <v>81</v>
      </c>
      <c r="C28" s="3">
        <v>66</v>
      </c>
      <c r="D28" s="3" t="s">
        <v>0</v>
      </c>
      <c r="E28" s="3">
        <v>1</v>
      </c>
      <c r="F28" s="3">
        <v>2</v>
      </c>
      <c r="G28" s="3">
        <v>0.5</v>
      </c>
    </row>
    <row r="29" spans="1:7" x14ac:dyDescent="0.3">
      <c r="A29" s="3" t="s">
        <v>40</v>
      </c>
      <c r="B29" s="3" t="s">
        <v>83</v>
      </c>
      <c r="C29" s="3">
        <v>66</v>
      </c>
      <c r="D29" s="3" t="s">
        <v>0</v>
      </c>
      <c r="E29" s="3">
        <v>2</v>
      </c>
      <c r="F29" s="3">
        <v>6</v>
      </c>
      <c r="G29" s="3">
        <v>0.33300000000000002</v>
      </c>
    </row>
    <row r="30" spans="1:7" x14ac:dyDescent="0.3">
      <c r="A30" s="3" t="s">
        <v>47</v>
      </c>
      <c r="B30" s="3" t="s">
        <v>21</v>
      </c>
      <c r="C30" s="3">
        <v>66</v>
      </c>
      <c r="D30" s="3" t="s">
        <v>0</v>
      </c>
      <c r="E30" s="3">
        <v>3</v>
      </c>
      <c r="F30" s="3">
        <v>4</v>
      </c>
      <c r="G30" s="3">
        <v>0.75</v>
      </c>
    </row>
    <row r="31" spans="1:7" x14ac:dyDescent="0.3">
      <c r="A31" s="3" t="s">
        <v>48</v>
      </c>
      <c r="B31" s="3" t="s">
        <v>21</v>
      </c>
      <c r="C31" s="3">
        <v>66</v>
      </c>
      <c r="D31" s="3" t="s">
        <v>0</v>
      </c>
      <c r="E31" s="3">
        <v>2</v>
      </c>
      <c r="F31" s="3">
        <v>2</v>
      </c>
      <c r="G31" s="3">
        <v>1</v>
      </c>
    </row>
    <row r="32" spans="1:7" x14ac:dyDescent="0.3">
      <c r="A32" s="3" t="s">
        <v>23</v>
      </c>
      <c r="B32" s="3" t="s">
        <v>21</v>
      </c>
      <c r="C32" s="3">
        <v>66</v>
      </c>
      <c r="D32" s="3" t="s">
        <v>5</v>
      </c>
      <c r="E32" s="3">
        <v>3</v>
      </c>
      <c r="F32" s="3">
        <v>5</v>
      </c>
      <c r="G32" s="3">
        <v>0.6</v>
      </c>
    </row>
    <row r="33" spans="1:7" x14ac:dyDescent="0.3">
      <c r="A33" s="3" t="s">
        <v>26</v>
      </c>
      <c r="B33" s="3" t="s">
        <v>81</v>
      </c>
      <c r="C33" s="3">
        <v>72</v>
      </c>
      <c r="D33" s="3" t="s">
        <v>0</v>
      </c>
      <c r="E33" s="3">
        <v>4</v>
      </c>
      <c r="F33" s="3">
        <v>21</v>
      </c>
      <c r="G33" s="3">
        <v>0.19</v>
      </c>
    </row>
    <row r="34" spans="1:7" x14ac:dyDescent="0.3">
      <c r="A34" s="3" t="s">
        <v>49</v>
      </c>
      <c r="B34" s="3" t="s">
        <v>21</v>
      </c>
      <c r="C34" s="3">
        <v>72</v>
      </c>
      <c r="D34" s="3" t="s">
        <v>0</v>
      </c>
      <c r="E34" s="3">
        <v>4</v>
      </c>
      <c r="F34" s="3">
        <v>10</v>
      </c>
      <c r="G34" s="3">
        <v>0.4</v>
      </c>
    </row>
    <row r="35" spans="1:7" x14ac:dyDescent="0.3">
      <c r="A35" s="3" t="s">
        <v>50</v>
      </c>
      <c r="B35" s="3" t="s">
        <v>21</v>
      </c>
      <c r="C35" s="3">
        <v>72</v>
      </c>
      <c r="D35" s="3" t="s">
        <v>0</v>
      </c>
      <c r="E35" s="3">
        <v>3</v>
      </c>
      <c r="F35" s="3">
        <v>5</v>
      </c>
      <c r="G35" s="3">
        <v>0.6</v>
      </c>
    </row>
    <row r="36" spans="1:7" x14ac:dyDescent="0.3">
      <c r="A36" s="3" t="s">
        <v>51</v>
      </c>
      <c r="B36" s="3" t="s">
        <v>21</v>
      </c>
      <c r="C36" s="3">
        <v>72</v>
      </c>
      <c r="D36" s="3" t="s">
        <v>0</v>
      </c>
      <c r="E36" s="3">
        <v>3</v>
      </c>
      <c r="F36" s="3">
        <v>3</v>
      </c>
      <c r="G36" s="3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8463-C1A1-4F6F-80ED-7A79523341CA}">
  <dimension ref="A1:G36"/>
  <sheetViews>
    <sheetView workbookViewId="0">
      <selection activeCell="G1" sqref="G1:G1048576"/>
    </sheetView>
  </sheetViews>
  <sheetFormatPr defaultRowHeight="13.9" x14ac:dyDescent="0.4"/>
  <cols>
    <col min="1" max="7" width="9.06640625" style="2"/>
  </cols>
  <sheetData>
    <row r="1" spans="1:7" x14ac:dyDescent="0.4">
      <c r="A1" s="2" t="s">
        <v>33</v>
      </c>
      <c r="B1" s="2" t="s">
        <v>32</v>
      </c>
      <c r="C1" s="2" t="s">
        <v>31</v>
      </c>
      <c r="D1" s="2" t="s">
        <v>30</v>
      </c>
      <c r="E1" s="2" t="s">
        <v>61</v>
      </c>
      <c r="F1" s="2" t="s">
        <v>62</v>
      </c>
      <c r="G1" s="2" t="s">
        <v>63</v>
      </c>
    </row>
    <row r="2" spans="1:7" x14ac:dyDescent="0.4">
      <c r="A2" s="2" t="s">
        <v>26</v>
      </c>
      <c r="B2" s="2" t="s">
        <v>81</v>
      </c>
      <c r="C2" s="2">
        <v>48</v>
      </c>
      <c r="D2" s="2" t="s">
        <v>0</v>
      </c>
      <c r="E2" s="2">
        <v>45</v>
      </c>
      <c r="F2" s="2">
        <v>127</v>
      </c>
      <c r="G2" s="2">
        <v>0.35399999999999998</v>
      </c>
    </row>
    <row r="3" spans="1:7" x14ac:dyDescent="0.4">
      <c r="A3" s="2" t="s">
        <v>25</v>
      </c>
      <c r="B3" s="2" t="s">
        <v>83</v>
      </c>
      <c r="C3" s="2">
        <v>48</v>
      </c>
      <c r="D3" s="2" t="s">
        <v>5</v>
      </c>
      <c r="E3" s="2">
        <v>30</v>
      </c>
      <c r="F3" s="2">
        <v>48</v>
      </c>
      <c r="G3" s="2">
        <v>0.625</v>
      </c>
    </row>
    <row r="4" spans="1:7" x14ac:dyDescent="0.4">
      <c r="A4" s="2" t="s">
        <v>24</v>
      </c>
      <c r="B4" s="2" t="s">
        <v>21</v>
      </c>
      <c r="C4" s="2">
        <v>48</v>
      </c>
      <c r="D4" s="2" t="s">
        <v>0</v>
      </c>
      <c r="E4" s="2">
        <v>20</v>
      </c>
      <c r="F4" s="2">
        <v>63</v>
      </c>
      <c r="G4" s="2">
        <v>0.317</v>
      </c>
    </row>
    <row r="5" spans="1:7" x14ac:dyDescent="0.4">
      <c r="A5" s="2" t="s">
        <v>23</v>
      </c>
      <c r="B5" s="2" t="s">
        <v>21</v>
      </c>
      <c r="C5" s="2">
        <v>48</v>
      </c>
      <c r="D5" s="2" t="s">
        <v>5</v>
      </c>
      <c r="E5" s="2">
        <v>31</v>
      </c>
      <c r="F5" s="2">
        <v>52</v>
      </c>
      <c r="G5" s="2">
        <v>0.59599999999999997</v>
      </c>
    </row>
    <row r="6" spans="1:7" x14ac:dyDescent="0.4">
      <c r="A6" s="2" t="s">
        <v>22</v>
      </c>
      <c r="B6" s="2" t="s">
        <v>21</v>
      </c>
      <c r="C6" s="2">
        <v>48</v>
      </c>
      <c r="D6" s="2" t="s">
        <v>5</v>
      </c>
      <c r="E6" s="2">
        <v>19</v>
      </c>
      <c r="F6" s="2">
        <v>36</v>
      </c>
      <c r="G6" s="2">
        <v>0.52800000000000002</v>
      </c>
    </row>
    <row r="7" spans="1:7" x14ac:dyDescent="0.4">
      <c r="A7" s="2" t="s">
        <v>37</v>
      </c>
      <c r="B7" s="2" t="s">
        <v>81</v>
      </c>
      <c r="C7" s="2">
        <v>54</v>
      </c>
      <c r="D7" s="2" t="s">
        <v>0</v>
      </c>
      <c r="E7" s="2">
        <v>43</v>
      </c>
      <c r="F7" s="2">
        <v>130</v>
      </c>
      <c r="G7" s="2">
        <v>0.33100000000000002</v>
      </c>
    </row>
    <row r="8" spans="1:7" x14ac:dyDescent="0.4">
      <c r="A8" s="2" t="s">
        <v>38</v>
      </c>
      <c r="B8" s="2" t="s">
        <v>81</v>
      </c>
      <c r="C8" s="2">
        <v>54</v>
      </c>
      <c r="D8" s="2" t="s">
        <v>0</v>
      </c>
      <c r="E8" s="2">
        <v>35</v>
      </c>
      <c r="F8" s="2">
        <v>149</v>
      </c>
      <c r="G8" s="2">
        <v>0.23499999999999999</v>
      </c>
    </row>
    <row r="9" spans="1:7" x14ac:dyDescent="0.4">
      <c r="A9" s="2" t="s">
        <v>25</v>
      </c>
      <c r="B9" s="2" t="s">
        <v>83</v>
      </c>
      <c r="C9" s="2">
        <v>54</v>
      </c>
      <c r="D9" s="2" t="s">
        <v>5</v>
      </c>
      <c r="E9" s="2">
        <v>19</v>
      </c>
      <c r="F9" s="2">
        <v>33</v>
      </c>
      <c r="G9" s="2">
        <v>0.57599999999999996</v>
      </c>
    </row>
    <row r="10" spans="1:7" x14ac:dyDescent="0.4">
      <c r="A10" s="2" t="s">
        <v>39</v>
      </c>
      <c r="B10" s="2" t="s">
        <v>81</v>
      </c>
      <c r="C10" s="2">
        <v>54</v>
      </c>
      <c r="D10" s="2" t="s">
        <v>0</v>
      </c>
      <c r="E10" s="2">
        <v>34</v>
      </c>
      <c r="F10" s="2">
        <v>69</v>
      </c>
      <c r="G10" s="2">
        <v>0.49299999999999999</v>
      </c>
    </row>
    <row r="11" spans="1:7" x14ac:dyDescent="0.4">
      <c r="A11" s="2" t="s">
        <v>40</v>
      </c>
      <c r="B11" s="2" t="s">
        <v>83</v>
      </c>
      <c r="C11" s="2">
        <v>54</v>
      </c>
      <c r="D11" s="2" t="s">
        <v>0</v>
      </c>
      <c r="E11" s="2">
        <v>18</v>
      </c>
      <c r="F11" s="2">
        <v>51</v>
      </c>
      <c r="G11" s="2">
        <v>0.35299999999999998</v>
      </c>
    </row>
    <row r="12" spans="1:7" x14ac:dyDescent="0.4">
      <c r="A12" s="2" t="s">
        <v>24</v>
      </c>
      <c r="B12" s="2" t="s">
        <v>21</v>
      </c>
      <c r="C12" s="2">
        <v>54</v>
      </c>
      <c r="D12" s="2" t="s">
        <v>0</v>
      </c>
      <c r="E12" s="2">
        <v>39</v>
      </c>
      <c r="F12" s="2">
        <v>99</v>
      </c>
      <c r="G12" s="2">
        <v>0.39400000000000002</v>
      </c>
    </row>
    <row r="13" spans="1:7" x14ac:dyDescent="0.4">
      <c r="A13" s="2" t="s">
        <v>41</v>
      </c>
      <c r="B13" s="2" t="s">
        <v>21</v>
      </c>
      <c r="C13" s="2">
        <v>54</v>
      </c>
      <c r="D13" s="2" t="s">
        <v>0</v>
      </c>
      <c r="E13" s="2">
        <v>15</v>
      </c>
      <c r="F13" s="2">
        <v>32</v>
      </c>
      <c r="G13" s="2">
        <v>0.46899999999999997</v>
      </c>
    </row>
    <row r="14" spans="1:7" x14ac:dyDescent="0.4">
      <c r="A14" s="2" t="s">
        <v>42</v>
      </c>
      <c r="B14" s="2" t="s">
        <v>21</v>
      </c>
      <c r="C14" s="2">
        <v>54</v>
      </c>
      <c r="D14" s="2" t="s">
        <v>0</v>
      </c>
      <c r="E14" s="2">
        <v>5</v>
      </c>
      <c r="F14" s="2">
        <v>5</v>
      </c>
      <c r="G14" s="2">
        <v>1</v>
      </c>
    </row>
    <row r="15" spans="1:7" x14ac:dyDescent="0.4">
      <c r="A15" s="2" t="s">
        <v>37</v>
      </c>
      <c r="B15" s="2" t="s">
        <v>81</v>
      </c>
      <c r="C15" s="2">
        <v>60</v>
      </c>
      <c r="D15" s="2" t="s">
        <v>0</v>
      </c>
      <c r="E15" s="2">
        <v>78</v>
      </c>
      <c r="F15" s="2">
        <v>210</v>
      </c>
      <c r="G15" s="2">
        <v>0.371</v>
      </c>
    </row>
    <row r="16" spans="1:7" x14ac:dyDescent="0.4">
      <c r="A16" s="2" t="s">
        <v>38</v>
      </c>
      <c r="B16" s="2" t="s">
        <v>81</v>
      </c>
      <c r="C16" s="2">
        <v>60</v>
      </c>
      <c r="D16" s="2" t="s">
        <v>0</v>
      </c>
      <c r="E16" s="2">
        <v>39</v>
      </c>
      <c r="F16" s="2">
        <v>74</v>
      </c>
      <c r="G16" s="2">
        <v>0.52700000000000002</v>
      </c>
    </row>
    <row r="17" spans="1:7" x14ac:dyDescent="0.4">
      <c r="A17" s="2" t="s">
        <v>43</v>
      </c>
      <c r="B17" s="2" t="s">
        <v>81</v>
      </c>
      <c r="C17" s="2">
        <v>60</v>
      </c>
      <c r="D17" s="2" t="s">
        <v>0</v>
      </c>
      <c r="E17" s="2">
        <v>42</v>
      </c>
      <c r="F17" s="2">
        <v>132</v>
      </c>
      <c r="G17" s="2">
        <v>0.318</v>
      </c>
    </row>
    <row r="18" spans="1:7" x14ac:dyDescent="0.4">
      <c r="A18" s="2" t="s">
        <v>26</v>
      </c>
      <c r="B18" s="2" t="s">
        <v>81</v>
      </c>
      <c r="C18" s="2">
        <v>60</v>
      </c>
      <c r="D18" s="2" t="s">
        <v>0</v>
      </c>
      <c r="E18" s="2">
        <v>61</v>
      </c>
      <c r="F18" s="2">
        <v>144</v>
      </c>
      <c r="G18" s="2">
        <v>0.42399999999999999</v>
      </c>
    </row>
    <row r="19" spans="1:7" x14ac:dyDescent="0.4">
      <c r="A19" s="2" t="s">
        <v>25</v>
      </c>
      <c r="B19" s="2" t="s">
        <v>83</v>
      </c>
      <c r="C19" s="2">
        <v>60</v>
      </c>
      <c r="D19" s="2" t="s">
        <v>5</v>
      </c>
      <c r="E19" s="2">
        <v>9</v>
      </c>
      <c r="F19" s="2">
        <v>26</v>
      </c>
      <c r="G19" s="2">
        <v>0.34599999999999997</v>
      </c>
    </row>
    <row r="20" spans="1:7" x14ac:dyDescent="0.4">
      <c r="A20" s="2" t="s">
        <v>39</v>
      </c>
      <c r="B20" s="2" t="s">
        <v>81</v>
      </c>
      <c r="C20" s="2">
        <v>60</v>
      </c>
      <c r="D20" s="2" t="s">
        <v>0</v>
      </c>
      <c r="E20" s="2">
        <v>30</v>
      </c>
      <c r="F20" s="2">
        <v>72</v>
      </c>
      <c r="G20" s="2">
        <v>0.41699999999999998</v>
      </c>
    </row>
    <row r="21" spans="1:7" x14ac:dyDescent="0.4">
      <c r="A21" s="2" t="s">
        <v>40</v>
      </c>
      <c r="B21" s="2" t="s">
        <v>83</v>
      </c>
      <c r="C21" s="2">
        <v>60</v>
      </c>
      <c r="D21" s="2" t="s">
        <v>0</v>
      </c>
      <c r="E21" s="2">
        <v>14</v>
      </c>
      <c r="F21" s="2">
        <v>39</v>
      </c>
      <c r="G21" s="2">
        <v>0.35899999999999999</v>
      </c>
    </row>
    <row r="22" spans="1:7" x14ac:dyDescent="0.4">
      <c r="A22" s="2" t="s">
        <v>44</v>
      </c>
      <c r="B22" s="2" t="s">
        <v>21</v>
      </c>
      <c r="C22" s="2">
        <v>60</v>
      </c>
      <c r="D22" s="2" t="s">
        <v>0</v>
      </c>
      <c r="E22" s="2">
        <v>22</v>
      </c>
      <c r="F22" s="2">
        <v>30</v>
      </c>
      <c r="G22" s="2">
        <v>0.73299999999999998</v>
      </c>
    </row>
    <row r="23" spans="1:7" x14ac:dyDescent="0.4">
      <c r="A23" s="2" t="s">
        <v>45</v>
      </c>
      <c r="B23" s="2" t="s">
        <v>21</v>
      </c>
      <c r="C23" s="2">
        <v>60</v>
      </c>
      <c r="D23" s="2" t="s">
        <v>0</v>
      </c>
      <c r="E23" s="2">
        <v>26</v>
      </c>
      <c r="F23" s="2">
        <v>51</v>
      </c>
      <c r="G23" s="2">
        <v>0.51</v>
      </c>
    </row>
    <row r="24" spans="1:7" x14ac:dyDescent="0.4">
      <c r="A24" s="2" t="s">
        <v>46</v>
      </c>
      <c r="B24" s="2" t="s">
        <v>21</v>
      </c>
      <c r="C24" s="2">
        <v>60</v>
      </c>
      <c r="D24" s="2" t="s">
        <v>0</v>
      </c>
      <c r="E24" s="2">
        <v>24</v>
      </c>
      <c r="F24" s="2">
        <v>34</v>
      </c>
      <c r="G24" s="2">
        <v>0.70599999999999996</v>
      </c>
    </row>
    <row r="25" spans="1:7" x14ac:dyDescent="0.4">
      <c r="A25" s="2" t="s">
        <v>37</v>
      </c>
      <c r="B25" s="2" t="s">
        <v>81</v>
      </c>
      <c r="C25" s="2">
        <v>66</v>
      </c>
      <c r="D25" s="2" t="s">
        <v>0</v>
      </c>
      <c r="E25" s="2">
        <v>86</v>
      </c>
      <c r="F25" s="2">
        <v>253</v>
      </c>
      <c r="G25" s="2">
        <v>0.34</v>
      </c>
    </row>
    <row r="26" spans="1:7" x14ac:dyDescent="0.4">
      <c r="A26" s="2" t="s">
        <v>38</v>
      </c>
      <c r="B26" s="2" t="s">
        <v>81</v>
      </c>
      <c r="C26" s="2">
        <v>66</v>
      </c>
      <c r="D26" s="2" t="s">
        <v>0</v>
      </c>
      <c r="E26" s="2">
        <v>34</v>
      </c>
      <c r="F26" s="2">
        <v>56</v>
      </c>
      <c r="G26" s="2">
        <v>0.60699999999999998</v>
      </c>
    </row>
    <row r="27" spans="1:7" x14ac:dyDescent="0.4">
      <c r="A27" s="2" t="s">
        <v>43</v>
      </c>
      <c r="B27" s="2" t="s">
        <v>81</v>
      </c>
      <c r="C27" s="2">
        <v>66</v>
      </c>
      <c r="D27" s="2" t="s">
        <v>0</v>
      </c>
      <c r="E27" s="2">
        <v>52</v>
      </c>
      <c r="F27" s="2">
        <v>133</v>
      </c>
      <c r="G27" s="2">
        <v>0.39100000000000001</v>
      </c>
    </row>
    <row r="28" spans="1:7" x14ac:dyDescent="0.4">
      <c r="A28" s="2" t="s">
        <v>39</v>
      </c>
      <c r="B28" s="2" t="s">
        <v>81</v>
      </c>
      <c r="C28" s="2">
        <v>66</v>
      </c>
      <c r="D28" s="2" t="s">
        <v>0</v>
      </c>
      <c r="E28" s="2">
        <v>36</v>
      </c>
      <c r="F28" s="2">
        <v>75</v>
      </c>
      <c r="G28" s="2">
        <v>0.48</v>
      </c>
    </row>
    <row r="29" spans="1:7" x14ac:dyDescent="0.4">
      <c r="A29" s="2" t="s">
        <v>40</v>
      </c>
      <c r="B29" s="2" t="s">
        <v>83</v>
      </c>
      <c r="C29" s="2">
        <v>66</v>
      </c>
      <c r="D29" s="2" t="s">
        <v>0</v>
      </c>
      <c r="E29" s="2">
        <v>19</v>
      </c>
      <c r="F29" s="2">
        <v>38</v>
      </c>
      <c r="G29" s="2">
        <v>0.5</v>
      </c>
    </row>
    <row r="30" spans="1:7" x14ac:dyDescent="0.4">
      <c r="A30" s="2" t="s">
        <v>47</v>
      </c>
      <c r="B30" s="2" t="s">
        <v>21</v>
      </c>
      <c r="C30" s="2">
        <v>66</v>
      </c>
      <c r="D30" s="2" t="s">
        <v>0</v>
      </c>
      <c r="E30" s="2">
        <v>40</v>
      </c>
      <c r="F30" s="2">
        <v>83</v>
      </c>
      <c r="G30" s="2">
        <v>0.48199999999999998</v>
      </c>
    </row>
    <row r="31" spans="1:7" x14ac:dyDescent="0.4">
      <c r="A31" s="2" t="s">
        <v>48</v>
      </c>
      <c r="B31" s="2" t="s">
        <v>21</v>
      </c>
      <c r="C31" s="2">
        <v>66</v>
      </c>
      <c r="D31" s="2" t="s">
        <v>0</v>
      </c>
      <c r="E31" s="2">
        <v>27</v>
      </c>
      <c r="F31" s="2">
        <v>50</v>
      </c>
      <c r="G31" s="2">
        <v>0.54</v>
      </c>
    </row>
    <row r="32" spans="1:7" x14ac:dyDescent="0.4">
      <c r="A32" s="2" t="s">
        <v>23</v>
      </c>
      <c r="B32" s="2" t="s">
        <v>21</v>
      </c>
      <c r="C32" s="2">
        <v>66</v>
      </c>
      <c r="D32" s="2" t="s">
        <v>5</v>
      </c>
      <c r="E32" s="2">
        <v>20</v>
      </c>
      <c r="F32" s="2">
        <v>25</v>
      </c>
      <c r="G32" s="2">
        <v>0.8</v>
      </c>
    </row>
    <row r="33" spans="1:7" x14ac:dyDescent="0.4">
      <c r="A33" s="2" t="s">
        <v>26</v>
      </c>
      <c r="B33" s="2" t="s">
        <v>81</v>
      </c>
      <c r="C33" s="2">
        <v>72</v>
      </c>
      <c r="D33" s="2" t="s">
        <v>0</v>
      </c>
      <c r="E33" s="2">
        <v>87</v>
      </c>
      <c r="F33" s="2">
        <v>252</v>
      </c>
      <c r="G33" s="2">
        <v>0.34499999999999997</v>
      </c>
    </row>
    <row r="34" spans="1:7" x14ac:dyDescent="0.4">
      <c r="A34" s="2" t="s">
        <v>49</v>
      </c>
      <c r="B34" s="2" t="s">
        <v>21</v>
      </c>
      <c r="C34" s="2">
        <v>72</v>
      </c>
      <c r="D34" s="2" t="s">
        <v>0</v>
      </c>
      <c r="E34" s="2">
        <v>46</v>
      </c>
      <c r="F34" s="2">
        <v>78</v>
      </c>
      <c r="G34" s="2">
        <v>0.59</v>
      </c>
    </row>
    <row r="35" spans="1:7" x14ac:dyDescent="0.4">
      <c r="A35" s="2" t="s">
        <v>50</v>
      </c>
      <c r="B35" s="2" t="s">
        <v>21</v>
      </c>
      <c r="C35" s="2">
        <v>72</v>
      </c>
      <c r="D35" s="2" t="s">
        <v>0</v>
      </c>
      <c r="E35" s="2">
        <v>23</v>
      </c>
      <c r="F35" s="2">
        <v>39</v>
      </c>
      <c r="G35" s="2">
        <v>0.59</v>
      </c>
    </row>
    <row r="36" spans="1:7" x14ac:dyDescent="0.4">
      <c r="A36" s="2" t="s">
        <v>51</v>
      </c>
      <c r="B36" s="2" t="s">
        <v>21</v>
      </c>
      <c r="C36" s="2">
        <v>72</v>
      </c>
      <c r="D36" s="2" t="s">
        <v>0</v>
      </c>
      <c r="E36" s="2">
        <v>30</v>
      </c>
      <c r="F36" s="2">
        <v>40</v>
      </c>
      <c r="G36" s="2">
        <v>0.75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7E44-32ED-4F3F-A305-2CE2663EB85D}">
  <dimension ref="A1:G36"/>
  <sheetViews>
    <sheetView workbookViewId="0">
      <selection activeCell="N37" sqref="N37"/>
    </sheetView>
  </sheetViews>
  <sheetFormatPr defaultRowHeight="13.9" x14ac:dyDescent="0.4"/>
  <sheetData>
    <row r="1" spans="1:7" x14ac:dyDescent="0.4">
      <c r="A1" s="2" t="s">
        <v>33</v>
      </c>
      <c r="B1" s="2" t="s">
        <v>32</v>
      </c>
      <c r="C1" s="2" t="s">
        <v>31</v>
      </c>
      <c r="D1" s="2" t="s">
        <v>30</v>
      </c>
      <c r="E1" s="2" t="s">
        <v>64</v>
      </c>
      <c r="F1" s="2" t="s">
        <v>65</v>
      </c>
      <c r="G1" s="2" t="s">
        <v>66</v>
      </c>
    </row>
    <row r="2" spans="1:7" x14ac:dyDescent="0.4">
      <c r="A2" s="2" t="s">
        <v>26</v>
      </c>
      <c r="B2" s="2" t="s">
        <v>81</v>
      </c>
      <c r="C2" s="2">
        <v>48</v>
      </c>
      <c r="D2" s="2" t="s">
        <v>0</v>
      </c>
      <c r="E2" s="2">
        <v>0.26800000000000002</v>
      </c>
      <c r="F2" s="2">
        <v>42</v>
      </c>
      <c r="G2" s="2">
        <v>41.71</v>
      </c>
    </row>
    <row r="3" spans="1:7" x14ac:dyDescent="0.4">
      <c r="A3" s="2" t="s">
        <v>25</v>
      </c>
      <c r="B3" s="2" t="s">
        <v>83</v>
      </c>
      <c r="C3" s="2">
        <v>48</v>
      </c>
      <c r="D3" s="2" t="s">
        <v>5</v>
      </c>
      <c r="E3" s="2">
        <v>0.4</v>
      </c>
      <c r="F3" s="2">
        <v>50</v>
      </c>
      <c r="G3" s="2">
        <v>56.96</v>
      </c>
    </row>
    <row r="4" spans="1:7" x14ac:dyDescent="0.4">
      <c r="A4" s="2" t="s">
        <v>24</v>
      </c>
      <c r="B4" s="2" t="s">
        <v>21</v>
      </c>
      <c r="C4" s="2">
        <v>48</v>
      </c>
      <c r="D4" s="2" t="s">
        <v>0</v>
      </c>
      <c r="E4" s="2">
        <v>0.28999999999999998</v>
      </c>
      <c r="F4" s="2">
        <v>39</v>
      </c>
      <c r="G4" s="2">
        <v>22.52</v>
      </c>
    </row>
    <row r="5" spans="1:7" x14ac:dyDescent="0.4">
      <c r="A5" s="2" t="s">
        <v>23</v>
      </c>
      <c r="B5" s="2" t="s">
        <v>21</v>
      </c>
      <c r="C5" s="2">
        <v>48</v>
      </c>
      <c r="D5" s="2" t="s">
        <v>5</v>
      </c>
      <c r="E5" s="2">
        <v>0.40400000000000003</v>
      </c>
      <c r="F5" s="2">
        <v>47</v>
      </c>
      <c r="G5" s="2">
        <v>44.09</v>
      </c>
    </row>
    <row r="6" spans="1:7" x14ac:dyDescent="0.4">
      <c r="A6" s="2" t="s">
        <v>22</v>
      </c>
      <c r="B6" s="2" t="s">
        <v>21</v>
      </c>
      <c r="C6" s="2">
        <v>48</v>
      </c>
      <c r="D6" s="2" t="s">
        <v>5</v>
      </c>
      <c r="E6" s="2">
        <v>0.375</v>
      </c>
      <c r="F6" s="2">
        <v>45</v>
      </c>
      <c r="G6" s="2">
        <v>39.119999999999997</v>
      </c>
    </row>
    <row r="7" spans="1:7" x14ac:dyDescent="0.4">
      <c r="A7" s="2" t="s">
        <v>37</v>
      </c>
      <c r="B7" s="2" t="s">
        <v>81</v>
      </c>
      <c r="C7" s="2">
        <v>54</v>
      </c>
      <c r="D7" s="2" t="s">
        <v>0</v>
      </c>
      <c r="E7" s="2">
        <v>0.21299999999999999</v>
      </c>
      <c r="F7" s="2">
        <v>40</v>
      </c>
      <c r="G7" s="2">
        <v>26.28</v>
      </c>
    </row>
    <row r="8" spans="1:7" x14ac:dyDescent="0.4">
      <c r="A8" s="2" t="s">
        <v>38</v>
      </c>
      <c r="B8" s="2" t="s">
        <v>81</v>
      </c>
      <c r="C8" s="2">
        <v>54</v>
      </c>
      <c r="D8" s="2" t="s">
        <v>0</v>
      </c>
      <c r="E8" s="2">
        <v>0.21199999999999999</v>
      </c>
      <c r="F8" s="2">
        <v>43</v>
      </c>
      <c r="G8" s="2">
        <v>40.130000000000003</v>
      </c>
    </row>
    <row r="9" spans="1:7" x14ac:dyDescent="0.4">
      <c r="A9" s="2" t="s">
        <v>25</v>
      </c>
      <c r="B9" s="2" t="s">
        <v>83</v>
      </c>
      <c r="C9" s="2">
        <v>54</v>
      </c>
      <c r="D9" s="2" t="s">
        <v>5</v>
      </c>
      <c r="E9" s="2">
        <v>0.55600000000000005</v>
      </c>
      <c r="F9" s="2">
        <v>61</v>
      </c>
      <c r="G9" s="2">
        <v>96.32</v>
      </c>
    </row>
    <row r="10" spans="1:7" x14ac:dyDescent="0.4">
      <c r="A10" s="2" t="s">
        <v>39</v>
      </c>
      <c r="B10" s="2" t="s">
        <v>81</v>
      </c>
      <c r="C10" s="2">
        <v>54</v>
      </c>
      <c r="D10" s="2" t="s">
        <v>0</v>
      </c>
      <c r="E10" s="2">
        <v>0.36299999999999999</v>
      </c>
      <c r="F10" s="2">
        <v>50</v>
      </c>
      <c r="G10" s="2">
        <v>65.81</v>
      </c>
    </row>
    <row r="11" spans="1:7" s="6" customFormat="1" x14ac:dyDescent="0.4">
      <c r="A11" s="5" t="s">
        <v>40</v>
      </c>
      <c r="B11" s="5" t="s">
        <v>83</v>
      </c>
      <c r="C11" s="5">
        <v>54</v>
      </c>
      <c r="D11" s="5" t="s">
        <v>0</v>
      </c>
      <c r="E11" s="5">
        <v>0.25700000000000001</v>
      </c>
      <c r="F11" s="5">
        <v>26</v>
      </c>
      <c r="G11" s="5">
        <v>15.12</v>
      </c>
    </row>
    <row r="12" spans="1:7" x14ac:dyDescent="0.4">
      <c r="A12" s="2" t="s">
        <v>24</v>
      </c>
      <c r="B12" s="2" t="s">
        <v>21</v>
      </c>
      <c r="C12" s="2">
        <v>54</v>
      </c>
      <c r="D12" s="2" t="s">
        <v>0</v>
      </c>
      <c r="E12" s="2">
        <v>0.26700000000000002</v>
      </c>
      <c r="F12" s="2">
        <v>54</v>
      </c>
      <c r="G12" s="2">
        <v>39.590000000000003</v>
      </c>
    </row>
    <row r="13" spans="1:7" x14ac:dyDescent="0.4">
      <c r="A13" s="2" t="s">
        <v>41</v>
      </c>
      <c r="B13" s="2" t="s">
        <v>21</v>
      </c>
      <c r="C13" s="2">
        <v>54</v>
      </c>
      <c r="D13" s="2" t="s">
        <v>0</v>
      </c>
      <c r="E13" s="2">
        <v>0.42</v>
      </c>
      <c r="F13" s="2">
        <v>39</v>
      </c>
      <c r="G13" s="2">
        <v>36.6</v>
      </c>
    </row>
    <row r="14" spans="1:7" x14ac:dyDescent="0.4">
      <c r="A14" s="2" t="s">
        <v>42</v>
      </c>
      <c r="B14" s="2" t="s">
        <v>21</v>
      </c>
      <c r="C14" s="2">
        <v>54</v>
      </c>
      <c r="D14" s="2" t="s">
        <v>0</v>
      </c>
      <c r="E14" s="2">
        <v>0.67400000000000004</v>
      </c>
      <c r="F14" s="2">
        <v>44.5</v>
      </c>
      <c r="G14" s="2">
        <v>39.555</v>
      </c>
    </row>
    <row r="15" spans="1:7" x14ac:dyDescent="0.4">
      <c r="A15" s="2" t="s">
        <v>37</v>
      </c>
      <c r="B15" s="2" t="s">
        <v>81</v>
      </c>
      <c r="C15" s="2">
        <v>60</v>
      </c>
      <c r="D15" s="2" t="s">
        <v>0</v>
      </c>
      <c r="E15" s="2">
        <v>0.22700000000000001</v>
      </c>
      <c r="F15" s="2">
        <v>50</v>
      </c>
      <c r="G15" s="2">
        <v>42.51</v>
      </c>
    </row>
    <row r="16" spans="1:7" x14ac:dyDescent="0.4">
      <c r="A16" s="2" t="s">
        <v>38</v>
      </c>
      <c r="B16" s="2" t="s">
        <v>81</v>
      </c>
      <c r="C16" s="2">
        <v>60</v>
      </c>
      <c r="D16" s="2" t="s">
        <v>0</v>
      </c>
      <c r="E16" s="2">
        <v>0.439</v>
      </c>
      <c r="F16" s="2">
        <v>51</v>
      </c>
      <c r="G16" s="2">
        <v>79.489999999999995</v>
      </c>
    </row>
    <row r="17" spans="1:7" x14ac:dyDescent="0.4">
      <c r="A17" s="2" t="s">
        <v>43</v>
      </c>
      <c r="B17" s="2" t="s">
        <v>81</v>
      </c>
      <c r="C17" s="2">
        <v>60</v>
      </c>
      <c r="D17" s="2" t="s">
        <v>0</v>
      </c>
      <c r="E17" s="2">
        <v>0.221</v>
      </c>
      <c r="F17" s="2">
        <v>47</v>
      </c>
      <c r="G17" s="2">
        <v>33.04</v>
      </c>
    </row>
    <row r="18" spans="1:7" x14ac:dyDescent="0.4">
      <c r="A18" s="2" t="s">
        <v>26</v>
      </c>
      <c r="B18" s="2" t="s">
        <v>81</v>
      </c>
      <c r="C18" s="2">
        <v>60</v>
      </c>
      <c r="D18" s="2" t="s">
        <v>0</v>
      </c>
      <c r="E18" s="2">
        <v>0.247</v>
      </c>
      <c r="F18" s="2">
        <v>44</v>
      </c>
      <c r="G18" s="2">
        <v>49.4</v>
      </c>
    </row>
    <row r="19" spans="1:7" s="6" customFormat="1" x14ac:dyDescent="0.4">
      <c r="A19" s="5" t="s">
        <v>25</v>
      </c>
      <c r="B19" s="5" t="s">
        <v>83</v>
      </c>
      <c r="C19" s="5">
        <v>60</v>
      </c>
      <c r="D19" s="5" t="s">
        <v>5</v>
      </c>
      <c r="E19" s="5">
        <v>0.47199999999999998</v>
      </c>
      <c r="F19" s="5">
        <v>48</v>
      </c>
      <c r="G19" s="5">
        <v>27.45</v>
      </c>
    </row>
    <row r="20" spans="1:7" x14ac:dyDescent="0.4">
      <c r="A20" s="2" t="s">
        <v>39</v>
      </c>
      <c r="B20" s="2" t="s">
        <v>81</v>
      </c>
      <c r="C20" s="2">
        <v>60</v>
      </c>
      <c r="D20" s="2" t="s">
        <v>0</v>
      </c>
      <c r="E20" s="2">
        <v>0.31900000000000001</v>
      </c>
      <c r="F20" s="2">
        <v>42</v>
      </c>
      <c r="G20" s="2">
        <v>48.99</v>
      </c>
    </row>
    <row r="21" spans="1:7" x14ac:dyDescent="0.4">
      <c r="A21" s="2" t="s">
        <v>40</v>
      </c>
      <c r="B21" s="2" t="s">
        <v>83</v>
      </c>
      <c r="C21" s="2">
        <v>60</v>
      </c>
      <c r="D21" s="2" t="s">
        <v>0</v>
      </c>
      <c r="E21" s="2">
        <v>0.29299999999999998</v>
      </c>
      <c r="F21" s="2">
        <v>23</v>
      </c>
      <c r="G21" s="2">
        <v>12.88</v>
      </c>
    </row>
    <row r="22" spans="1:7" x14ac:dyDescent="0.4">
      <c r="A22" s="2" t="s">
        <v>44</v>
      </c>
      <c r="B22" s="2" t="s">
        <v>21</v>
      </c>
      <c r="C22" s="2">
        <v>60</v>
      </c>
      <c r="D22" s="2" t="s">
        <v>0</v>
      </c>
      <c r="E22" s="2">
        <v>0.57999999999999996</v>
      </c>
      <c r="F22" s="2">
        <v>56</v>
      </c>
      <c r="G22" s="2">
        <v>62.9</v>
      </c>
    </row>
    <row r="23" spans="1:7" x14ac:dyDescent="0.4">
      <c r="A23" s="2" t="s">
        <v>45</v>
      </c>
      <c r="B23" s="2" t="s">
        <v>21</v>
      </c>
      <c r="C23" s="2">
        <v>60</v>
      </c>
      <c r="D23" s="2" t="s">
        <v>0</v>
      </c>
      <c r="E23" s="2">
        <v>0.38500000000000001</v>
      </c>
      <c r="F23" s="2">
        <v>51</v>
      </c>
      <c r="G23" s="2">
        <v>50.35</v>
      </c>
    </row>
    <row r="24" spans="1:7" x14ac:dyDescent="0.4">
      <c r="A24" s="2" t="s">
        <v>46</v>
      </c>
      <c r="B24" s="2" t="s">
        <v>21</v>
      </c>
      <c r="C24" s="2">
        <v>60</v>
      </c>
      <c r="D24" s="2" t="s">
        <v>0</v>
      </c>
      <c r="E24" s="2">
        <v>0.47599999999999998</v>
      </c>
      <c r="F24" s="2">
        <v>54</v>
      </c>
      <c r="G24" s="2">
        <v>48.95</v>
      </c>
    </row>
    <row r="25" spans="1:7" x14ac:dyDescent="0.4">
      <c r="A25" s="2" t="s">
        <v>37</v>
      </c>
      <c r="B25" s="2" t="s">
        <v>81</v>
      </c>
      <c r="C25" s="2">
        <v>66</v>
      </c>
      <c r="D25" s="2" t="s">
        <v>0</v>
      </c>
      <c r="E25" s="2">
        <v>0.22</v>
      </c>
      <c r="F25" s="2">
        <v>49</v>
      </c>
      <c r="G25" s="2">
        <v>71.03</v>
      </c>
    </row>
    <row r="26" spans="1:7" x14ac:dyDescent="0.4">
      <c r="A26" s="2" t="s">
        <v>38</v>
      </c>
      <c r="B26" s="2" t="s">
        <v>81</v>
      </c>
      <c r="C26" s="2">
        <v>66</v>
      </c>
      <c r="D26" s="2" t="s">
        <v>0</v>
      </c>
      <c r="E26" s="2">
        <v>0.34599999999999997</v>
      </c>
      <c r="F26" s="2">
        <v>42</v>
      </c>
      <c r="G26" s="2">
        <v>37.64</v>
      </c>
    </row>
    <row r="27" spans="1:7" x14ac:dyDescent="0.4">
      <c r="A27" s="2" t="s">
        <v>43</v>
      </c>
      <c r="B27" s="2" t="s">
        <v>81</v>
      </c>
      <c r="C27" s="2">
        <v>66</v>
      </c>
      <c r="D27" s="2" t="s">
        <v>0</v>
      </c>
      <c r="E27" s="2">
        <v>0.253</v>
      </c>
      <c r="F27" s="2">
        <v>44</v>
      </c>
      <c r="G27" s="2">
        <v>46.04</v>
      </c>
    </row>
    <row r="28" spans="1:7" x14ac:dyDescent="0.4">
      <c r="A28" s="2" t="s">
        <v>39</v>
      </c>
      <c r="B28" s="2" t="s">
        <v>81</v>
      </c>
      <c r="C28" s="2">
        <v>66</v>
      </c>
      <c r="D28" s="2" t="s">
        <v>0</v>
      </c>
      <c r="E28" s="2">
        <v>0.41199999999999998</v>
      </c>
      <c r="F28" s="2">
        <v>52</v>
      </c>
      <c r="G28" s="2">
        <v>61.26</v>
      </c>
    </row>
    <row r="29" spans="1:7" x14ac:dyDescent="0.4">
      <c r="A29" s="2" t="s">
        <v>40</v>
      </c>
      <c r="B29" s="2" t="s">
        <v>83</v>
      </c>
      <c r="C29" s="2">
        <v>66</v>
      </c>
      <c r="D29" s="2" t="s">
        <v>0</v>
      </c>
      <c r="E29" s="2">
        <v>0.33700000000000002</v>
      </c>
      <c r="F29" s="2">
        <v>43</v>
      </c>
      <c r="G29" s="2">
        <v>22.54</v>
      </c>
    </row>
    <row r="30" spans="1:7" x14ac:dyDescent="0.4">
      <c r="A30" s="2" t="s">
        <v>47</v>
      </c>
      <c r="B30" s="2" t="s">
        <v>21</v>
      </c>
      <c r="C30" s="2">
        <v>66</v>
      </c>
      <c r="D30" s="2" t="s">
        <v>0</v>
      </c>
      <c r="E30" s="2">
        <v>0.38600000000000001</v>
      </c>
      <c r="F30" s="2">
        <v>49</v>
      </c>
      <c r="G30" s="2">
        <v>63.08</v>
      </c>
    </row>
    <row r="31" spans="1:7" x14ac:dyDescent="0.4">
      <c r="A31" s="2" t="s">
        <v>48</v>
      </c>
      <c r="B31" s="2" t="s">
        <v>21</v>
      </c>
      <c r="C31" s="2">
        <v>66</v>
      </c>
      <c r="D31" s="2" t="s">
        <v>0</v>
      </c>
      <c r="E31" s="2">
        <v>0.41499999999999998</v>
      </c>
      <c r="F31" s="2">
        <v>50</v>
      </c>
      <c r="G31" s="2">
        <v>49.16</v>
      </c>
    </row>
    <row r="32" spans="1:7" x14ac:dyDescent="0.4">
      <c r="A32" s="2" t="s">
        <v>23</v>
      </c>
      <c r="B32" s="2" t="s">
        <v>21</v>
      </c>
      <c r="C32" s="2">
        <v>66</v>
      </c>
      <c r="D32" s="2" t="s">
        <v>5</v>
      </c>
      <c r="E32" s="2">
        <v>0.58799999999999997</v>
      </c>
      <c r="F32" s="2">
        <v>62</v>
      </c>
      <c r="G32" s="2">
        <v>58.09</v>
      </c>
    </row>
    <row r="33" spans="1:7" x14ac:dyDescent="0.4">
      <c r="A33" s="2" t="s">
        <v>26</v>
      </c>
      <c r="B33" s="2" t="s">
        <v>81</v>
      </c>
      <c r="C33" s="2">
        <v>72</v>
      </c>
      <c r="D33" s="2" t="s">
        <v>0</v>
      </c>
      <c r="E33" s="2">
        <v>0.23300000000000001</v>
      </c>
      <c r="F33" s="2">
        <v>44</v>
      </c>
      <c r="G33" s="2">
        <v>60.8</v>
      </c>
    </row>
    <row r="34" spans="1:7" x14ac:dyDescent="0.4">
      <c r="A34" s="2" t="s">
        <v>49</v>
      </c>
      <c r="B34" s="2" t="s">
        <v>21</v>
      </c>
      <c r="C34" s="2">
        <v>72</v>
      </c>
      <c r="D34" s="2" t="s">
        <v>0</v>
      </c>
      <c r="E34" s="2">
        <v>0.436</v>
      </c>
      <c r="F34" s="2">
        <v>60</v>
      </c>
      <c r="G34" s="2">
        <v>68.67</v>
      </c>
    </row>
    <row r="35" spans="1:7" x14ac:dyDescent="0.4">
      <c r="A35" s="2" t="s">
        <v>50</v>
      </c>
      <c r="B35" s="2" t="s">
        <v>21</v>
      </c>
      <c r="C35" s="2">
        <v>72</v>
      </c>
      <c r="D35" s="2" t="s">
        <v>0</v>
      </c>
      <c r="E35" s="2">
        <v>0.32700000000000001</v>
      </c>
      <c r="F35" s="2">
        <v>46</v>
      </c>
      <c r="G35" s="2">
        <v>35.590000000000003</v>
      </c>
    </row>
    <row r="36" spans="1:7" x14ac:dyDescent="0.4">
      <c r="A36" s="2" t="s">
        <v>51</v>
      </c>
      <c r="B36" s="2" t="s">
        <v>21</v>
      </c>
      <c r="C36" s="2">
        <v>72</v>
      </c>
      <c r="D36" s="2" t="s">
        <v>0</v>
      </c>
      <c r="E36" s="2">
        <v>0.51900000000000002</v>
      </c>
      <c r="F36" s="2">
        <v>56</v>
      </c>
      <c r="G36" s="2">
        <v>64.290000000000006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516E-FFBA-4CA0-9254-17872E23F033}">
  <dimension ref="A1:F36"/>
  <sheetViews>
    <sheetView workbookViewId="0">
      <selection activeCell="B1" sqref="B1:B1048576"/>
    </sheetView>
  </sheetViews>
  <sheetFormatPr defaultRowHeight="13.9" x14ac:dyDescent="0.3"/>
  <cols>
    <col min="1" max="6" width="9.06640625" style="3"/>
  </cols>
  <sheetData>
    <row r="1" spans="1:6" x14ac:dyDescent="0.3">
      <c r="A1" s="3" t="s">
        <v>33</v>
      </c>
      <c r="B1" s="3" t="s">
        <v>32</v>
      </c>
      <c r="C1" s="3" t="s">
        <v>31</v>
      </c>
      <c r="D1" s="3" t="s">
        <v>30</v>
      </c>
      <c r="E1" s="3" t="s">
        <v>67</v>
      </c>
      <c r="F1" s="3" t="s">
        <v>68</v>
      </c>
    </row>
    <row r="2" spans="1:6" x14ac:dyDescent="0.3">
      <c r="A2" s="3" t="s">
        <v>26</v>
      </c>
      <c r="B2" s="3" t="s">
        <v>81</v>
      </c>
      <c r="C2" s="3">
        <v>48</v>
      </c>
      <c r="D2" s="3" t="s">
        <v>0</v>
      </c>
      <c r="E2" s="3">
        <v>2.2789999999999999</v>
      </c>
      <c r="F2" s="3">
        <v>6.8</v>
      </c>
    </row>
    <row r="3" spans="1:6" x14ac:dyDescent="0.3">
      <c r="A3" s="3" t="s">
        <v>25</v>
      </c>
      <c r="B3" s="3" t="s">
        <v>83</v>
      </c>
      <c r="C3" s="3">
        <v>48</v>
      </c>
      <c r="D3" s="3" t="s">
        <v>5</v>
      </c>
      <c r="E3" s="3">
        <v>2.6480000000000001</v>
      </c>
      <c r="F3" s="3">
        <v>7.6</v>
      </c>
    </row>
    <row r="4" spans="1:6" x14ac:dyDescent="0.3">
      <c r="A4" s="3" t="s">
        <v>24</v>
      </c>
      <c r="B4" s="3" t="s">
        <v>21</v>
      </c>
      <c r="C4" s="3">
        <v>48</v>
      </c>
      <c r="D4" s="3" t="s">
        <v>0</v>
      </c>
      <c r="E4" s="3">
        <v>3.02</v>
      </c>
      <c r="F4" s="3">
        <v>7.6</v>
      </c>
    </row>
    <row r="5" spans="1:6" x14ac:dyDescent="0.3">
      <c r="A5" s="3" t="s">
        <v>23</v>
      </c>
      <c r="B5" s="3" t="s">
        <v>21</v>
      </c>
      <c r="C5" s="3">
        <v>48</v>
      </c>
      <c r="D5" s="3" t="s">
        <v>5</v>
      </c>
      <c r="E5" s="3">
        <v>2.7589999999999999</v>
      </c>
      <c r="F5" s="3">
        <v>8.8000000000000007</v>
      </c>
    </row>
    <row r="6" spans="1:6" x14ac:dyDescent="0.3">
      <c r="A6" s="3" t="s">
        <v>22</v>
      </c>
      <c r="B6" s="3" t="s">
        <v>21</v>
      </c>
      <c r="C6" s="3">
        <v>48</v>
      </c>
      <c r="D6" s="3" t="s">
        <v>5</v>
      </c>
      <c r="E6" s="3">
        <v>3.1480000000000001</v>
      </c>
      <c r="F6" s="3">
        <v>7.4</v>
      </c>
    </row>
    <row r="7" spans="1:6" x14ac:dyDescent="0.3">
      <c r="A7" s="3" t="s">
        <v>37</v>
      </c>
      <c r="B7" s="3" t="s">
        <v>81</v>
      </c>
      <c r="C7" s="3">
        <v>54</v>
      </c>
      <c r="D7" s="3" t="s">
        <v>0</v>
      </c>
      <c r="E7" s="3">
        <v>3.5230000000000001</v>
      </c>
      <c r="F7" s="3">
        <v>9.8000000000000007</v>
      </c>
    </row>
    <row r="8" spans="1:6" x14ac:dyDescent="0.3">
      <c r="A8" s="3" t="s">
        <v>38</v>
      </c>
      <c r="B8" s="3" t="s">
        <v>81</v>
      </c>
      <c r="C8" s="3">
        <v>54</v>
      </c>
      <c r="D8" s="3" t="s">
        <v>0</v>
      </c>
      <c r="E8" s="3">
        <v>2.4950000000000001</v>
      </c>
      <c r="F8" s="3">
        <v>6.8</v>
      </c>
    </row>
    <row r="9" spans="1:6" x14ac:dyDescent="0.3">
      <c r="A9" s="3" t="s">
        <v>25</v>
      </c>
      <c r="B9" s="3" t="s">
        <v>83</v>
      </c>
      <c r="C9" s="3">
        <v>54</v>
      </c>
      <c r="D9" s="3" t="s">
        <v>5</v>
      </c>
      <c r="E9" s="3">
        <v>2.0190000000000001</v>
      </c>
      <c r="F9" s="3">
        <v>5.4</v>
      </c>
    </row>
    <row r="10" spans="1:6" x14ac:dyDescent="0.3">
      <c r="A10" s="3" t="s">
        <v>39</v>
      </c>
      <c r="B10" s="3" t="s">
        <v>81</v>
      </c>
      <c r="C10" s="3">
        <v>54</v>
      </c>
      <c r="D10" s="3" t="s">
        <v>0</v>
      </c>
      <c r="E10" s="3">
        <v>1.883</v>
      </c>
      <c r="F10" s="3">
        <v>5.6</v>
      </c>
    </row>
    <row r="11" spans="1:6" x14ac:dyDescent="0.3">
      <c r="A11" s="3" t="s">
        <v>40</v>
      </c>
      <c r="B11" s="3" t="s">
        <v>83</v>
      </c>
      <c r="C11" s="3">
        <v>54</v>
      </c>
      <c r="D11" s="3" t="s">
        <v>0</v>
      </c>
      <c r="E11" s="3">
        <v>1.9059999999999999</v>
      </c>
      <c r="F11" s="3">
        <v>5.4</v>
      </c>
    </row>
    <row r="12" spans="1:6" x14ac:dyDescent="0.3">
      <c r="A12" s="3" t="s">
        <v>24</v>
      </c>
      <c r="B12" s="3" t="s">
        <v>21</v>
      </c>
      <c r="C12" s="3">
        <v>54</v>
      </c>
      <c r="D12" s="3" t="s">
        <v>0</v>
      </c>
      <c r="E12" s="3">
        <v>3.6960000000000002</v>
      </c>
      <c r="F12" s="3">
        <v>8.1999999999999993</v>
      </c>
    </row>
    <row r="13" spans="1:6" x14ac:dyDescent="0.3">
      <c r="A13" s="3" t="s">
        <v>41</v>
      </c>
      <c r="B13" s="3" t="s">
        <v>21</v>
      </c>
      <c r="C13" s="3">
        <v>54</v>
      </c>
      <c r="D13" s="3" t="s">
        <v>0</v>
      </c>
      <c r="E13" s="3">
        <v>3.16</v>
      </c>
      <c r="F13" s="3">
        <v>5.75</v>
      </c>
    </row>
    <row r="14" spans="1:6" x14ac:dyDescent="0.3">
      <c r="A14" s="3" t="s">
        <v>42</v>
      </c>
      <c r="B14" s="3" t="s">
        <v>21</v>
      </c>
      <c r="C14" s="3">
        <v>54</v>
      </c>
      <c r="D14" s="3" t="s">
        <v>0</v>
      </c>
      <c r="E14" s="3">
        <v>2.3159999999999998</v>
      </c>
      <c r="F14" s="3">
        <v>3.8</v>
      </c>
    </row>
    <row r="15" spans="1:6" x14ac:dyDescent="0.3">
      <c r="A15" s="3" t="s">
        <v>37</v>
      </c>
      <c r="B15" s="3" t="s">
        <v>81</v>
      </c>
      <c r="C15" s="3">
        <v>60</v>
      </c>
      <c r="D15" s="3" t="s">
        <v>0</v>
      </c>
      <c r="E15" s="3">
        <v>3.5950000000000002</v>
      </c>
      <c r="F15" s="3">
        <v>10.8</v>
      </c>
    </row>
    <row r="16" spans="1:6" x14ac:dyDescent="0.3">
      <c r="A16" s="3" t="s">
        <v>38</v>
      </c>
      <c r="B16" s="3" t="s">
        <v>81</v>
      </c>
      <c r="C16" s="3">
        <v>60</v>
      </c>
      <c r="D16" s="3" t="s">
        <v>0</v>
      </c>
      <c r="E16" s="3">
        <v>2.61</v>
      </c>
      <c r="F16" s="3">
        <v>6.6</v>
      </c>
    </row>
    <row r="17" spans="1:6" x14ac:dyDescent="0.3">
      <c r="A17" s="3" t="s">
        <v>43</v>
      </c>
      <c r="B17" s="3" t="s">
        <v>81</v>
      </c>
      <c r="C17" s="3">
        <v>60</v>
      </c>
      <c r="D17" s="3" t="s">
        <v>0</v>
      </c>
      <c r="E17" s="3">
        <v>3.7040000000000002</v>
      </c>
      <c r="F17" s="3">
        <v>9.1999999999999993</v>
      </c>
    </row>
    <row r="18" spans="1:6" x14ac:dyDescent="0.3">
      <c r="A18" s="3" t="s">
        <v>26</v>
      </c>
      <c r="B18" s="3" t="s">
        <v>81</v>
      </c>
      <c r="C18" s="3">
        <v>60</v>
      </c>
      <c r="D18" s="3" t="s">
        <v>0</v>
      </c>
      <c r="E18" s="3">
        <v>3.1240000000000001</v>
      </c>
      <c r="F18" s="3">
        <v>7.8</v>
      </c>
    </row>
    <row r="19" spans="1:6" x14ac:dyDescent="0.3">
      <c r="A19" s="3" t="s">
        <v>25</v>
      </c>
      <c r="B19" s="3" t="s">
        <v>83</v>
      </c>
      <c r="C19" s="3">
        <v>60</v>
      </c>
      <c r="D19" s="3" t="s">
        <v>5</v>
      </c>
      <c r="E19" s="3">
        <v>1.7170000000000001</v>
      </c>
      <c r="F19" s="3">
        <v>6</v>
      </c>
    </row>
    <row r="20" spans="1:6" x14ac:dyDescent="0.3">
      <c r="A20" s="3" t="s">
        <v>39</v>
      </c>
      <c r="B20" s="3" t="s">
        <v>81</v>
      </c>
      <c r="C20" s="3">
        <v>60</v>
      </c>
      <c r="D20" s="3" t="s">
        <v>0</v>
      </c>
      <c r="E20" s="3">
        <v>2.5470000000000002</v>
      </c>
      <c r="F20" s="3">
        <v>6.4</v>
      </c>
    </row>
    <row r="21" spans="1:6" x14ac:dyDescent="0.3">
      <c r="A21" s="3" t="s">
        <v>40</v>
      </c>
      <c r="B21" s="3" t="s">
        <v>83</v>
      </c>
      <c r="C21" s="3">
        <v>60</v>
      </c>
      <c r="D21" s="3" t="s">
        <v>0</v>
      </c>
      <c r="E21" s="3">
        <v>2.7629999999999999</v>
      </c>
      <c r="F21" s="3">
        <v>5.4</v>
      </c>
    </row>
    <row r="22" spans="1:6" x14ac:dyDescent="0.3">
      <c r="A22" s="3" t="s">
        <v>44</v>
      </c>
      <c r="B22" s="3" t="s">
        <v>21</v>
      </c>
      <c r="C22" s="3">
        <v>60</v>
      </c>
      <c r="D22" s="3" t="s">
        <v>0</v>
      </c>
      <c r="E22" s="3">
        <v>2.3330000000000002</v>
      </c>
      <c r="F22" s="3">
        <v>5.2</v>
      </c>
    </row>
    <row r="23" spans="1:6" x14ac:dyDescent="0.3">
      <c r="A23" s="3" t="s">
        <v>45</v>
      </c>
      <c r="B23" s="3" t="s">
        <v>21</v>
      </c>
      <c r="C23" s="3">
        <v>60</v>
      </c>
      <c r="D23" s="3" t="s">
        <v>0</v>
      </c>
      <c r="E23" s="3">
        <v>3.1970000000000001</v>
      </c>
      <c r="F23" s="3">
        <v>7</v>
      </c>
    </row>
    <row r="24" spans="1:6" x14ac:dyDescent="0.3">
      <c r="A24" s="3" t="s">
        <v>46</v>
      </c>
      <c r="B24" s="3" t="s">
        <v>21</v>
      </c>
      <c r="C24" s="3">
        <v>60</v>
      </c>
      <c r="D24" s="3" t="s">
        <v>0</v>
      </c>
      <c r="E24" s="3">
        <v>3.286</v>
      </c>
      <c r="F24" s="3">
        <v>9.4</v>
      </c>
    </row>
    <row r="25" spans="1:6" x14ac:dyDescent="0.3">
      <c r="A25" s="3" t="s">
        <v>37</v>
      </c>
      <c r="B25" s="3" t="s">
        <v>81</v>
      </c>
      <c r="C25" s="3">
        <v>66</v>
      </c>
      <c r="D25" s="3" t="s">
        <v>0</v>
      </c>
      <c r="E25" s="3">
        <v>3.75</v>
      </c>
      <c r="F25" s="3">
        <v>11.6</v>
      </c>
    </row>
    <row r="26" spans="1:6" x14ac:dyDescent="0.3">
      <c r="A26" s="3" t="s">
        <v>38</v>
      </c>
      <c r="B26" s="3" t="s">
        <v>81</v>
      </c>
      <c r="C26" s="3">
        <v>66</v>
      </c>
      <c r="D26" s="3" t="s">
        <v>0</v>
      </c>
      <c r="E26" s="3">
        <v>2.5979999999999999</v>
      </c>
      <c r="F26" s="3">
        <v>5.6</v>
      </c>
    </row>
    <row r="27" spans="1:6" x14ac:dyDescent="0.3">
      <c r="A27" s="3" t="s">
        <v>43</v>
      </c>
      <c r="B27" s="3" t="s">
        <v>81</v>
      </c>
      <c r="C27" s="3">
        <v>66</v>
      </c>
      <c r="D27" s="3" t="s">
        <v>0</v>
      </c>
      <c r="E27" s="3">
        <v>3.6549999999999998</v>
      </c>
      <c r="F27" s="3">
        <v>8.8000000000000007</v>
      </c>
    </row>
    <row r="28" spans="1:6" x14ac:dyDescent="0.3">
      <c r="A28" s="3" t="s">
        <v>39</v>
      </c>
      <c r="B28" s="3" t="s">
        <v>81</v>
      </c>
      <c r="C28" s="3">
        <v>66</v>
      </c>
      <c r="D28" s="3" t="s">
        <v>0</v>
      </c>
      <c r="E28" s="3">
        <v>3.0110000000000001</v>
      </c>
      <c r="F28" s="3">
        <v>6.4</v>
      </c>
    </row>
    <row r="29" spans="1:6" x14ac:dyDescent="0.3">
      <c r="A29" s="3" t="s">
        <v>40</v>
      </c>
      <c r="B29" s="3" t="s">
        <v>83</v>
      </c>
      <c r="C29" s="3">
        <v>66</v>
      </c>
      <c r="D29" s="3" t="s">
        <v>0</v>
      </c>
      <c r="E29" s="3">
        <v>2.6059999999999999</v>
      </c>
      <c r="F29" s="3">
        <v>6</v>
      </c>
    </row>
    <row r="30" spans="1:6" x14ac:dyDescent="0.3">
      <c r="A30" s="3" t="s">
        <v>47</v>
      </c>
      <c r="B30" s="3" t="s">
        <v>21</v>
      </c>
      <c r="C30" s="3">
        <v>66</v>
      </c>
      <c r="D30" s="3" t="s">
        <v>0</v>
      </c>
      <c r="E30" s="3">
        <v>2.9929999999999999</v>
      </c>
      <c r="F30" s="3">
        <v>8</v>
      </c>
    </row>
    <row r="31" spans="1:6" x14ac:dyDescent="0.3">
      <c r="A31" s="3" t="s">
        <v>48</v>
      </c>
      <c r="B31" s="3" t="s">
        <v>21</v>
      </c>
      <c r="C31" s="3">
        <v>66</v>
      </c>
      <c r="D31" s="3" t="s">
        <v>0</v>
      </c>
      <c r="E31" s="3">
        <v>3.6760000000000002</v>
      </c>
      <c r="F31" s="3">
        <v>7.6</v>
      </c>
    </row>
    <row r="32" spans="1:6" x14ac:dyDescent="0.3">
      <c r="A32" s="3" t="s">
        <v>23</v>
      </c>
      <c r="B32" s="3" t="s">
        <v>21</v>
      </c>
      <c r="C32" s="3">
        <v>66</v>
      </c>
      <c r="D32" s="3" t="s">
        <v>5</v>
      </c>
      <c r="E32" s="3">
        <v>2.69</v>
      </c>
      <c r="F32" s="3">
        <v>5.2</v>
      </c>
    </row>
    <row r="33" spans="1:6" x14ac:dyDescent="0.3">
      <c r="A33" s="3" t="s">
        <v>26</v>
      </c>
      <c r="B33" s="3" t="s">
        <v>81</v>
      </c>
      <c r="C33" s="3">
        <v>72</v>
      </c>
      <c r="D33" s="3" t="s">
        <v>0</v>
      </c>
      <c r="E33" s="3">
        <v>2.6389999999999998</v>
      </c>
      <c r="F33" s="3">
        <v>7.75</v>
      </c>
    </row>
    <row r="34" spans="1:6" x14ac:dyDescent="0.3">
      <c r="A34" s="3" t="s">
        <v>49</v>
      </c>
      <c r="B34" s="3" t="s">
        <v>21</v>
      </c>
      <c r="C34" s="3">
        <v>72</v>
      </c>
      <c r="D34" s="3" t="s">
        <v>0</v>
      </c>
      <c r="E34" s="3">
        <v>3.105</v>
      </c>
      <c r="F34" s="3">
        <v>9.1999999999999993</v>
      </c>
    </row>
    <row r="35" spans="1:6" x14ac:dyDescent="0.3">
      <c r="A35" s="3" t="s">
        <v>50</v>
      </c>
      <c r="B35" s="3" t="s">
        <v>21</v>
      </c>
      <c r="C35" s="3">
        <v>72</v>
      </c>
      <c r="D35" s="3" t="s">
        <v>0</v>
      </c>
      <c r="E35" s="3">
        <v>2.0230000000000001</v>
      </c>
      <c r="F35" s="3">
        <v>5.8</v>
      </c>
    </row>
    <row r="36" spans="1:6" x14ac:dyDescent="0.3">
      <c r="A36" s="3" t="s">
        <v>51</v>
      </c>
      <c r="B36" s="3" t="s">
        <v>21</v>
      </c>
      <c r="C36" s="3">
        <v>72</v>
      </c>
      <c r="D36" s="3" t="s">
        <v>0</v>
      </c>
      <c r="E36" s="3">
        <v>3.149</v>
      </c>
      <c r="F36" s="3">
        <v>7.4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2F45-7548-4821-B9E2-789992F5FD40}">
  <dimension ref="A1:G36"/>
  <sheetViews>
    <sheetView workbookViewId="0">
      <selection activeCell="E1" sqref="E1:G1048576"/>
    </sheetView>
  </sheetViews>
  <sheetFormatPr defaultRowHeight="13.9" x14ac:dyDescent="0.4"/>
  <sheetData>
    <row r="1" spans="1:7" x14ac:dyDescent="0.3">
      <c r="A1" s="3" t="s">
        <v>69</v>
      </c>
      <c r="B1" s="3" t="s">
        <v>70</v>
      </c>
      <c r="C1" s="3" t="s">
        <v>71</v>
      </c>
      <c r="D1" s="3" t="s">
        <v>30</v>
      </c>
      <c r="E1" s="4" t="s">
        <v>72</v>
      </c>
      <c r="F1" s="4" t="s">
        <v>73</v>
      </c>
      <c r="G1" s="4" t="s">
        <v>74</v>
      </c>
    </row>
    <row r="2" spans="1:7" x14ac:dyDescent="0.3">
      <c r="A2" s="3" t="s">
        <v>26</v>
      </c>
      <c r="B2" s="3" t="s">
        <v>82</v>
      </c>
      <c r="C2" s="3">
        <v>48</v>
      </c>
      <c r="D2" s="3" t="s">
        <v>0</v>
      </c>
      <c r="E2" s="4">
        <v>0.32830188679245281</v>
      </c>
      <c r="F2" s="4">
        <v>0.13584905660377361</v>
      </c>
      <c r="G2" s="4">
        <f>17/265</f>
        <v>6.4150943396226415E-2</v>
      </c>
    </row>
    <row r="3" spans="1:7" s="6" customFormat="1" x14ac:dyDescent="0.3">
      <c r="A3" s="7" t="s">
        <v>25</v>
      </c>
      <c r="B3" s="7" t="s">
        <v>84</v>
      </c>
      <c r="C3" s="7">
        <v>48</v>
      </c>
      <c r="D3" s="7" t="s">
        <v>5</v>
      </c>
      <c r="E3" s="8">
        <v>0.36799999999999999</v>
      </c>
      <c r="F3" s="8">
        <v>0.432</v>
      </c>
      <c r="G3" s="8">
        <v>0</v>
      </c>
    </row>
    <row r="4" spans="1:7" x14ac:dyDescent="0.3">
      <c r="A4" s="3" t="s">
        <v>24</v>
      </c>
      <c r="B4" s="3" t="s">
        <v>21</v>
      </c>
      <c r="C4" s="3">
        <v>48</v>
      </c>
      <c r="D4" s="3" t="s">
        <v>0</v>
      </c>
      <c r="E4" s="4">
        <v>0.48</v>
      </c>
      <c r="F4" s="4">
        <v>0.65</v>
      </c>
      <c r="G4" s="4">
        <v>0.05</v>
      </c>
    </row>
    <row r="5" spans="1:7" x14ac:dyDescent="0.3">
      <c r="A5" s="3" t="s">
        <v>23</v>
      </c>
      <c r="B5" s="3" t="s">
        <v>21</v>
      </c>
      <c r="C5" s="3">
        <v>48</v>
      </c>
      <c r="D5" s="3" t="s">
        <v>5</v>
      </c>
      <c r="E5" s="4">
        <v>0.87931034482758619</v>
      </c>
      <c r="F5" s="4">
        <v>0.93965517241379315</v>
      </c>
      <c r="G5" s="4">
        <v>3.4482758620689648E-2</v>
      </c>
    </row>
    <row r="6" spans="1:7" x14ac:dyDescent="0.3">
      <c r="A6" s="3" t="s">
        <v>22</v>
      </c>
      <c r="B6" s="3" t="s">
        <v>21</v>
      </c>
      <c r="C6" s="3">
        <v>48</v>
      </c>
      <c r="D6" s="3" t="s">
        <v>5</v>
      </c>
      <c r="E6" s="4">
        <v>0.81481481481481477</v>
      </c>
      <c r="F6" s="4">
        <v>0.83950617283950613</v>
      </c>
      <c r="G6" s="4">
        <v>7.407407407407407E-2</v>
      </c>
    </row>
    <row r="7" spans="1:7" x14ac:dyDescent="0.3">
      <c r="A7" s="3" t="s">
        <v>37</v>
      </c>
      <c r="B7" s="3" t="s">
        <v>82</v>
      </c>
      <c r="C7" s="3">
        <v>54</v>
      </c>
      <c r="D7" s="3" t="s">
        <v>0</v>
      </c>
      <c r="E7" s="4">
        <v>0.45701357466063353</v>
      </c>
      <c r="F7" s="4">
        <v>0.15384615384615391</v>
      </c>
      <c r="G7" s="4">
        <f>6/221</f>
        <v>2.7149321266968326E-2</v>
      </c>
    </row>
    <row r="8" spans="1:7" x14ac:dyDescent="0.3">
      <c r="A8" s="3" t="s">
        <v>38</v>
      </c>
      <c r="B8" s="3" t="s">
        <v>82</v>
      </c>
      <c r="C8" s="3">
        <v>54</v>
      </c>
      <c r="D8" s="3" t="s">
        <v>0</v>
      </c>
      <c r="E8" s="4">
        <v>0.3125</v>
      </c>
      <c r="F8" s="4">
        <v>0.47499999999999998</v>
      </c>
      <c r="G8" s="4">
        <f>21/320</f>
        <v>6.5625000000000003E-2</v>
      </c>
    </row>
    <row r="9" spans="1:7" s="6" customFormat="1" x14ac:dyDescent="0.3">
      <c r="A9" s="7" t="s">
        <v>25</v>
      </c>
      <c r="B9" s="7" t="s">
        <v>84</v>
      </c>
      <c r="C9" s="7">
        <v>54</v>
      </c>
      <c r="D9" s="7" t="s">
        <v>5</v>
      </c>
      <c r="E9" s="8">
        <v>0.60399999999999998</v>
      </c>
      <c r="F9" s="8">
        <v>0.65100000000000002</v>
      </c>
      <c r="G9" s="8">
        <f>1/106</f>
        <v>9.433962264150943E-3</v>
      </c>
    </row>
    <row r="10" spans="1:7" x14ac:dyDescent="0.3">
      <c r="A10" s="3" t="s">
        <v>39</v>
      </c>
      <c r="B10" s="3" t="s">
        <v>82</v>
      </c>
      <c r="C10" s="3">
        <v>54</v>
      </c>
      <c r="D10" s="3" t="s">
        <v>0</v>
      </c>
      <c r="E10" s="4">
        <v>0.57414448669201523</v>
      </c>
      <c r="F10" s="4">
        <v>0.60076045627376429</v>
      </c>
      <c r="G10" s="4">
        <f>9/263</f>
        <v>3.4220532319391636E-2</v>
      </c>
    </row>
    <row r="11" spans="1:7" s="6" customFormat="1" x14ac:dyDescent="0.3">
      <c r="A11" s="7" t="s">
        <v>40</v>
      </c>
      <c r="B11" s="7" t="s">
        <v>84</v>
      </c>
      <c r="C11" s="7">
        <v>54</v>
      </c>
      <c r="D11" s="7" t="s">
        <v>0</v>
      </c>
      <c r="E11" s="8">
        <v>0.26400000000000001</v>
      </c>
      <c r="F11" s="8">
        <v>0.26400000000000001</v>
      </c>
      <c r="G11" s="8">
        <v>0</v>
      </c>
    </row>
    <row r="12" spans="1:7" x14ac:dyDescent="0.3">
      <c r="A12" s="3" t="s">
        <v>24</v>
      </c>
      <c r="B12" s="3" t="s">
        <v>21</v>
      </c>
      <c r="C12" s="3">
        <v>54</v>
      </c>
      <c r="D12" s="3" t="s">
        <v>0</v>
      </c>
      <c r="E12" s="4">
        <v>0.39864864864864857</v>
      </c>
      <c r="F12" s="4">
        <v>0.70945945945945943</v>
      </c>
      <c r="G12" s="4">
        <v>3.3783783783783793E-2</v>
      </c>
    </row>
    <row r="13" spans="1:7" x14ac:dyDescent="0.3">
      <c r="A13" s="3" t="s">
        <v>41</v>
      </c>
      <c r="B13" s="3" t="s">
        <v>21</v>
      </c>
      <c r="C13" s="3">
        <v>54</v>
      </c>
      <c r="D13" s="3" t="s">
        <v>0</v>
      </c>
      <c r="E13" s="4">
        <v>0.75806451612903225</v>
      </c>
      <c r="F13" s="4">
        <v>0.967741935483871</v>
      </c>
      <c r="G13" s="4">
        <v>0</v>
      </c>
    </row>
    <row r="14" spans="1:7" x14ac:dyDescent="0.3">
      <c r="A14" s="3" t="s">
        <v>42</v>
      </c>
      <c r="B14" s="3" t="s">
        <v>21</v>
      </c>
      <c r="C14" s="3">
        <v>54</v>
      </c>
      <c r="D14" s="3" t="s">
        <v>0</v>
      </c>
      <c r="E14" s="4">
        <v>0.72222222222222221</v>
      </c>
      <c r="F14" s="4">
        <v>0.80555555555555558</v>
      </c>
      <c r="G14" s="4">
        <v>0</v>
      </c>
    </row>
    <row r="15" spans="1:7" x14ac:dyDescent="0.3">
      <c r="A15" s="3" t="s">
        <v>37</v>
      </c>
      <c r="B15" s="3" t="s">
        <v>81</v>
      </c>
      <c r="C15" s="3">
        <v>60</v>
      </c>
      <c r="D15" s="3" t="s">
        <v>0</v>
      </c>
      <c r="E15" s="4">
        <v>0.44827586206896552</v>
      </c>
      <c r="F15" s="4">
        <v>0.14482758620689659</v>
      </c>
      <c r="G15" s="4">
        <f>16/290</f>
        <v>5.5172413793103448E-2</v>
      </c>
    </row>
    <row r="16" spans="1:7" x14ac:dyDescent="0.3">
      <c r="A16" s="3" t="s">
        <v>38</v>
      </c>
      <c r="B16" s="3" t="s">
        <v>81</v>
      </c>
      <c r="C16" s="3">
        <v>60</v>
      </c>
      <c r="D16" s="3" t="s">
        <v>0</v>
      </c>
      <c r="E16" s="4">
        <v>0.60655737704918034</v>
      </c>
      <c r="F16" s="4">
        <v>0.67213114754098358</v>
      </c>
      <c r="G16" s="4">
        <f>5/122</f>
        <v>4.0983606557377046E-2</v>
      </c>
    </row>
    <row r="17" spans="1:7" x14ac:dyDescent="0.3">
      <c r="A17" s="3" t="s">
        <v>43</v>
      </c>
      <c r="B17" s="3" t="s">
        <v>81</v>
      </c>
      <c r="C17" s="3">
        <v>60</v>
      </c>
      <c r="D17" s="3" t="s">
        <v>0</v>
      </c>
      <c r="E17" s="4">
        <v>0.32188841201716739</v>
      </c>
      <c r="F17" s="4">
        <v>0.42489270386266093</v>
      </c>
      <c r="G17" s="4">
        <f>11/233</f>
        <v>4.7210300429184553E-2</v>
      </c>
    </row>
    <row r="18" spans="1:7" x14ac:dyDescent="0.3">
      <c r="A18" s="3" t="s">
        <v>26</v>
      </c>
      <c r="B18" s="3" t="s">
        <v>81</v>
      </c>
      <c r="C18" s="3">
        <v>60</v>
      </c>
      <c r="D18" s="3" t="s">
        <v>0</v>
      </c>
      <c r="E18" s="4">
        <v>0.50375939849624063</v>
      </c>
      <c r="F18" s="4">
        <v>0.5714285714285714</v>
      </c>
      <c r="G18" s="4">
        <f>20/266</f>
        <v>7.5187969924812026E-2</v>
      </c>
    </row>
    <row r="19" spans="1:7" s="6" customFormat="1" x14ac:dyDescent="0.3">
      <c r="A19" s="7" t="s">
        <v>25</v>
      </c>
      <c r="B19" s="7" t="s">
        <v>84</v>
      </c>
      <c r="C19" s="7">
        <v>60</v>
      </c>
      <c r="D19" s="7" t="s">
        <v>5</v>
      </c>
      <c r="E19" s="8">
        <v>0.29199999999999998</v>
      </c>
      <c r="F19" s="8">
        <v>0.30199999999999999</v>
      </c>
      <c r="G19" s="8">
        <f>1/96</f>
        <v>1.0416666666666666E-2</v>
      </c>
    </row>
    <row r="20" spans="1:7" x14ac:dyDescent="0.3">
      <c r="A20" s="3" t="s">
        <v>39</v>
      </c>
      <c r="B20" s="3" t="s">
        <v>82</v>
      </c>
      <c r="C20" s="3">
        <v>60</v>
      </c>
      <c r="D20" s="3" t="s">
        <v>0</v>
      </c>
      <c r="E20" s="4">
        <v>0.8</v>
      </c>
      <c r="F20" s="4">
        <v>0.85333333333333339</v>
      </c>
      <c r="G20" s="4">
        <f>7/150</f>
        <v>4.6666666666666669E-2</v>
      </c>
    </row>
    <row r="21" spans="1:7" s="6" customFormat="1" x14ac:dyDescent="0.3">
      <c r="A21" s="7" t="s">
        <v>40</v>
      </c>
      <c r="B21" s="7" t="s">
        <v>84</v>
      </c>
      <c r="C21" s="7">
        <v>60</v>
      </c>
      <c r="D21" s="7" t="s">
        <v>0</v>
      </c>
      <c r="E21" s="8">
        <v>0.5</v>
      </c>
      <c r="F21" s="8">
        <v>0.55000000000000004</v>
      </c>
      <c r="G21" s="8">
        <f>2/60</f>
        <v>3.3333333333333333E-2</v>
      </c>
    </row>
    <row r="22" spans="1:7" x14ac:dyDescent="0.3">
      <c r="A22" s="3" t="s">
        <v>44</v>
      </c>
      <c r="B22" s="3" t="s">
        <v>21</v>
      </c>
      <c r="C22" s="3">
        <v>60</v>
      </c>
      <c r="D22" s="3" t="s">
        <v>0</v>
      </c>
      <c r="E22" s="4">
        <v>0.8666666666666667</v>
      </c>
      <c r="F22" s="4">
        <v>0.9</v>
      </c>
      <c r="G22" s="4">
        <v>1.666666666666667E-2</v>
      </c>
    </row>
    <row r="23" spans="1:7" x14ac:dyDescent="0.3">
      <c r="A23" s="3" t="s">
        <v>45</v>
      </c>
      <c r="B23" s="3" t="s">
        <v>21</v>
      </c>
      <c r="C23" s="3">
        <v>60</v>
      </c>
      <c r="D23" s="3" t="s">
        <v>0</v>
      </c>
      <c r="E23" s="4">
        <v>0.75396825396825395</v>
      </c>
      <c r="F23" s="4">
        <v>0.93650793650793651</v>
      </c>
      <c r="G23" s="4">
        <v>3.1746031746031737E-2</v>
      </c>
    </row>
    <row r="24" spans="1:7" x14ac:dyDescent="0.3">
      <c r="A24" s="3" t="s">
        <v>46</v>
      </c>
      <c r="B24" s="3" t="s">
        <v>21</v>
      </c>
      <c r="C24" s="3">
        <v>60</v>
      </c>
      <c r="D24" s="3" t="s">
        <v>0</v>
      </c>
      <c r="E24" s="4">
        <v>0.84057971014492749</v>
      </c>
      <c r="F24" s="4">
        <v>0.95652173913043481</v>
      </c>
      <c r="G24" s="4">
        <v>0</v>
      </c>
    </row>
    <row r="25" spans="1:7" x14ac:dyDescent="0.3">
      <c r="A25" s="3" t="s">
        <v>37</v>
      </c>
      <c r="B25" s="3" t="s">
        <v>81</v>
      </c>
      <c r="C25" s="3">
        <v>66</v>
      </c>
      <c r="D25" s="3" t="s">
        <v>0</v>
      </c>
      <c r="E25" s="4">
        <v>0.49859943977591042</v>
      </c>
      <c r="F25" s="4">
        <v>0.71148459383753504</v>
      </c>
      <c r="G25" s="4">
        <f>12/357</f>
        <v>3.3613445378151259E-2</v>
      </c>
    </row>
    <row r="26" spans="1:7" x14ac:dyDescent="0.3">
      <c r="A26" s="3" t="s">
        <v>38</v>
      </c>
      <c r="B26" s="3" t="s">
        <v>81</v>
      </c>
      <c r="C26" s="3">
        <v>66</v>
      </c>
      <c r="D26" s="3" t="s">
        <v>0</v>
      </c>
      <c r="E26" s="4">
        <v>0.34126984126984128</v>
      </c>
      <c r="F26" s="4">
        <v>0</v>
      </c>
      <c r="G26" s="4">
        <v>0</v>
      </c>
    </row>
    <row r="27" spans="1:7" x14ac:dyDescent="0.3">
      <c r="A27" s="3" t="s">
        <v>43</v>
      </c>
      <c r="B27" s="3" t="s">
        <v>81</v>
      </c>
      <c r="C27" s="3">
        <v>66</v>
      </c>
      <c r="D27" s="3" t="s">
        <v>0</v>
      </c>
      <c r="E27" s="4">
        <v>0.57377049180327866</v>
      </c>
      <c r="F27" s="4">
        <v>0.79781420765027322</v>
      </c>
      <c r="G27" s="4">
        <f>5/183</f>
        <v>2.7322404371584699E-2</v>
      </c>
    </row>
    <row r="28" spans="1:7" x14ac:dyDescent="0.3">
      <c r="A28" s="3" t="s">
        <v>39</v>
      </c>
      <c r="B28" s="3" t="s">
        <v>81</v>
      </c>
      <c r="C28" s="3">
        <v>66</v>
      </c>
      <c r="D28" s="3" t="s">
        <v>0</v>
      </c>
      <c r="E28" s="4">
        <v>0.63</v>
      </c>
      <c r="F28" s="4">
        <v>0.69</v>
      </c>
      <c r="G28" s="4">
        <v>7.0000000000000007E-2</v>
      </c>
    </row>
    <row r="29" spans="1:7" s="6" customFormat="1" x14ac:dyDescent="0.3">
      <c r="A29" s="7" t="s">
        <v>40</v>
      </c>
      <c r="B29" s="7" t="s">
        <v>84</v>
      </c>
      <c r="C29" s="7">
        <v>66</v>
      </c>
      <c r="D29" s="7" t="s">
        <v>0</v>
      </c>
      <c r="E29" s="8">
        <v>0.49299999999999999</v>
      </c>
      <c r="F29" s="8">
        <v>0.50700000000000001</v>
      </c>
      <c r="G29" s="8">
        <f>2/71</f>
        <v>2.8169014084507043E-2</v>
      </c>
    </row>
    <row r="30" spans="1:7" x14ac:dyDescent="0.3">
      <c r="A30" s="3" t="s">
        <v>47</v>
      </c>
      <c r="B30" s="3" t="s">
        <v>21</v>
      </c>
      <c r="C30" s="3">
        <v>66</v>
      </c>
      <c r="D30" s="3" t="s">
        <v>0</v>
      </c>
      <c r="E30" s="4">
        <v>0.61029411764705888</v>
      </c>
      <c r="F30" s="4">
        <v>0.88235294117647056</v>
      </c>
      <c r="G30" s="4">
        <v>2.9411764705882349E-2</v>
      </c>
    </row>
    <row r="31" spans="1:7" x14ac:dyDescent="0.3">
      <c r="A31" s="3" t="s">
        <v>48</v>
      </c>
      <c r="B31" s="3" t="s">
        <v>21</v>
      </c>
      <c r="C31" s="3">
        <v>66</v>
      </c>
      <c r="D31" s="3" t="s">
        <v>0</v>
      </c>
      <c r="E31" s="4">
        <v>0.78823529411764703</v>
      </c>
      <c r="F31" s="4">
        <v>0.84705882352941175</v>
      </c>
      <c r="G31" s="4">
        <v>7.0588235294117646E-2</v>
      </c>
    </row>
    <row r="32" spans="1:7" x14ac:dyDescent="0.3">
      <c r="A32" s="3" t="s">
        <v>23</v>
      </c>
      <c r="B32" s="3" t="s">
        <v>21</v>
      </c>
      <c r="C32" s="3">
        <v>66</v>
      </c>
      <c r="D32" s="3" t="s">
        <v>5</v>
      </c>
      <c r="E32" s="4">
        <v>0.875</v>
      </c>
      <c r="F32" s="4">
        <v>0.95833333333333337</v>
      </c>
      <c r="G32" s="4">
        <v>2.0833333333333329E-2</v>
      </c>
    </row>
    <row r="33" spans="1:7" x14ac:dyDescent="0.3">
      <c r="A33" s="3" t="s">
        <v>26</v>
      </c>
      <c r="B33" s="3" t="s">
        <v>82</v>
      </c>
      <c r="C33" s="3">
        <v>72</v>
      </c>
      <c r="D33" s="3" t="s">
        <v>0</v>
      </c>
      <c r="E33" s="4">
        <v>0.42642642642642642</v>
      </c>
      <c r="F33" s="4">
        <v>0.5285285285285285</v>
      </c>
      <c r="G33" s="4">
        <f>16/333</f>
        <v>4.8048048048048048E-2</v>
      </c>
    </row>
    <row r="34" spans="1:7" x14ac:dyDescent="0.3">
      <c r="A34" s="3" t="s">
        <v>49</v>
      </c>
      <c r="B34" s="3" t="s">
        <v>21</v>
      </c>
      <c r="C34" s="3">
        <v>72</v>
      </c>
      <c r="D34" s="3" t="s">
        <v>0</v>
      </c>
      <c r="E34" s="4">
        <v>0.75862068965517238</v>
      </c>
      <c r="F34" s="4">
        <v>0.93965517241379315</v>
      </c>
      <c r="G34" s="4">
        <v>6.0344827586206899E-2</v>
      </c>
    </row>
    <row r="35" spans="1:7" x14ac:dyDescent="0.3">
      <c r="A35" s="3" t="s">
        <v>50</v>
      </c>
      <c r="B35" s="3" t="s">
        <v>21</v>
      </c>
      <c r="C35" s="3">
        <v>72</v>
      </c>
      <c r="D35" s="3" t="s">
        <v>0</v>
      </c>
      <c r="E35" s="4">
        <v>0.55675675675675673</v>
      </c>
      <c r="F35" s="4">
        <v>0.82702702702702702</v>
      </c>
      <c r="G35" s="4">
        <v>2.1621621621621619E-2</v>
      </c>
    </row>
    <row r="36" spans="1:7" x14ac:dyDescent="0.3">
      <c r="A36" s="3" t="s">
        <v>51</v>
      </c>
      <c r="B36" s="3" t="s">
        <v>21</v>
      </c>
      <c r="C36" s="3">
        <v>72</v>
      </c>
      <c r="D36" s="3" t="s">
        <v>0</v>
      </c>
      <c r="E36" s="4">
        <v>0.76056338028169013</v>
      </c>
      <c r="F36" s="4">
        <v>0.85915492957746475</v>
      </c>
      <c r="G36" s="4">
        <v>2.8169014084507039E-2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8AB0-C8FA-4170-8D5B-5F03194B0E38}">
  <dimension ref="A1:J36"/>
  <sheetViews>
    <sheetView tabSelected="1" workbookViewId="0">
      <selection activeCell="O44" sqref="O44"/>
    </sheetView>
  </sheetViews>
  <sheetFormatPr defaultRowHeight="13.9" x14ac:dyDescent="0.4"/>
  <cols>
    <col min="1" max="10" width="9.06640625" style="2"/>
  </cols>
  <sheetData>
    <row r="1" spans="1:10" x14ac:dyDescent="0.3">
      <c r="A1" s="3" t="s">
        <v>69</v>
      </c>
      <c r="B1" s="3" t="s">
        <v>32</v>
      </c>
      <c r="C1" s="3" t="s">
        <v>71</v>
      </c>
      <c r="D1" s="2" t="s">
        <v>30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</row>
    <row r="2" spans="1:10" x14ac:dyDescent="0.3">
      <c r="A2" s="3" t="s">
        <v>26</v>
      </c>
      <c r="B2" s="3" t="s">
        <v>81</v>
      </c>
      <c r="C2" s="3">
        <v>48</v>
      </c>
      <c r="D2" s="2" t="s">
        <v>0</v>
      </c>
      <c r="E2" s="2">
        <v>87</v>
      </c>
      <c r="F2" s="2">
        <v>178</v>
      </c>
      <c r="G2" s="2">
        <v>36</v>
      </c>
      <c r="H2" s="2">
        <v>229</v>
      </c>
      <c r="I2" s="2">
        <v>17</v>
      </c>
      <c r="J2" s="2">
        <f>265-17</f>
        <v>248</v>
      </c>
    </row>
    <row r="3" spans="1:10" x14ac:dyDescent="0.3">
      <c r="A3" s="3" t="s">
        <v>25</v>
      </c>
      <c r="B3" s="3" t="s">
        <v>83</v>
      </c>
      <c r="C3" s="3">
        <v>48</v>
      </c>
      <c r="D3" s="2" t="s">
        <v>5</v>
      </c>
      <c r="E3" s="2">
        <v>46</v>
      </c>
      <c r="F3" s="2">
        <v>79</v>
      </c>
      <c r="G3" s="2">
        <v>54</v>
      </c>
      <c r="H3" s="2">
        <v>71</v>
      </c>
      <c r="I3" s="2">
        <v>0</v>
      </c>
      <c r="J3" s="2">
        <v>125</v>
      </c>
    </row>
    <row r="4" spans="1:10" x14ac:dyDescent="0.3">
      <c r="A4" s="3" t="s">
        <v>24</v>
      </c>
      <c r="B4" s="3" t="s">
        <v>21</v>
      </c>
      <c r="C4" s="3">
        <v>48</v>
      </c>
      <c r="D4" s="2" t="s">
        <v>0</v>
      </c>
      <c r="E4" s="2">
        <v>48</v>
      </c>
      <c r="F4" s="2">
        <v>52</v>
      </c>
      <c r="G4" s="2">
        <v>65</v>
      </c>
      <c r="H4" s="2">
        <v>35</v>
      </c>
      <c r="I4" s="2">
        <v>5</v>
      </c>
      <c r="J4" s="2">
        <v>95</v>
      </c>
    </row>
    <row r="5" spans="1:10" x14ac:dyDescent="0.3">
      <c r="A5" s="3" t="s">
        <v>23</v>
      </c>
      <c r="B5" s="3" t="s">
        <v>21</v>
      </c>
      <c r="C5" s="3">
        <v>48</v>
      </c>
      <c r="D5" s="2" t="s">
        <v>5</v>
      </c>
      <c r="E5" s="2">
        <v>102</v>
      </c>
      <c r="F5" s="2">
        <v>14</v>
      </c>
      <c r="G5" s="2">
        <v>109</v>
      </c>
      <c r="H5" s="2">
        <v>7</v>
      </c>
      <c r="I5" s="2">
        <v>4</v>
      </c>
      <c r="J5" s="2">
        <v>112</v>
      </c>
    </row>
    <row r="6" spans="1:10" x14ac:dyDescent="0.3">
      <c r="A6" s="3" t="s">
        <v>22</v>
      </c>
      <c r="B6" s="3" t="s">
        <v>21</v>
      </c>
      <c r="C6" s="3">
        <v>48</v>
      </c>
      <c r="D6" s="2" t="s">
        <v>5</v>
      </c>
      <c r="E6" s="2">
        <v>66</v>
      </c>
      <c r="F6" s="2">
        <v>15</v>
      </c>
      <c r="G6" s="2">
        <v>68</v>
      </c>
      <c r="H6" s="2">
        <v>13</v>
      </c>
      <c r="I6" s="2">
        <v>6</v>
      </c>
      <c r="J6" s="2">
        <v>75</v>
      </c>
    </row>
    <row r="7" spans="1:10" x14ac:dyDescent="0.3">
      <c r="A7" s="3" t="s">
        <v>37</v>
      </c>
      <c r="B7" s="3" t="s">
        <v>81</v>
      </c>
      <c r="C7" s="3">
        <v>54</v>
      </c>
      <c r="D7" s="2" t="s">
        <v>0</v>
      </c>
      <c r="E7" s="2">
        <v>101</v>
      </c>
      <c r="F7" s="2">
        <v>120</v>
      </c>
      <c r="G7" s="2">
        <v>34</v>
      </c>
      <c r="H7" s="2">
        <v>187</v>
      </c>
      <c r="I7" s="2">
        <v>6</v>
      </c>
      <c r="J7" s="2">
        <v>215</v>
      </c>
    </row>
    <row r="8" spans="1:10" x14ac:dyDescent="0.3">
      <c r="A8" s="3" t="s">
        <v>38</v>
      </c>
      <c r="B8" s="3" t="s">
        <v>81</v>
      </c>
      <c r="C8" s="3">
        <v>54</v>
      </c>
      <c r="D8" s="2" t="s">
        <v>0</v>
      </c>
      <c r="E8" s="2">
        <v>100</v>
      </c>
      <c r="F8" s="2">
        <v>220</v>
      </c>
      <c r="G8" s="2">
        <v>152</v>
      </c>
      <c r="H8" s="2">
        <v>168</v>
      </c>
      <c r="I8" s="2">
        <v>21</v>
      </c>
      <c r="J8" s="2">
        <v>299</v>
      </c>
    </row>
    <row r="9" spans="1:10" x14ac:dyDescent="0.3">
      <c r="A9" s="3" t="s">
        <v>25</v>
      </c>
      <c r="B9" s="3" t="s">
        <v>83</v>
      </c>
      <c r="C9" s="3">
        <v>54</v>
      </c>
      <c r="D9" s="2" t="s">
        <v>5</v>
      </c>
      <c r="E9" s="2">
        <v>64</v>
      </c>
      <c r="F9" s="2">
        <v>42</v>
      </c>
      <c r="G9" s="2">
        <v>69</v>
      </c>
      <c r="H9" s="2">
        <v>37</v>
      </c>
      <c r="I9" s="2">
        <v>1</v>
      </c>
      <c r="J9" s="2">
        <v>105</v>
      </c>
    </row>
    <row r="10" spans="1:10" x14ac:dyDescent="0.3">
      <c r="A10" s="3" t="s">
        <v>39</v>
      </c>
      <c r="B10" s="3" t="s">
        <v>81</v>
      </c>
      <c r="C10" s="3">
        <v>54</v>
      </c>
      <c r="D10" s="2" t="s">
        <v>0</v>
      </c>
      <c r="E10" s="2">
        <v>151</v>
      </c>
      <c r="F10" s="2">
        <v>112</v>
      </c>
      <c r="G10" s="2">
        <v>158</v>
      </c>
      <c r="H10" s="2">
        <v>105</v>
      </c>
      <c r="I10" s="2">
        <v>9</v>
      </c>
      <c r="J10" s="2">
        <v>254</v>
      </c>
    </row>
    <row r="11" spans="1:10" x14ac:dyDescent="0.3">
      <c r="A11" s="3" t="s">
        <v>40</v>
      </c>
      <c r="B11" s="3" t="s">
        <v>83</v>
      </c>
      <c r="C11" s="3">
        <v>54</v>
      </c>
      <c r="D11" s="2" t="s">
        <v>0</v>
      </c>
      <c r="E11" s="2">
        <v>28</v>
      </c>
      <c r="F11" s="2">
        <v>78</v>
      </c>
      <c r="G11" s="2">
        <v>28</v>
      </c>
      <c r="H11" s="2">
        <v>78</v>
      </c>
      <c r="I11" s="2">
        <v>0</v>
      </c>
      <c r="J11" s="2">
        <v>106</v>
      </c>
    </row>
    <row r="12" spans="1:10" x14ac:dyDescent="0.3">
      <c r="A12" s="3" t="s">
        <v>24</v>
      </c>
      <c r="B12" s="3" t="s">
        <v>21</v>
      </c>
      <c r="C12" s="3">
        <v>54</v>
      </c>
      <c r="D12" s="2" t="s">
        <v>0</v>
      </c>
      <c r="E12" s="2">
        <v>59</v>
      </c>
      <c r="F12" s="2">
        <v>89</v>
      </c>
      <c r="G12" s="2">
        <v>105</v>
      </c>
      <c r="H12" s="2">
        <v>43</v>
      </c>
      <c r="I12" s="2">
        <v>5</v>
      </c>
      <c r="J12" s="2">
        <v>143</v>
      </c>
    </row>
    <row r="13" spans="1:10" x14ac:dyDescent="0.3">
      <c r="A13" s="3" t="s">
        <v>41</v>
      </c>
      <c r="B13" s="3" t="s">
        <v>21</v>
      </c>
      <c r="C13" s="3">
        <v>54</v>
      </c>
      <c r="D13" s="2" t="s">
        <v>0</v>
      </c>
      <c r="E13" s="2">
        <v>47</v>
      </c>
      <c r="F13" s="2">
        <v>15</v>
      </c>
      <c r="G13" s="2">
        <v>60</v>
      </c>
      <c r="H13" s="2">
        <v>2</v>
      </c>
      <c r="I13" s="2">
        <v>0</v>
      </c>
      <c r="J13" s="2">
        <v>62</v>
      </c>
    </row>
    <row r="14" spans="1:10" x14ac:dyDescent="0.3">
      <c r="A14" s="3" t="s">
        <v>42</v>
      </c>
      <c r="B14" s="3" t="s">
        <v>21</v>
      </c>
      <c r="C14" s="3">
        <v>54</v>
      </c>
      <c r="D14" s="2" t="s">
        <v>0</v>
      </c>
      <c r="E14" s="2">
        <v>26</v>
      </c>
      <c r="F14" s="2">
        <v>10</v>
      </c>
      <c r="G14" s="2">
        <v>29</v>
      </c>
      <c r="H14" s="2">
        <v>7</v>
      </c>
      <c r="I14" s="2">
        <v>0</v>
      </c>
      <c r="J14" s="2">
        <v>36</v>
      </c>
    </row>
    <row r="15" spans="1:10" x14ac:dyDescent="0.3">
      <c r="A15" s="3" t="s">
        <v>37</v>
      </c>
      <c r="B15" s="3" t="s">
        <v>81</v>
      </c>
      <c r="C15" s="3">
        <v>60</v>
      </c>
      <c r="D15" s="2" t="s">
        <v>0</v>
      </c>
      <c r="E15" s="2">
        <v>130</v>
      </c>
      <c r="F15" s="2">
        <v>160</v>
      </c>
      <c r="G15" s="2">
        <v>42</v>
      </c>
      <c r="H15" s="2">
        <v>248</v>
      </c>
      <c r="I15" s="2">
        <v>16</v>
      </c>
      <c r="J15" s="2">
        <v>274</v>
      </c>
    </row>
    <row r="16" spans="1:10" x14ac:dyDescent="0.3">
      <c r="A16" s="3" t="s">
        <v>38</v>
      </c>
      <c r="B16" s="3" t="s">
        <v>81</v>
      </c>
      <c r="C16" s="3">
        <v>60</v>
      </c>
      <c r="D16" s="2" t="s">
        <v>0</v>
      </c>
      <c r="E16" s="2">
        <v>74</v>
      </c>
      <c r="F16" s="2">
        <v>48</v>
      </c>
      <c r="G16" s="2">
        <v>82</v>
      </c>
      <c r="H16" s="2">
        <v>40</v>
      </c>
      <c r="I16" s="2">
        <v>5</v>
      </c>
      <c r="J16" s="2">
        <v>117</v>
      </c>
    </row>
    <row r="17" spans="1:10" x14ac:dyDescent="0.3">
      <c r="A17" s="3" t="s">
        <v>43</v>
      </c>
      <c r="B17" s="3" t="s">
        <v>81</v>
      </c>
      <c r="C17" s="3">
        <v>60</v>
      </c>
      <c r="D17" s="2" t="s">
        <v>0</v>
      </c>
      <c r="E17" s="2">
        <v>75</v>
      </c>
      <c r="F17" s="2">
        <v>158</v>
      </c>
      <c r="G17" s="2">
        <v>99</v>
      </c>
      <c r="H17" s="2">
        <v>134</v>
      </c>
      <c r="I17" s="2">
        <v>11</v>
      </c>
      <c r="J17" s="2">
        <v>222</v>
      </c>
    </row>
    <row r="18" spans="1:10" x14ac:dyDescent="0.3">
      <c r="A18" s="3" t="s">
        <v>26</v>
      </c>
      <c r="B18" s="3" t="s">
        <v>81</v>
      </c>
      <c r="C18" s="3">
        <v>60</v>
      </c>
      <c r="D18" s="2" t="s">
        <v>0</v>
      </c>
      <c r="E18" s="2">
        <v>134</v>
      </c>
      <c r="F18" s="2">
        <v>132</v>
      </c>
      <c r="G18" s="2">
        <v>152</v>
      </c>
      <c r="H18" s="2">
        <v>114</v>
      </c>
      <c r="I18" s="2">
        <v>20</v>
      </c>
      <c r="J18" s="2">
        <v>246</v>
      </c>
    </row>
    <row r="19" spans="1:10" x14ac:dyDescent="0.3">
      <c r="A19" s="3" t="s">
        <v>25</v>
      </c>
      <c r="B19" s="3" t="s">
        <v>83</v>
      </c>
      <c r="C19" s="3">
        <v>60</v>
      </c>
      <c r="D19" s="2" t="s">
        <v>5</v>
      </c>
      <c r="E19" s="2">
        <v>28</v>
      </c>
      <c r="F19" s="2">
        <v>68</v>
      </c>
      <c r="G19" s="2">
        <v>29</v>
      </c>
      <c r="H19" s="2">
        <v>67</v>
      </c>
      <c r="I19" s="2">
        <v>1</v>
      </c>
      <c r="J19" s="2">
        <v>95</v>
      </c>
    </row>
    <row r="20" spans="1:10" x14ac:dyDescent="0.3">
      <c r="A20" s="3" t="s">
        <v>39</v>
      </c>
      <c r="B20" s="3" t="s">
        <v>81</v>
      </c>
      <c r="C20" s="3">
        <v>60</v>
      </c>
      <c r="D20" s="2" t="s">
        <v>0</v>
      </c>
      <c r="E20" s="2">
        <v>120</v>
      </c>
      <c r="F20" s="2">
        <v>30</v>
      </c>
      <c r="G20" s="2">
        <v>128</v>
      </c>
      <c r="H20" s="2">
        <v>22</v>
      </c>
      <c r="I20" s="2">
        <v>7</v>
      </c>
      <c r="J20" s="2">
        <v>143</v>
      </c>
    </row>
    <row r="21" spans="1:10" x14ac:dyDescent="0.3">
      <c r="A21" s="3" t="s">
        <v>40</v>
      </c>
      <c r="B21" s="3" t="s">
        <v>83</v>
      </c>
      <c r="C21" s="3">
        <v>60</v>
      </c>
      <c r="D21" s="2" t="s">
        <v>0</v>
      </c>
      <c r="E21" s="2">
        <v>30</v>
      </c>
      <c r="F21" s="2">
        <v>30</v>
      </c>
      <c r="G21" s="2">
        <v>33</v>
      </c>
      <c r="H21" s="2">
        <v>27</v>
      </c>
      <c r="I21" s="2">
        <v>2</v>
      </c>
      <c r="J21" s="2">
        <v>58</v>
      </c>
    </row>
    <row r="22" spans="1:10" x14ac:dyDescent="0.3">
      <c r="A22" s="3" t="s">
        <v>44</v>
      </c>
      <c r="B22" s="3" t="s">
        <v>21</v>
      </c>
      <c r="C22" s="3">
        <v>60</v>
      </c>
      <c r="D22" s="2" t="s">
        <v>0</v>
      </c>
      <c r="E22" s="2">
        <v>52</v>
      </c>
      <c r="F22" s="2">
        <v>8</v>
      </c>
      <c r="G22" s="2">
        <v>54</v>
      </c>
      <c r="H22" s="2">
        <v>6</v>
      </c>
      <c r="I22" s="2">
        <v>1</v>
      </c>
      <c r="J22" s="2">
        <v>59</v>
      </c>
    </row>
    <row r="23" spans="1:10" x14ac:dyDescent="0.3">
      <c r="A23" s="3" t="s">
        <v>45</v>
      </c>
      <c r="B23" s="3" t="s">
        <v>21</v>
      </c>
      <c r="C23" s="3">
        <v>60</v>
      </c>
      <c r="D23" s="2" t="s">
        <v>0</v>
      </c>
      <c r="E23" s="2">
        <v>95</v>
      </c>
      <c r="F23" s="2">
        <v>31</v>
      </c>
      <c r="G23" s="2">
        <v>118</v>
      </c>
      <c r="H23" s="2">
        <v>8</v>
      </c>
      <c r="I23" s="2">
        <v>4</v>
      </c>
      <c r="J23" s="2">
        <v>122</v>
      </c>
    </row>
    <row r="24" spans="1:10" x14ac:dyDescent="0.3">
      <c r="A24" s="3" t="s">
        <v>46</v>
      </c>
      <c r="B24" s="3" t="s">
        <v>21</v>
      </c>
      <c r="C24" s="3">
        <v>60</v>
      </c>
      <c r="D24" s="2" t="s">
        <v>0</v>
      </c>
      <c r="E24" s="2">
        <v>58</v>
      </c>
      <c r="F24" s="2">
        <v>11</v>
      </c>
      <c r="G24" s="2">
        <v>66</v>
      </c>
      <c r="H24" s="2">
        <v>3</v>
      </c>
      <c r="I24" s="2">
        <v>0</v>
      </c>
      <c r="J24" s="2">
        <v>69</v>
      </c>
    </row>
    <row r="25" spans="1:10" x14ac:dyDescent="0.3">
      <c r="A25" s="3" t="s">
        <v>37</v>
      </c>
      <c r="B25" s="3" t="s">
        <v>81</v>
      </c>
      <c r="C25" s="3">
        <v>66</v>
      </c>
      <c r="D25" s="2" t="s">
        <v>0</v>
      </c>
      <c r="E25" s="2">
        <v>178</v>
      </c>
      <c r="F25" s="2">
        <v>179</v>
      </c>
      <c r="G25" s="2">
        <v>254</v>
      </c>
      <c r="H25" s="2">
        <v>103</v>
      </c>
      <c r="I25" s="2">
        <v>12</v>
      </c>
      <c r="J25" s="2">
        <v>345</v>
      </c>
    </row>
    <row r="26" spans="1:10" x14ac:dyDescent="0.3">
      <c r="A26" s="3" t="s">
        <v>38</v>
      </c>
      <c r="B26" s="3" t="s">
        <v>81</v>
      </c>
      <c r="C26" s="3">
        <v>66</v>
      </c>
      <c r="D26" s="2" t="s">
        <v>0</v>
      </c>
      <c r="E26" s="2">
        <v>43</v>
      </c>
      <c r="F26" s="2">
        <v>83</v>
      </c>
      <c r="G26" s="2">
        <v>0</v>
      </c>
      <c r="H26" s="2">
        <v>126</v>
      </c>
      <c r="I26" s="2">
        <v>0</v>
      </c>
      <c r="J26" s="2">
        <v>126</v>
      </c>
    </row>
    <row r="27" spans="1:10" x14ac:dyDescent="0.3">
      <c r="A27" s="3" t="s">
        <v>43</v>
      </c>
      <c r="B27" s="3" t="s">
        <v>81</v>
      </c>
      <c r="C27" s="3">
        <v>66</v>
      </c>
      <c r="D27" s="2" t="s">
        <v>0</v>
      </c>
      <c r="E27" s="2">
        <v>105</v>
      </c>
      <c r="F27" s="2">
        <v>78</v>
      </c>
      <c r="G27" s="2">
        <v>146</v>
      </c>
      <c r="H27" s="2">
        <v>37</v>
      </c>
      <c r="I27" s="2">
        <v>5</v>
      </c>
      <c r="J27" s="2">
        <v>178</v>
      </c>
    </row>
    <row r="28" spans="1:10" x14ac:dyDescent="0.3">
      <c r="A28" s="3" t="s">
        <v>39</v>
      </c>
      <c r="B28" s="3" t="s">
        <v>81</v>
      </c>
      <c r="C28" s="3">
        <v>66</v>
      </c>
      <c r="D28" s="2" t="s">
        <v>0</v>
      </c>
      <c r="E28" s="2">
        <v>63</v>
      </c>
      <c r="F28" s="2">
        <v>37</v>
      </c>
      <c r="G28" s="2">
        <v>69</v>
      </c>
      <c r="H28" s="2">
        <v>31</v>
      </c>
      <c r="I28" s="2">
        <v>7</v>
      </c>
      <c r="J28" s="2">
        <v>93</v>
      </c>
    </row>
    <row r="29" spans="1:10" x14ac:dyDescent="0.3">
      <c r="A29" s="3" t="s">
        <v>40</v>
      </c>
      <c r="B29" s="3" t="s">
        <v>83</v>
      </c>
      <c r="C29" s="3">
        <v>66</v>
      </c>
      <c r="D29" s="2" t="s">
        <v>0</v>
      </c>
      <c r="E29" s="2">
        <v>35</v>
      </c>
      <c r="F29" s="2">
        <v>36</v>
      </c>
      <c r="G29" s="2">
        <v>36</v>
      </c>
      <c r="H29" s="2">
        <v>35</v>
      </c>
      <c r="I29" s="2">
        <v>2</v>
      </c>
      <c r="J29" s="2">
        <v>69</v>
      </c>
    </row>
    <row r="30" spans="1:10" x14ac:dyDescent="0.3">
      <c r="A30" s="3" t="s">
        <v>47</v>
      </c>
      <c r="B30" s="3" t="s">
        <v>21</v>
      </c>
      <c r="C30" s="3">
        <v>66</v>
      </c>
      <c r="D30" s="2" t="s">
        <v>0</v>
      </c>
      <c r="E30" s="2">
        <v>83</v>
      </c>
      <c r="F30" s="2">
        <v>53</v>
      </c>
      <c r="G30" s="2">
        <v>120</v>
      </c>
      <c r="H30" s="2">
        <v>16</v>
      </c>
      <c r="I30" s="2">
        <v>4</v>
      </c>
      <c r="J30" s="2">
        <v>132</v>
      </c>
    </row>
    <row r="31" spans="1:10" x14ac:dyDescent="0.3">
      <c r="A31" s="3" t="s">
        <v>48</v>
      </c>
      <c r="B31" s="3" t="s">
        <v>21</v>
      </c>
      <c r="C31" s="3">
        <v>66</v>
      </c>
      <c r="D31" s="2" t="s">
        <v>0</v>
      </c>
      <c r="E31" s="2">
        <v>67</v>
      </c>
      <c r="F31" s="2">
        <v>18</v>
      </c>
      <c r="G31" s="2">
        <v>72</v>
      </c>
      <c r="H31" s="2">
        <v>13</v>
      </c>
      <c r="I31" s="2">
        <v>6</v>
      </c>
      <c r="J31" s="2">
        <v>79</v>
      </c>
    </row>
    <row r="32" spans="1:10" x14ac:dyDescent="0.3">
      <c r="A32" s="3" t="s">
        <v>23</v>
      </c>
      <c r="B32" s="3" t="s">
        <v>21</v>
      </c>
      <c r="C32" s="3">
        <v>66</v>
      </c>
      <c r="D32" s="2" t="s">
        <v>5</v>
      </c>
      <c r="E32" s="2">
        <v>42</v>
      </c>
      <c r="F32" s="2">
        <v>6</v>
      </c>
      <c r="G32" s="2">
        <v>46</v>
      </c>
      <c r="H32" s="2">
        <v>2</v>
      </c>
      <c r="I32" s="2">
        <v>1</v>
      </c>
      <c r="J32" s="2">
        <v>47</v>
      </c>
    </row>
    <row r="33" spans="1:10" x14ac:dyDescent="0.3">
      <c r="A33" s="3" t="s">
        <v>26</v>
      </c>
      <c r="B33" s="3" t="s">
        <v>81</v>
      </c>
      <c r="C33" s="3">
        <v>72</v>
      </c>
      <c r="D33" s="2" t="s">
        <v>0</v>
      </c>
      <c r="E33" s="2">
        <v>142</v>
      </c>
      <c r="F33" s="2">
        <v>191</v>
      </c>
      <c r="G33" s="2">
        <v>176</v>
      </c>
      <c r="H33" s="2">
        <v>157</v>
      </c>
      <c r="I33" s="2">
        <v>16</v>
      </c>
      <c r="J33" s="2">
        <v>317</v>
      </c>
    </row>
    <row r="34" spans="1:10" x14ac:dyDescent="0.3">
      <c r="A34" s="3" t="s">
        <v>49</v>
      </c>
      <c r="B34" s="3" t="s">
        <v>21</v>
      </c>
      <c r="C34" s="3">
        <v>72</v>
      </c>
      <c r="D34" s="2" t="s">
        <v>0</v>
      </c>
      <c r="E34" s="2">
        <v>88</v>
      </c>
      <c r="F34" s="2">
        <v>28</v>
      </c>
      <c r="G34" s="2">
        <v>109</v>
      </c>
      <c r="H34" s="2">
        <v>7</v>
      </c>
      <c r="I34" s="2">
        <v>7</v>
      </c>
      <c r="J34" s="2">
        <v>109</v>
      </c>
    </row>
    <row r="35" spans="1:10" x14ac:dyDescent="0.3">
      <c r="A35" s="3" t="s">
        <v>50</v>
      </c>
      <c r="B35" s="3" t="s">
        <v>21</v>
      </c>
      <c r="C35" s="3">
        <v>72</v>
      </c>
      <c r="D35" s="2" t="s">
        <v>0</v>
      </c>
      <c r="E35" s="2">
        <v>103</v>
      </c>
      <c r="F35" s="2">
        <v>82</v>
      </c>
      <c r="G35" s="2">
        <v>153</v>
      </c>
      <c r="H35" s="2">
        <v>32</v>
      </c>
      <c r="I35" s="2">
        <v>4</v>
      </c>
      <c r="J35" s="2">
        <v>181</v>
      </c>
    </row>
    <row r="36" spans="1:10" x14ac:dyDescent="0.3">
      <c r="A36" s="3" t="s">
        <v>51</v>
      </c>
      <c r="B36" s="3" t="s">
        <v>21</v>
      </c>
      <c r="C36" s="3">
        <v>72</v>
      </c>
      <c r="D36" s="2" t="s">
        <v>0</v>
      </c>
      <c r="E36" s="2">
        <v>54</v>
      </c>
      <c r="F36" s="2">
        <v>17</v>
      </c>
      <c r="G36" s="2">
        <v>61</v>
      </c>
      <c r="H36" s="2">
        <v>10</v>
      </c>
      <c r="I36" s="2">
        <v>2</v>
      </c>
      <c r="J36" s="2">
        <v>69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adj</vt:lpstr>
      <vt:lpstr>adv</vt:lpstr>
      <vt:lpstr>cl</vt:lpstr>
      <vt:lpstr>n</vt:lpstr>
      <vt:lpstr>prep</vt:lpstr>
      <vt:lpstr>v</vt:lpstr>
      <vt:lpstr>vocD</vt:lpstr>
      <vt:lpstr>mlu</vt:lpstr>
      <vt:lpstr>chat</vt:lpstr>
      <vt:lpstr>chat_new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2022-03-12T09:38:43Z</dcterms:created>
  <dcterms:modified xsi:type="dcterms:W3CDTF">2022-03-31T00:40:02Z</dcterms:modified>
</cp:coreProperties>
</file>