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8" windowWidth="15120" windowHeight="8016"/>
  </bookViews>
  <sheets>
    <sheet name="ЛР Часть 2" sheetId="5" r:id="rId1"/>
  </sheets>
  <definedNames>
    <definedName name="_xlchart.v1.0" hidden="1">'ЛР Часть 2'!$B$2:$B$132</definedName>
    <definedName name="OLE_LINK1" localSheetId="0">'ЛР Часть 2'!#REF!</definedName>
    <definedName name="_xlnm.Print_Titles" localSheetId="0">'ЛР Часть 2'!#REF!</definedName>
  </definedNames>
  <calcPr calcId="162913"/>
</workbook>
</file>

<file path=xl/calcChain.xml><?xml version="1.0" encoding="utf-8"?>
<calcChain xmlns="http://schemas.openxmlformats.org/spreadsheetml/2006/main">
  <c r="E29" i="5" l="1"/>
  <c r="E28" i="5"/>
  <c r="E30" i="5" l="1"/>
  <c r="E31" i="5" s="1"/>
  <c r="E32" i="5" l="1"/>
</calcChain>
</file>

<file path=xl/sharedStrings.xml><?xml version="1.0" encoding="utf-8"?>
<sst xmlns="http://schemas.openxmlformats.org/spreadsheetml/2006/main" count="119" uniqueCount="118">
  <si>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</si>
  <si>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</si>
  <si>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</si>
  <si>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</si>
  <si>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</si>
  <si>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</si>
  <si>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</si>
  <si>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</si>
  <si>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</si>
  <si>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</si>
  <si>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</si>
  <si>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</si>
  <si>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</si>
  <si>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</si>
  <si>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</si>
  <si>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</si>
  <si>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</si>
  <si>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</si>
  <si>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</si>
  <si>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</si>
  <si>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Вологодская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</si>
  <si>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</si>
  <si>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</si>
  <si>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</si>
  <si>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</si>
  <si>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</si>
  <si>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</si>
  <si>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</si>
  <si>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</si>
  <si>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</si>
  <si>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</si>
  <si>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</si>
  <si>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</si>
  <si>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</si>
  <si>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</si>
  <si>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</si>
  <si>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</si>
  <si>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</si>
  <si>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</si>
  <si>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</si>
  <si>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</si>
  <si>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</si>
  <si>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</si>
  <si>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</si>
  <si>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</si>
  <si>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</si>
  <si>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</si>
  <si>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</si>
  <si>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</si>
  <si>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</si>
  <si>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</si>
  <si>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</si>
  <si>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</si>
  <si>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</si>
  <si>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</si>
  <si>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</si>
  <si>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</si>
  <si>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</si>
  <si>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</si>
  <si>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</si>
  <si>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</si>
  <si>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</si>
  <si>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</si>
  <si>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</si>
  <si>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</si>
  <si>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</si>
  <si>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</si>
  <si>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</si>
  <si>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</si>
  <si>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</si>
  <si>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</si>
  <si>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</si>
  <si>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</si>
  <si>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</si>
  <si>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</si>
  <si>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 xml:space="preserve">   Ханты-Мансийский авт. округ - Югра</t>
  </si>
  <si>
    <t xml:space="preserve">   Ямало-Ненецкий авт. округ</t>
  </si>
  <si>
    <r>
      <t>Среднемесячная начисленная заработная плата наёмных работников 
в организациях, у индивидуальных предпринимателей и физических лиц</t>
    </r>
    <r>
      <rPr>
        <b/>
        <vertAlign val="superscript"/>
        <sz val="14"/>
        <color rgb="FF000000"/>
        <rFont val="Arial"/>
        <family val="2"/>
        <charset val="204"/>
      </rPr>
      <t>1)</t>
    </r>
  </si>
  <si>
    <t xml:space="preserve">   Ненецкий авт. Округ (Архангельская обл)</t>
  </si>
  <si>
    <t xml:space="preserve">   Архангельская область (без авт. округа)</t>
  </si>
  <si>
    <t>Калининградская область</t>
  </si>
  <si>
    <t>г. Севастополь</t>
  </si>
  <si>
    <t>Чеченская Республика</t>
  </si>
  <si>
    <t xml:space="preserve">   Тюменская область (без авт. округов)</t>
  </si>
  <si>
    <t>Еврейская авт. область</t>
  </si>
  <si>
    <t>Чукотский авт. округ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</si>
  <si>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</si>
  <si>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</si>
  <si>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</si>
  <si>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</si>
  <si>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</si>
  <si>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</si>
  <si>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</si>
  <si>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</si>
  <si>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Минимум</t>
  </si>
  <si>
    <t>Максимум</t>
  </si>
  <si>
    <t>Сумма</t>
  </si>
  <si>
    <t>Счет</t>
  </si>
  <si>
    <t>квартиль 1</t>
  </si>
  <si>
    <t>квартиль 3</t>
  </si>
  <si>
    <t xml:space="preserve">Размах в среднемесячной ЗП по регионам составляет разницу максимальной и минимальной начисленной ЗП. Равен 109377 руб. </t>
  </si>
  <si>
    <t>Межквартильный размах</t>
  </si>
  <si>
    <t>Выбросы мин</t>
  </si>
  <si>
    <t>Выбросы макс</t>
  </si>
  <si>
    <t>Интервал(размах)</t>
  </si>
  <si>
    <t xml:space="preserve">Среднемесячная начисленная заработная плата наёмных работников </t>
  </si>
  <si>
    <t>Вывод:</t>
  </si>
  <si>
    <t xml:space="preserve">Рассчитана ассиметричность распределения и составляет больше 2,02. Асимметрия распределения больше 2 означает, что она существенна и несимметрична.  </t>
  </si>
  <si>
    <t xml:space="preserve">Что обусловлено различием в уровне доходов, которые определяются  из  разницы в экономическом, социальном развитии территорий, их географического положения  в РФ.  </t>
  </si>
  <si>
    <t>Проведем анализ корреляции по доходу и среднемесячной начисленной ЗП.</t>
  </si>
  <si>
    <t>Ящик с усами.</t>
  </si>
  <si>
    <t xml:space="preserve">На основе построенной диаграммы можно сделать вывод о том, что есть выбросы, выходящие за пределы максимального значения: свыше 78625 руб </t>
  </si>
  <si>
    <t>Средний  уровень денежных доходов населения</t>
  </si>
  <si>
    <t>Минимальных же выбросов нет, менее 14189 руб, т.к. работодатель не имеет права оплачивать труд менее установленого законом , ЗП может быть ниже величины прожиточного минимума трудоспособного населения.</t>
  </si>
  <si>
    <t>В максимальных выбросах - районы ЦФО, Север России.</t>
  </si>
  <si>
    <t>И в целом минимальное значение составляет 26978 руб, соответсвенно ниже его значений в выборке и нет.</t>
  </si>
  <si>
    <t>В большинстве это  определяется уровнем дохода.</t>
  </si>
  <si>
    <t>Из графика видно, что эти величины коррелируют между собой прямо пропорционально. Но есть значимые отклонения , например Республика Тыва, Красноярский край. Здесь доход заметно меньше чем средняя ЗП, возможно там больше нетрудоспособного населения.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</si>
</sst>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  <font>
      <sz val="10"/>
      <name val="Arial"/>
      <family val="2"/>
      <charset val="204"/>
    </font>
    <font>
      <b/>
      <vertAlign val="superscript"/>
      <sz val="14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9" fillId="0" borderId="0"/>
  </cellStyleXfs>
  <cellXfs count="27">
    <xf numFmtId="0" fontId="0" fillId="0" borderId="0" xfId="0"/>
    <xf numFmtId="0" fontId="5" fillId="0" borderId="0" xfId="0" applyFont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0" fontId="7" fillId="0" borderId="0" xfId="0" applyFon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11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164" fontId="1" fillId="3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8" fillId="0" borderId="2" xfId="0" applyFont="1" applyFill="1" applyBorder="1" applyAlignment="1">
      <alignment wrapText="1"/>
    </xf>
    <xf numFmtId="0" fontId="0" fillId="0" borderId="2" xfId="0" applyBorder="1" applyAlignment="1"/>
    <xf numFmtId="0" fontId="0" fillId="0" borderId="0" xfId="0" applyAlignment="1"/>
  </cellXfs>
  <cellStyles count="3">
    <cellStyle name="Обычный" xfId="0" builtinId="0"/>
    <cellStyle name="Обычный 2" xfId="2"/>
    <cellStyle name="Хороший 2" xfId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Корреляция средняя ЗП - уровень дохода по регионам РФ, 2023 г. </a:t>
            </a:r>
          </a:p>
        </c:rich>
      </c:tx>
      <c:layout>
        <c:manualLayout>
          <c:xMode val="edge"/>
          <c:yMode val="edge"/>
          <c:x val="0.28128049657377041"/>
          <c:y val="4.128741361458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'ЛР Часть 2'!$B$1</c:f>
              <c:strCache>
                <c:ptCount val="1"/>
                <c:pt idx="0">
                  <c:v>Среднемесячная начисленная заработная плата наёмных работников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8"/>
              <c:layout>
                <c:manualLayout>
                  <c:x val="-7.2282647480023762E-2"/>
                  <c:y val="-0.19046394789557694"/>
                </c:manualLayout>
              </c:layout>
              <c:tx>
                <c:rich>
                  <a:bodyPr/>
                  <a:lstStyle/>
                  <a:p>
                    <a:fld id="{05ABBE8C-7123-426E-A00C-CF998B411636}" type="CATEGORYNAME">
                      <a:rPr lang="ru-RU"/>
                      <a:pPr/>
                      <a:t>[ИМЯ КАТЕГОРИИ]</a:t>
                    </a:fld>
                    <a:endParaRPr lang="ru-RU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D1C-4931-AFB2-1EBFE606CC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'ЛР Часть 2'!$A$2:$A$86</c:f>
              <c:strCache>
                <c:ptCount val="85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   Ненецкий авт. Округ (Архангельская обл)</c:v>
                </c:pt>
                <c:pt idx="21">
                  <c:v>   Архангельская область (без авт. округа)</c:v>
                </c:pt>
                <c:pt idx="22">
                  <c:v>Вологодская область</c:v>
                </c:pt>
                <c:pt idx="23">
                  <c:v>Калининградская область</c:v>
                </c:pt>
                <c:pt idx="24">
                  <c:v>Ленинградская область</c:v>
                </c:pt>
                <c:pt idx="25">
                  <c:v>Мурманская область</c:v>
                </c:pt>
                <c:pt idx="26">
                  <c:v>Новгородская область</c:v>
                </c:pt>
                <c:pt idx="27">
                  <c:v>Псковская область</c:v>
                </c:pt>
                <c:pt idx="28">
                  <c:v>г. Санкт-Петербург</c:v>
                </c:pt>
                <c:pt idx="29">
                  <c:v>Республика Адыгея</c:v>
                </c:pt>
                <c:pt idx="30">
                  <c:v>Республика Калмыкия</c:v>
                </c:pt>
                <c:pt idx="31">
                  <c:v>Республика Крым</c:v>
                </c:pt>
                <c:pt idx="32">
                  <c:v>Краснодарский край</c:v>
                </c:pt>
                <c:pt idx="33">
                  <c:v>Астраханская область</c:v>
                </c:pt>
                <c:pt idx="34">
                  <c:v>Волгоградская область</c:v>
                </c:pt>
                <c:pt idx="35">
                  <c:v>Ростовская область</c:v>
                </c:pt>
                <c:pt idx="36">
                  <c:v>г. Севастополь</c:v>
                </c:pt>
                <c:pt idx="37">
                  <c:v>Республика Дагестан</c:v>
                </c:pt>
                <c:pt idx="38">
                  <c:v>Республика Ингушетия</c:v>
                </c:pt>
                <c:pt idx="39">
                  <c:v>Кабардино-Балкарская Республика</c:v>
                </c:pt>
                <c:pt idx="40">
                  <c:v>Карачаево-Черкесская Республика</c:v>
                </c:pt>
                <c:pt idx="41">
                  <c:v>Республика Северная Осетия - Алания</c:v>
                </c:pt>
                <c:pt idx="42">
                  <c:v>Чеченская Республика</c:v>
                </c:pt>
                <c:pt idx="43">
                  <c:v>Ставропольский край</c:v>
                </c:pt>
                <c:pt idx="44">
                  <c:v>Республика Башкортостан</c:v>
                </c:pt>
                <c:pt idx="45">
                  <c:v>Республика Марий Эл</c:v>
                </c:pt>
                <c:pt idx="46">
                  <c:v>Республика Мордовия</c:v>
                </c:pt>
                <c:pt idx="47">
                  <c:v>Республика Татарстан</c:v>
                </c:pt>
                <c:pt idx="48">
                  <c:v>Удмуртская Республика</c:v>
                </c:pt>
                <c:pt idx="49">
                  <c:v>Чувашская Республика</c:v>
                </c:pt>
                <c:pt idx="50">
                  <c:v>Пермский край</c:v>
                </c:pt>
                <c:pt idx="51">
                  <c:v>Кировская область</c:v>
                </c:pt>
                <c:pt idx="52">
                  <c:v>Нижегородская область</c:v>
                </c:pt>
                <c:pt idx="53">
                  <c:v>Оренбургская область</c:v>
                </c:pt>
                <c:pt idx="54">
                  <c:v>Пензенская область</c:v>
                </c:pt>
                <c:pt idx="55">
                  <c:v>Самарская область</c:v>
                </c:pt>
                <c:pt idx="56">
                  <c:v>Саратовская область</c:v>
                </c:pt>
                <c:pt idx="57">
                  <c:v>Ульяновская область</c:v>
                </c:pt>
                <c:pt idx="58">
                  <c:v>Курганская область</c:v>
                </c:pt>
                <c:pt idx="59">
                  <c:v>Свердловская область</c:v>
                </c:pt>
                <c:pt idx="60">
                  <c:v>   Ханты-Мансийский авт. округ - Югра</c:v>
                </c:pt>
                <c:pt idx="61">
                  <c:v>   Ямало-Ненецкий авт. округ</c:v>
                </c:pt>
                <c:pt idx="62">
                  <c:v>   Тюменская область (без авт. округов)</c:v>
                </c:pt>
                <c:pt idx="63">
                  <c:v>Челябинская область</c:v>
                </c:pt>
                <c:pt idx="64">
                  <c:v>Республика Алтай</c:v>
                </c:pt>
                <c:pt idx="65">
                  <c:v>Республика Тыва</c:v>
                </c:pt>
                <c:pt idx="66">
                  <c:v>Республика Хакасия</c:v>
                </c:pt>
                <c:pt idx="67">
                  <c:v>Алтайский край</c:v>
                </c:pt>
                <c:pt idx="68">
                  <c:v>Красноярский край</c:v>
                </c:pt>
                <c:pt idx="69">
                  <c:v>Иркутская область</c:v>
                </c:pt>
                <c:pt idx="70">
                  <c:v>Кемеровская область</c:v>
                </c:pt>
                <c:pt idx="71">
                  <c:v>Новосибирская область</c:v>
                </c:pt>
                <c:pt idx="72">
                  <c:v>Омская область</c:v>
                </c:pt>
                <c:pt idx="73">
                  <c:v>Томская область</c:v>
                </c:pt>
                <c:pt idx="74">
                  <c:v>Республика Бурятия</c:v>
                </c:pt>
                <c:pt idx="75">
                  <c:v>Республика Саха (Якутия)</c:v>
                </c:pt>
                <c:pt idx="76">
                  <c:v>Забайкальский край</c:v>
                </c:pt>
                <c:pt idx="77">
                  <c:v>Камчатский край</c:v>
                </c:pt>
                <c:pt idx="78">
                  <c:v>Приморский край</c:v>
                </c:pt>
                <c:pt idx="79">
                  <c:v>Хабаровский край</c:v>
                </c:pt>
                <c:pt idx="80">
                  <c:v>Амурская область</c:v>
                </c:pt>
                <c:pt idx="81">
                  <c:v>Магаданская область</c:v>
                </c:pt>
                <c:pt idx="82">
                  <c:v>Сахалинская область</c:v>
                </c:pt>
                <c:pt idx="83">
                  <c:v>Еврейская авт. область</c:v>
                </c:pt>
                <c:pt idx="84">
                  <c:v>Чукотский авт. округ</c:v>
                </c:pt>
              </c:strCache>
            </c:strRef>
          </c:cat>
          <c:val>
            <c:numRef>
              <c:f>'ЛР Часть 2'!$B$2:$B$86</c:f>
              <c:numCache>
                <c:formatCode>0</c:formatCode>
                <c:ptCount val="85"/>
                <c:pt idx="0">
                  <c:v>43683</c:v>
                </c:pt>
                <c:pt idx="1">
                  <c:v>37374</c:v>
                </c:pt>
                <c:pt idx="2">
                  <c:v>41381</c:v>
                </c:pt>
                <c:pt idx="3">
                  <c:v>41982</c:v>
                </c:pt>
                <c:pt idx="4">
                  <c:v>31236</c:v>
                </c:pt>
                <c:pt idx="5">
                  <c:v>46873</c:v>
                </c:pt>
                <c:pt idx="6">
                  <c:v>37858</c:v>
                </c:pt>
                <c:pt idx="7">
                  <c:v>43572</c:v>
                </c:pt>
                <c:pt idx="8">
                  <c:v>42618</c:v>
                </c:pt>
                <c:pt idx="9">
                  <c:v>62145</c:v>
                </c:pt>
                <c:pt idx="10">
                  <c:v>39070</c:v>
                </c:pt>
                <c:pt idx="11">
                  <c:v>42608</c:v>
                </c:pt>
                <c:pt idx="12">
                  <c:v>39052</c:v>
                </c:pt>
                <c:pt idx="13">
                  <c:v>35864</c:v>
                </c:pt>
                <c:pt idx="14">
                  <c:v>43243</c:v>
                </c:pt>
                <c:pt idx="15">
                  <c:v>47193</c:v>
                </c:pt>
                <c:pt idx="16">
                  <c:v>44907</c:v>
                </c:pt>
                <c:pt idx="17">
                  <c:v>99029</c:v>
                </c:pt>
                <c:pt idx="18">
                  <c:v>53588</c:v>
                </c:pt>
                <c:pt idx="19">
                  <c:v>66488</c:v>
                </c:pt>
                <c:pt idx="20">
                  <c:v>110346</c:v>
                </c:pt>
                <c:pt idx="21">
                  <c:v>60761</c:v>
                </c:pt>
                <c:pt idx="22">
                  <c:v>49045</c:v>
                </c:pt>
                <c:pt idx="23">
                  <c:v>42255</c:v>
                </c:pt>
                <c:pt idx="24">
                  <c:v>52409</c:v>
                </c:pt>
                <c:pt idx="25">
                  <c:v>83363</c:v>
                </c:pt>
                <c:pt idx="26">
                  <c:v>43200</c:v>
                </c:pt>
                <c:pt idx="27">
                  <c:v>36093</c:v>
                </c:pt>
                <c:pt idx="28">
                  <c:v>76584</c:v>
                </c:pt>
                <c:pt idx="29">
                  <c:v>38322</c:v>
                </c:pt>
                <c:pt idx="30">
                  <c:v>32032</c:v>
                </c:pt>
                <c:pt idx="31">
                  <c:v>35082</c:v>
                </c:pt>
                <c:pt idx="32">
                  <c:v>43184</c:v>
                </c:pt>
                <c:pt idx="33">
                  <c:v>39335</c:v>
                </c:pt>
                <c:pt idx="34">
                  <c:v>36754</c:v>
                </c:pt>
                <c:pt idx="35">
                  <c:v>39746</c:v>
                </c:pt>
                <c:pt idx="36">
                  <c:v>39729</c:v>
                </c:pt>
                <c:pt idx="37">
                  <c:v>28931</c:v>
                </c:pt>
                <c:pt idx="38">
                  <c:v>26978</c:v>
                </c:pt>
                <c:pt idx="39">
                  <c:v>28479</c:v>
                </c:pt>
                <c:pt idx="40">
                  <c:v>30489</c:v>
                </c:pt>
                <c:pt idx="41">
                  <c:v>29872</c:v>
                </c:pt>
                <c:pt idx="42">
                  <c:v>28949</c:v>
                </c:pt>
                <c:pt idx="43">
                  <c:v>33909</c:v>
                </c:pt>
                <c:pt idx="44">
                  <c:v>44404</c:v>
                </c:pt>
                <c:pt idx="45">
                  <c:v>38352</c:v>
                </c:pt>
                <c:pt idx="46">
                  <c:v>36560</c:v>
                </c:pt>
                <c:pt idx="47">
                  <c:v>50854</c:v>
                </c:pt>
                <c:pt idx="48">
                  <c:v>43245</c:v>
                </c:pt>
                <c:pt idx="49">
                  <c:v>39145</c:v>
                </c:pt>
                <c:pt idx="50">
                  <c:v>48885</c:v>
                </c:pt>
                <c:pt idx="51">
                  <c:v>39114</c:v>
                </c:pt>
                <c:pt idx="52">
                  <c:v>45781</c:v>
                </c:pt>
                <c:pt idx="53">
                  <c:v>42403</c:v>
                </c:pt>
                <c:pt idx="54">
                  <c:v>36458</c:v>
                </c:pt>
                <c:pt idx="55">
                  <c:v>45148</c:v>
                </c:pt>
                <c:pt idx="56">
                  <c:v>38311</c:v>
                </c:pt>
                <c:pt idx="57">
                  <c:v>37656</c:v>
                </c:pt>
                <c:pt idx="58">
                  <c:v>41908</c:v>
                </c:pt>
                <c:pt idx="59">
                  <c:v>54062</c:v>
                </c:pt>
                <c:pt idx="60">
                  <c:v>87533</c:v>
                </c:pt>
                <c:pt idx="61">
                  <c:v>129223</c:v>
                </c:pt>
                <c:pt idx="62">
                  <c:v>57960</c:v>
                </c:pt>
                <c:pt idx="63">
                  <c:v>45068</c:v>
                </c:pt>
                <c:pt idx="64">
                  <c:v>44158</c:v>
                </c:pt>
                <c:pt idx="65">
                  <c:v>47641</c:v>
                </c:pt>
                <c:pt idx="66">
                  <c:v>47564</c:v>
                </c:pt>
                <c:pt idx="67">
                  <c:v>35424</c:v>
                </c:pt>
                <c:pt idx="68">
                  <c:v>66499</c:v>
                </c:pt>
                <c:pt idx="69">
                  <c:v>58845</c:v>
                </c:pt>
                <c:pt idx="70">
                  <c:v>54215</c:v>
                </c:pt>
                <c:pt idx="71">
                  <c:v>53408</c:v>
                </c:pt>
                <c:pt idx="72">
                  <c:v>43586</c:v>
                </c:pt>
                <c:pt idx="73">
                  <c:v>52874</c:v>
                </c:pt>
                <c:pt idx="74">
                  <c:v>48165</c:v>
                </c:pt>
                <c:pt idx="75">
                  <c:v>86830</c:v>
                </c:pt>
                <c:pt idx="76">
                  <c:v>55199</c:v>
                </c:pt>
                <c:pt idx="77">
                  <c:v>96887</c:v>
                </c:pt>
                <c:pt idx="78">
                  <c:v>59112</c:v>
                </c:pt>
                <c:pt idx="79">
                  <c:v>58627</c:v>
                </c:pt>
                <c:pt idx="80">
                  <c:v>58144</c:v>
                </c:pt>
                <c:pt idx="81">
                  <c:v>110771</c:v>
                </c:pt>
                <c:pt idx="82">
                  <c:v>92352</c:v>
                </c:pt>
                <c:pt idx="83">
                  <c:v>52974</c:v>
                </c:pt>
                <c:pt idx="84">
                  <c:v>136355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931-AFB2-1EBFE606CC76}"/>
            </c:ext>
          </c:extLst>
        </c:ser>
        <c:ser>
          <c:idx val="1"/>
          <c:order val="1"/>
          <c:tx>
            <c:strRef>
              <c:f>'ЛР Часть 2'!$C$1</c:f>
              <c:strCache>
                <c:ptCount val="1"/>
                <c:pt idx="0">
                  <c:v>Средний  уровень денежных доходов населения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5"/>
              <c:layout>
                <c:manualLayout>
                  <c:x val="3.8921425566166436E-2"/>
                  <c:y val="6.122055468072106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A539F9-02C6-4851-8A0F-7E10B475FD12}" type="CATEGORYNAME">
                      <a:rPr lang="ru-RU" sz="800"/>
                      <a:pPr>
                        <a:defRPr sz="800"/>
                      </a:pPr>
                      <a:t>[ИМЯ КАТЕГОРИИ]</a:t>
                    </a:fld>
                    <a:endParaRPr lang="ru-R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18446610442938"/>
                      <c:h val="0.14155034939814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D1C-4931-AFB2-1EBFE606CC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'ЛР Часть 2'!$A$2:$A$86</c:f>
              <c:strCache>
                <c:ptCount val="85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  <c:pt idx="18">
                  <c:v>Республика Карелия</c:v>
                </c:pt>
                <c:pt idx="19">
                  <c:v>Республика Коми</c:v>
                </c:pt>
                <c:pt idx="20">
                  <c:v>   Ненецкий авт. Округ (Архангельская обл)</c:v>
                </c:pt>
                <c:pt idx="21">
                  <c:v>   Архангельская область (без авт. округа)</c:v>
                </c:pt>
                <c:pt idx="22">
                  <c:v>Вологодская область</c:v>
                </c:pt>
                <c:pt idx="23">
                  <c:v>Калининградская область</c:v>
                </c:pt>
                <c:pt idx="24">
                  <c:v>Ленинградская область</c:v>
                </c:pt>
                <c:pt idx="25">
                  <c:v>Мурманская область</c:v>
                </c:pt>
                <c:pt idx="26">
                  <c:v>Новгородская область</c:v>
                </c:pt>
                <c:pt idx="27">
                  <c:v>Псковская область</c:v>
                </c:pt>
                <c:pt idx="28">
                  <c:v>г. Санкт-Петербург</c:v>
                </c:pt>
                <c:pt idx="29">
                  <c:v>Республика Адыгея</c:v>
                </c:pt>
                <c:pt idx="30">
                  <c:v>Республика Калмыкия</c:v>
                </c:pt>
                <c:pt idx="31">
                  <c:v>Республика Крым</c:v>
                </c:pt>
                <c:pt idx="32">
                  <c:v>Краснодарский край</c:v>
                </c:pt>
                <c:pt idx="33">
                  <c:v>Астраханская область</c:v>
                </c:pt>
                <c:pt idx="34">
                  <c:v>Волгоградская область</c:v>
                </c:pt>
                <c:pt idx="35">
                  <c:v>Ростовская область</c:v>
                </c:pt>
                <c:pt idx="36">
                  <c:v>г. Севастополь</c:v>
                </c:pt>
                <c:pt idx="37">
                  <c:v>Республика Дагестан</c:v>
                </c:pt>
                <c:pt idx="38">
                  <c:v>Республика Ингушетия</c:v>
                </c:pt>
                <c:pt idx="39">
                  <c:v>Кабардино-Балкарская Республика</c:v>
                </c:pt>
                <c:pt idx="40">
                  <c:v>Карачаево-Черкесская Республика</c:v>
                </c:pt>
                <c:pt idx="41">
                  <c:v>Республика Северная Осетия - Алания</c:v>
                </c:pt>
                <c:pt idx="42">
                  <c:v>Чеченская Республика</c:v>
                </c:pt>
                <c:pt idx="43">
                  <c:v>Ставропольский край</c:v>
                </c:pt>
                <c:pt idx="44">
                  <c:v>Республика Башкортостан</c:v>
                </c:pt>
                <c:pt idx="45">
                  <c:v>Республика Марий Эл</c:v>
                </c:pt>
                <c:pt idx="46">
                  <c:v>Республика Мордовия</c:v>
                </c:pt>
                <c:pt idx="47">
                  <c:v>Республика Татарстан</c:v>
                </c:pt>
                <c:pt idx="48">
                  <c:v>Удмуртская Республика</c:v>
                </c:pt>
                <c:pt idx="49">
                  <c:v>Чувашская Республика</c:v>
                </c:pt>
                <c:pt idx="50">
                  <c:v>Пермский край</c:v>
                </c:pt>
                <c:pt idx="51">
                  <c:v>Кировская область</c:v>
                </c:pt>
                <c:pt idx="52">
                  <c:v>Нижегородская область</c:v>
                </c:pt>
                <c:pt idx="53">
                  <c:v>Оренбургская область</c:v>
                </c:pt>
                <c:pt idx="54">
                  <c:v>Пензенская область</c:v>
                </c:pt>
                <c:pt idx="55">
                  <c:v>Самарская область</c:v>
                </c:pt>
                <c:pt idx="56">
                  <c:v>Саратовская область</c:v>
                </c:pt>
                <c:pt idx="57">
                  <c:v>Ульяновская область</c:v>
                </c:pt>
                <c:pt idx="58">
                  <c:v>Курганская область</c:v>
                </c:pt>
                <c:pt idx="59">
                  <c:v>Свердловская область</c:v>
                </c:pt>
                <c:pt idx="60">
                  <c:v>   Ханты-Мансийский авт. округ - Югра</c:v>
                </c:pt>
                <c:pt idx="61">
                  <c:v>   Ямало-Ненецкий авт. округ</c:v>
                </c:pt>
                <c:pt idx="62">
                  <c:v>   Тюменская область (без авт. округов)</c:v>
                </c:pt>
                <c:pt idx="63">
                  <c:v>Челябинская область</c:v>
                </c:pt>
                <c:pt idx="64">
                  <c:v>Республика Алтай</c:v>
                </c:pt>
                <c:pt idx="65">
                  <c:v>Республика Тыва</c:v>
                </c:pt>
                <c:pt idx="66">
                  <c:v>Республика Хакасия</c:v>
                </c:pt>
                <c:pt idx="67">
                  <c:v>Алтайский край</c:v>
                </c:pt>
                <c:pt idx="68">
                  <c:v>Красноярский край</c:v>
                </c:pt>
                <c:pt idx="69">
                  <c:v>Иркутская область</c:v>
                </c:pt>
                <c:pt idx="70">
                  <c:v>Кемеровская область</c:v>
                </c:pt>
                <c:pt idx="71">
                  <c:v>Новосибирская область</c:v>
                </c:pt>
                <c:pt idx="72">
                  <c:v>Омская область</c:v>
                </c:pt>
                <c:pt idx="73">
                  <c:v>Томская область</c:v>
                </c:pt>
                <c:pt idx="74">
                  <c:v>Республика Бурятия</c:v>
                </c:pt>
                <c:pt idx="75">
                  <c:v>Республика Саха (Якутия)</c:v>
                </c:pt>
                <c:pt idx="76">
                  <c:v>Забайкальский край</c:v>
                </c:pt>
                <c:pt idx="77">
                  <c:v>Камчатский край</c:v>
                </c:pt>
                <c:pt idx="78">
                  <c:v>Приморский край</c:v>
                </c:pt>
                <c:pt idx="79">
                  <c:v>Хабаровский край</c:v>
                </c:pt>
                <c:pt idx="80">
                  <c:v>Амурская область</c:v>
                </c:pt>
                <c:pt idx="81">
                  <c:v>Магаданская область</c:v>
                </c:pt>
                <c:pt idx="82">
                  <c:v>Сахалинская область</c:v>
                </c:pt>
                <c:pt idx="83">
                  <c:v>Еврейская авт. область</c:v>
                </c:pt>
                <c:pt idx="84">
                  <c:v>Чукотский авт. округ</c:v>
                </c:pt>
              </c:strCache>
            </c:strRef>
          </c:cat>
          <c:val>
            <c:numRef>
              <c:f>'ЛР Часть 2'!$C$2:$C$86</c:f>
              <c:numCache>
                <c:formatCode>0.0</c:formatCode>
                <c:ptCount val="85"/>
                <c:pt idx="0">
                  <c:v>47183.8</c:v>
                </c:pt>
                <c:pt idx="1">
                  <c:v>40161.199999999997</c:v>
                </c:pt>
                <c:pt idx="2">
                  <c:v>38618.9</c:v>
                </c:pt>
                <c:pt idx="3">
                  <c:v>44971.1</c:v>
                </c:pt>
                <c:pt idx="4">
                  <c:v>40326</c:v>
                </c:pt>
                <c:pt idx="5">
                  <c:v>44538.1</c:v>
                </c:pt>
                <c:pt idx="6">
                  <c:v>43636.2</c:v>
                </c:pt>
                <c:pt idx="7">
                  <c:v>42669.7</c:v>
                </c:pt>
                <c:pt idx="8">
                  <c:v>43654.8</c:v>
                </c:pt>
                <c:pt idx="9">
                  <c:v>64868</c:v>
                </c:pt>
                <c:pt idx="10">
                  <c:v>48401</c:v>
                </c:pt>
                <c:pt idx="11">
                  <c:v>39491.5</c:v>
                </c:pt>
                <c:pt idx="12">
                  <c:v>43716.2</c:v>
                </c:pt>
                <c:pt idx="13">
                  <c:v>38945.4</c:v>
                </c:pt>
                <c:pt idx="14">
                  <c:v>41192.5</c:v>
                </c:pt>
                <c:pt idx="15">
                  <c:v>42340.800000000003</c:v>
                </c:pt>
                <c:pt idx="16">
                  <c:v>43482.400000000001</c:v>
                </c:pt>
                <c:pt idx="17">
                  <c:v>115843.2</c:v>
                </c:pt>
                <c:pt idx="18">
                  <c:v>52983.6</c:v>
                </c:pt>
                <c:pt idx="19">
                  <c:v>54575.9</c:v>
                </c:pt>
                <c:pt idx="20">
                  <c:v>122991.6</c:v>
                </c:pt>
                <c:pt idx="21">
                  <c:v>53726.3</c:v>
                </c:pt>
                <c:pt idx="22">
                  <c:v>42704.1</c:v>
                </c:pt>
                <c:pt idx="23">
                  <c:v>43287.199999999997</c:v>
                </c:pt>
                <c:pt idx="24">
                  <c:v>44493.8</c:v>
                </c:pt>
                <c:pt idx="25">
                  <c:v>73312.7</c:v>
                </c:pt>
                <c:pt idx="26">
                  <c:v>38889.300000000003</c:v>
                </c:pt>
                <c:pt idx="27">
                  <c:v>38716</c:v>
                </c:pt>
                <c:pt idx="28">
                  <c:v>71745.600000000006</c:v>
                </c:pt>
                <c:pt idx="29">
                  <c:v>42594.7</c:v>
                </c:pt>
                <c:pt idx="30">
                  <c:v>27080.2</c:v>
                </c:pt>
                <c:pt idx="31">
                  <c:v>32842</c:v>
                </c:pt>
                <c:pt idx="32">
                  <c:v>54492.1</c:v>
                </c:pt>
                <c:pt idx="33">
                  <c:v>36464.5</c:v>
                </c:pt>
                <c:pt idx="34">
                  <c:v>35471.699999999997</c:v>
                </c:pt>
                <c:pt idx="35">
                  <c:v>46746.6</c:v>
                </c:pt>
                <c:pt idx="36">
                  <c:v>39470.5</c:v>
                </c:pt>
                <c:pt idx="37">
                  <c:v>39646</c:v>
                </c:pt>
                <c:pt idx="38">
                  <c:v>24367.3</c:v>
                </c:pt>
                <c:pt idx="39">
                  <c:v>38681.4</c:v>
                </c:pt>
                <c:pt idx="40">
                  <c:v>25510.799999999999</c:v>
                </c:pt>
                <c:pt idx="41">
                  <c:v>34561.300000000003</c:v>
                </c:pt>
                <c:pt idx="42">
                  <c:v>35692.300000000003</c:v>
                </c:pt>
                <c:pt idx="43">
                  <c:v>32170.9</c:v>
                </c:pt>
                <c:pt idx="44">
                  <c:v>40006.400000000001</c:v>
                </c:pt>
                <c:pt idx="45">
                  <c:v>29732.799999999999</c:v>
                </c:pt>
                <c:pt idx="46">
                  <c:v>30612.1</c:v>
                </c:pt>
                <c:pt idx="47">
                  <c:v>52220.6</c:v>
                </c:pt>
                <c:pt idx="48">
                  <c:v>38353.4</c:v>
                </c:pt>
                <c:pt idx="49">
                  <c:v>32313.200000000001</c:v>
                </c:pt>
                <c:pt idx="50">
                  <c:v>44936.2</c:v>
                </c:pt>
                <c:pt idx="51">
                  <c:v>38005</c:v>
                </c:pt>
                <c:pt idx="52">
                  <c:v>50282.7</c:v>
                </c:pt>
                <c:pt idx="53">
                  <c:v>36600.6</c:v>
                </c:pt>
                <c:pt idx="54">
                  <c:v>35210.400000000001</c:v>
                </c:pt>
                <c:pt idx="55">
                  <c:v>42324.9</c:v>
                </c:pt>
                <c:pt idx="56">
                  <c:v>32979.300000000003</c:v>
                </c:pt>
                <c:pt idx="57">
                  <c:v>35748.9</c:v>
                </c:pt>
                <c:pt idx="58">
                  <c:v>33595.800000000003</c:v>
                </c:pt>
                <c:pt idx="59">
                  <c:v>53342.5</c:v>
                </c:pt>
                <c:pt idx="60">
                  <c:v>72279.199999999997</c:v>
                </c:pt>
                <c:pt idx="61">
                  <c:v>139638.1</c:v>
                </c:pt>
                <c:pt idx="62">
                  <c:v>42569.5</c:v>
                </c:pt>
                <c:pt idx="63">
                  <c:v>39694.699999999997</c:v>
                </c:pt>
                <c:pt idx="64">
                  <c:v>34243.699999999997</c:v>
                </c:pt>
                <c:pt idx="65">
                  <c:v>28920.400000000001</c:v>
                </c:pt>
                <c:pt idx="66">
                  <c:v>34979</c:v>
                </c:pt>
                <c:pt idx="67">
                  <c:v>36315.199999999997</c:v>
                </c:pt>
                <c:pt idx="68">
                  <c:v>50368.1</c:v>
                </c:pt>
                <c:pt idx="69">
                  <c:v>42267.5</c:v>
                </c:pt>
                <c:pt idx="70">
                  <c:v>39400.5</c:v>
                </c:pt>
                <c:pt idx="71">
                  <c:v>49347.4</c:v>
                </c:pt>
                <c:pt idx="72">
                  <c:v>40520.800000000003</c:v>
                </c:pt>
                <c:pt idx="73">
                  <c:v>41212.6</c:v>
                </c:pt>
                <c:pt idx="74">
                  <c:v>38262.800000000003</c:v>
                </c:pt>
                <c:pt idx="75">
                  <c:v>69030.600000000006</c:v>
                </c:pt>
                <c:pt idx="76">
                  <c:v>42399.9</c:v>
                </c:pt>
                <c:pt idx="77">
                  <c:v>84660.9</c:v>
                </c:pt>
                <c:pt idx="78">
                  <c:v>54009.9</c:v>
                </c:pt>
                <c:pt idx="79">
                  <c:v>55717</c:v>
                </c:pt>
                <c:pt idx="80">
                  <c:v>53913</c:v>
                </c:pt>
                <c:pt idx="81">
                  <c:v>110218.2</c:v>
                </c:pt>
                <c:pt idx="82">
                  <c:v>87015.8</c:v>
                </c:pt>
                <c:pt idx="83">
                  <c:v>43126.7</c:v>
                </c:pt>
                <c:pt idx="84">
                  <c:v>138244.5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931-AFB2-1EBFE606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82095"/>
        <c:axId val="1951579599"/>
      </c:lineChart>
      <c:catAx>
        <c:axId val="1951582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1579599"/>
        <c:crosses val="autoZero"/>
        <c:auto val="1"/>
        <c:lblAlgn val="ctr"/>
        <c:lblOffset val="100"/>
        <c:noMultiLvlLbl val="0"/>
      </c:catAx>
      <c:valAx>
        <c:axId val="19515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5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370243015924513E-2"/>
          <c:y val="0.81481748626777295"/>
          <c:w val="0.89999989386728008"/>
          <c:h val="6.4507332225673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Среднемесячная начисленная ЗП , 2023г</a:t>
            </a:r>
          </a:p>
        </cx:rich>
      </cx:tx>
    </cx:title>
    <cx:plotArea>
      <cx:plotAreaRegion>
        <cx:series layoutId="boxWhisker" uniqueId="{BAD61550-BCFF-4129-B571-091E878C2A0B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1</xdr:row>
      <xdr:rowOff>91440</xdr:rowOff>
    </xdr:from>
    <xdr:to>
      <xdr:col>6</xdr:col>
      <xdr:colOff>4312921</xdr:colOff>
      <xdr:row>38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554708</xdr:colOff>
      <xdr:row>52</xdr:row>
      <xdr:rowOff>91440</xdr:rowOff>
    </xdr:from>
    <xdr:to>
      <xdr:col>6</xdr:col>
      <xdr:colOff>2636520</xdr:colOff>
      <xdr:row>70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2"/>
  <sheetViews>
    <sheetView tabSelected="1" zoomScaleNormal="100" workbookViewId="0"/>
  </sheetViews>
  <sheetFormatPr defaultRowHeight="14.4" x14ac:dyDescent="0.3"/>
  <cols>
    <col min="1" max="1" width="40.6640625" style="1" customWidth="1"/>
    <col min="2" max="2" width="28.6640625" style="7" customWidth="1"/>
    <col min="3" max="3" width="21.5546875" customWidth="1"/>
    <col min="4" max="4" width="53.33203125" customWidth="1"/>
    <col min="5" max="5" width="17.33203125" customWidth="1"/>
    <col min="7" max="7" width="75.6640625" customWidth="1"/>
  </cols>
  <sheetData>
    <row r="1" spans="1:7" ht="67.8" customHeight="1" x14ac:dyDescent="0.3">
      <c r="A1" s="18"/>
      <c r="B1" s="19" t="s">
        <v>105</v>
      </c>
      <c r="C1" s="20" t="s">
        <v>112</v>
      </c>
      <c r="D1" s="23" t="s">
        <v>77</v>
      </c>
      <c r="E1" s="26"/>
    </row>
    <row r="2" spans="1:7" s="4" customFormat="1" x14ac:dyDescent="0.3">
      <c r="A2" s="2" t="s">
        <v>0</v>
      </c>
      <c r="B2" s="3">
        <v>43683</v>
      </c>
      <c r="C2" s="17">
        <v>47183.8</v>
      </c>
    </row>
    <row r="3" spans="1:7" s="4" customFormat="1" x14ac:dyDescent="0.3">
      <c r="A3" s="2" t="s">
        <v>1</v>
      </c>
      <c r="B3" s="3">
        <v>37374</v>
      </c>
      <c r="C3" s="17">
        <v>40161.199999999997</v>
      </c>
    </row>
    <row r="4" spans="1:7" s="4" customFormat="1" x14ac:dyDescent="0.3">
      <c r="A4" s="2" t="s">
        <v>2</v>
      </c>
      <c r="B4" s="3">
        <v>41381</v>
      </c>
      <c r="C4" s="17">
        <v>38618.9</v>
      </c>
    </row>
    <row r="5" spans="1:7" s="4" customFormat="1" x14ac:dyDescent="0.3">
      <c r="A5" s="2" t="s">
        <v>3</v>
      </c>
      <c r="B5" s="3">
        <v>41982</v>
      </c>
      <c r="C5" s="17">
        <v>44971.1</v>
      </c>
    </row>
    <row r="6" spans="1:7" s="4" customFormat="1" ht="15" thickBot="1" x14ac:dyDescent="0.35">
      <c r="A6" s="2" t="s">
        <v>4</v>
      </c>
      <c r="B6" s="3">
        <v>31236</v>
      </c>
      <c r="C6" s="17">
        <v>40326</v>
      </c>
      <c r="D6" s="4" t="s">
        <v>105</v>
      </c>
    </row>
    <row r="7" spans="1:7" s="4" customFormat="1" x14ac:dyDescent="0.3">
      <c r="A7" s="2" t="s">
        <v>5</v>
      </c>
      <c r="B7" s="3">
        <v>46873</v>
      </c>
      <c r="C7" s="17">
        <v>44538.1</v>
      </c>
      <c r="D7" s="13"/>
      <c r="E7" s="13"/>
    </row>
    <row r="8" spans="1:7" s="4" customFormat="1" x14ac:dyDescent="0.3">
      <c r="A8" s="2" t="s">
        <v>6</v>
      </c>
      <c r="B8" s="3">
        <v>37858</v>
      </c>
      <c r="C8" s="17">
        <v>43636.2</v>
      </c>
      <c r="D8" s="11"/>
      <c r="E8" s="11"/>
    </row>
    <row r="9" spans="1:7" s="4" customFormat="1" x14ac:dyDescent="0.3">
      <c r="A9" s="2" t="s">
        <v>7</v>
      </c>
      <c r="B9" s="3">
        <v>43572</v>
      </c>
      <c r="C9" s="17">
        <v>42669.7</v>
      </c>
      <c r="D9" s="11" t="s">
        <v>86</v>
      </c>
      <c r="E9" s="11">
        <v>51380.129411764705</v>
      </c>
    </row>
    <row r="10" spans="1:7" s="4" customFormat="1" x14ac:dyDescent="0.3">
      <c r="A10" s="2" t="s">
        <v>8</v>
      </c>
      <c r="B10" s="3">
        <v>42618</v>
      </c>
      <c r="C10" s="17">
        <v>43654.8</v>
      </c>
      <c r="D10" s="11" t="s">
        <v>87</v>
      </c>
      <c r="E10" s="11">
        <v>2388.5198749304727</v>
      </c>
    </row>
    <row r="11" spans="1:7" s="4" customFormat="1" x14ac:dyDescent="0.3">
      <c r="A11" s="2" t="s">
        <v>9</v>
      </c>
      <c r="B11" s="3">
        <v>62145</v>
      </c>
      <c r="C11" s="17">
        <v>64868</v>
      </c>
      <c r="D11" s="11" t="s">
        <v>88</v>
      </c>
      <c r="E11" s="11">
        <v>43683</v>
      </c>
    </row>
    <row r="12" spans="1:7" s="4" customFormat="1" x14ac:dyDescent="0.3">
      <c r="A12" s="2" t="s">
        <v>10</v>
      </c>
      <c r="B12" s="3">
        <v>39070</v>
      </c>
      <c r="C12" s="17">
        <v>48401</v>
      </c>
      <c r="D12" s="11" t="s">
        <v>89</v>
      </c>
      <c r="E12" s="11" t="e">
        <v>#N/A</v>
      </c>
      <c r="G12" s="5"/>
    </row>
    <row r="13" spans="1:7" s="4" customFormat="1" x14ac:dyDescent="0.3">
      <c r="A13" s="2" t="s">
        <v>11</v>
      </c>
      <c r="B13" s="3">
        <v>42608</v>
      </c>
      <c r="C13" s="17">
        <v>39491.5</v>
      </c>
      <c r="D13" s="14" t="s">
        <v>90</v>
      </c>
      <c r="E13" s="14">
        <v>22021.065174049141</v>
      </c>
    </row>
    <row r="14" spans="1:7" s="4" customFormat="1" x14ac:dyDescent="0.3">
      <c r="A14" s="2" t="s">
        <v>12</v>
      </c>
      <c r="B14" s="3">
        <v>39052</v>
      </c>
      <c r="C14" s="17">
        <v>43716.2</v>
      </c>
      <c r="D14" s="11" t="s">
        <v>91</v>
      </c>
      <c r="E14" s="11">
        <v>484927311.39971995</v>
      </c>
    </row>
    <row r="15" spans="1:7" s="4" customFormat="1" x14ac:dyDescent="0.3">
      <c r="A15" s="2" t="s">
        <v>13</v>
      </c>
      <c r="B15" s="3">
        <v>35864</v>
      </c>
      <c r="C15" s="17">
        <v>38945.4</v>
      </c>
      <c r="D15" s="11" t="s">
        <v>92</v>
      </c>
      <c r="E15" s="11">
        <v>4.1374400275602987</v>
      </c>
    </row>
    <row r="16" spans="1:7" s="4" customFormat="1" x14ac:dyDescent="0.3">
      <c r="A16" s="2" t="s">
        <v>14</v>
      </c>
      <c r="B16" s="3">
        <v>43243</v>
      </c>
      <c r="C16" s="17">
        <v>41192.5</v>
      </c>
      <c r="D16" s="14" t="s">
        <v>93</v>
      </c>
      <c r="E16" s="14">
        <v>2.0210387229322109</v>
      </c>
    </row>
    <row r="17" spans="1:5" s="4" customFormat="1" x14ac:dyDescent="0.3">
      <c r="A17" s="2" t="s">
        <v>15</v>
      </c>
      <c r="B17" s="3">
        <v>47193</v>
      </c>
      <c r="C17" s="17">
        <v>42340.800000000003</v>
      </c>
      <c r="D17" s="14" t="s">
        <v>104</v>
      </c>
      <c r="E17" s="14">
        <v>109377</v>
      </c>
    </row>
    <row r="18" spans="1:5" s="4" customFormat="1" x14ac:dyDescent="0.3">
      <c r="A18" s="2" t="s">
        <v>16</v>
      </c>
      <c r="B18" s="3">
        <v>44907</v>
      </c>
      <c r="C18" s="17">
        <v>43482.400000000001</v>
      </c>
      <c r="D18" s="11" t="s">
        <v>94</v>
      </c>
      <c r="E18" s="11">
        <v>26978</v>
      </c>
    </row>
    <row r="19" spans="1:5" s="4" customFormat="1" x14ac:dyDescent="0.3">
      <c r="A19" s="2" t="s">
        <v>17</v>
      </c>
      <c r="B19" s="3">
        <v>99029</v>
      </c>
      <c r="C19" s="17">
        <v>115843.2</v>
      </c>
      <c r="D19" s="11" t="s">
        <v>95</v>
      </c>
      <c r="E19" s="11">
        <v>136355</v>
      </c>
    </row>
    <row r="20" spans="1:5" s="5" customFormat="1" x14ac:dyDescent="0.3">
      <c r="A20" s="2" t="s">
        <v>18</v>
      </c>
      <c r="B20" s="3">
        <v>53588</v>
      </c>
      <c r="C20" s="17">
        <v>52983.6</v>
      </c>
      <c r="D20" s="11" t="s">
        <v>96</v>
      </c>
      <c r="E20" s="11">
        <v>4367311</v>
      </c>
    </row>
    <row r="21" spans="1:5" s="5" customFormat="1" ht="15" thickBot="1" x14ac:dyDescent="0.35">
      <c r="A21" s="2" t="s">
        <v>19</v>
      </c>
      <c r="B21" s="3">
        <v>66488</v>
      </c>
      <c r="C21" s="17">
        <v>54575.9</v>
      </c>
      <c r="D21" s="12" t="s">
        <v>97</v>
      </c>
      <c r="E21" s="12">
        <v>85</v>
      </c>
    </row>
    <row r="22" spans="1:5" s="5" customFormat="1" ht="15" customHeight="1" x14ac:dyDescent="0.3">
      <c r="A22" s="6" t="s">
        <v>78</v>
      </c>
      <c r="B22" s="3">
        <v>110346</v>
      </c>
      <c r="C22" s="17">
        <v>122991.6</v>
      </c>
      <c r="E22" s="16"/>
    </row>
    <row r="23" spans="1:5" s="5" customFormat="1" ht="15" customHeight="1" x14ac:dyDescent="0.3">
      <c r="A23" s="6" t="s">
        <v>79</v>
      </c>
      <c r="B23" s="3">
        <v>60761</v>
      </c>
      <c r="C23" s="17">
        <v>53726.3</v>
      </c>
    </row>
    <row r="24" spans="1:5" s="5" customFormat="1" x14ac:dyDescent="0.3">
      <c r="A24" s="2" t="s">
        <v>20</v>
      </c>
      <c r="B24" s="3">
        <v>49045</v>
      </c>
      <c r="C24" s="17">
        <v>42704.1</v>
      </c>
    </row>
    <row r="25" spans="1:5" s="5" customFormat="1" x14ac:dyDescent="0.3">
      <c r="A25" s="2" t="s">
        <v>80</v>
      </c>
      <c r="B25" s="3">
        <v>42255</v>
      </c>
      <c r="C25" s="17">
        <v>43287.199999999997</v>
      </c>
    </row>
    <row r="26" spans="1:5" s="5" customFormat="1" x14ac:dyDescent="0.3">
      <c r="A26" s="2" t="s">
        <v>21</v>
      </c>
      <c r="B26" s="3">
        <v>52409</v>
      </c>
      <c r="C26" s="17">
        <v>44493.8</v>
      </c>
    </row>
    <row r="27" spans="1:5" s="5" customFormat="1" x14ac:dyDescent="0.3">
      <c r="A27" s="2" t="s">
        <v>22</v>
      </c>
      <c r="B27" s="3">
        <v>83363</v>
      </c>
      <c r="C27" s="17">
        <v>73312.7</v>
      </c>
    </row>
    <row r="28" spans="1:5" s="5" customFormat="1" x14ac:dyDescent="0.3">
      <c r="A28" s="2" t="s">
        <v>23</v>
      </c>
      <c r="B28" s="3">
        <v>43200</v>
      </c>
      <c r="C28" s="17">
        <v>38889.300000000003</v>
      </c>
      <c r="D28" s="15" t="s">
        <v>98</v>
      </c>
      <c r="E28" s="15">
        <f>QUARTILE(B2:B86,1)</f>
        <v>38352</v>
      </c>
    </row>
    <row r="29" spans="1:5" s="5" customFormat="1" x14ac:dyDescent="0.3">
      <c r="A29" s="2" t="s">
        <v>24</v>
      </c>
      <c r="B29" s="3">
        <v>36093</v>
      </c>
      <c r="C29" s="17">
        <v>38716</v>
      </c>
      <c r="D29" s="15" t="s">
        <v>99</v>
      </c>
      <c r="E29" s="15">
        <f>QUARTILE(B3:B87,3)</f>
        <v>54461</v>
      </c>
    </row>
    <row r="30" spans="1:5" s="5" customFormat="1" x14ac:dyDescent="0.3">
      <c r="A30" s="2" t="s">
        <v>25</v>
      </c>
      <c r="B30" s="3">
        <v>76584</v>
      </c>
      <c r="C30" s="17">
        <v>71745.600000000006</v>
      </c>
      <c r="D30" s="15" t="s">
        <v>101</v>
      </c>
      <c r="E30" s="15">
        <f>E29-E28</f>
        <v>16109</v>
      </c>
    </row>
    <row r="31" spans="1:5" s="5" customFormat="1" x14ac:dyDescent="0.3">
      <c r="A31" s="2" t="s">
        <v>26</v>
      </c>
      <c r="B31" s="3">
        <v>38322</v>
      </c>
      <c r="C31" s="17">
        <v>42594.7</v>
      </c>
      <c r="D31" s="15" t="s">
        <v>102</v>
      </c>
      <c r="E31" s="15">
        <f>E28-1.5*E30</f>
        <v>14188.5</v>
      </c>
    </row>
    <row r="32" spans="1:5" s="5" customFormat="1" x14ac:dyDescent="0.3">
      <c r="A32" s="2" t="s">
        <v>27</v>
      </c>
      <c r="B32" s="3">
        <v>32032</v>
      </c>
      <c r="C32" s="17">
        <v>27080.2</v>
      </c>
      <c r="D32" s="15" t="s">
        <v>103</v>
      </c>
      <c r="E32" s="15">
        <f>E29+1.5*E30</f>
        <v>78624.5</v>
      </c>
    </row>
    <row r="33" spans="1:4" s="5" customFormat="1" x14ac:dyDescent="0.3">
      <c r="A33" s="2" t="s">
        <v>28</v>
      </c>
      <c r="B33" s="3">
        <v>35082</v>
      </c>
      <c r="C33" s="17">
        <v>32842</v>
      </c>
    </row>
    <row r="34" spans="1:4" s="5" customFormat="1" x14ac:dyDescent="0.3">
      <c r="A34" s="2" t="s">
        <v>29</v>
      </c>
      <c r="B34" s="3">
        <v>43184</v>
      </c>
      <c r="C34" s="17">
        <v>54492.1</v>
      </c>
    </row>
    <row r="35" spans="1:4" s="5" customFormat="1" x14ac:dyDescent="0.3">
      <c r="A35" s="2" t="s">
        <v>30</v>
      </c>
      <c r="B35" s="3">
        <v>39335</v>
      </c>
      <c r="C35" s="17">
        <v>36464.5</v>
      </c>
    </row>
    <row r="36" spans="1:4" s="5" customFormat="1" x14ac:dyDescent="0.3">
      <c r="A36" s="2" t="s">
        <v>31</v>
      </c>
      <c r="B36" s="3">
        <v>36754</v>
      </c>
      <c r="C36" s="17">
        <v>35471.699999999997</v>
      </c>
    </row>
    <row r="37" spans="1:4" s="5" customFormat="1" x14ac:dyDescent="0.3">
      <c r="A37" s="2" t="s">
        <v>32</v>
      </c>
      <c r="B37" s="3">
        <v>39746</v>
      </c>
      <c r="C37" s="17">
        <v>46746.6</v>
      </c>
    </row>
    <row r="38" spans="1:4" s="5" customFormat="1" x14ac:dyDescent="0.3">
      <c r="A38" s="2" t="s">
        <v>81</v>
      </c>
      <c r="B38" s="3">
        <v>39729</v>
      </c>
      <c r="C38" s="17">
        <v>39470.5</v>
      </c>
    </row>
    <row r="39" spans="1:4" s="5" customFormat="1" x14ac:dyDescent="0.3">
      <c r="A39" s="2" t="s">
        <v>33</v>
      </c>
      <c r="B39" s="3">
        <v>28931</v>
      </c>
      <c r="C39" s="17">
        <v>39646</v>
      </c>
      <c r="D39" s="17"/>
    </row>
    <row r="40" spans="1:4" s="5" customFormat="1" x14ac:dyDescent="0.3">
      <c r="A40" s="2" t="s">
        <v>34</v>
      </c>
      <c r="B40" s="3">
        <v>26978</v>
      </c>
      <c r="C40" s="17">
        <v>24367.3</v>
      </c>
      <c r="D40" s="15" t="s">
        <v>110</v>
      </c>
    </row>
    <row r="41" spans="1:4" s="5" customFormat="1" x14ac:dyDescent="0.3">
      <c r="A41" s="2" t="s">
        <v>35</v>
      </c>
      <c r="B41" s="3">
        <v>28479</v>
      </c>
      <c r="C41" s="17">
        <v>38681.4</v>
      </c>
      <c r="D41" s="5" t="s">
        <v>111</v>
      </c>
    </row>
    <row r="42" spans="1:4" s="5" customFormat="1" x14ac:dyDescent="0.3">
      <c r="A42" s="2" t="s">
        <v>36</v>
      </c>
      <c r="B42" s="3">
        <v>30489</v>
      </c>
      <c r="C42" s="17">
        <v>25510.799999999999</v>
      </c>
      <c r="D42" s="5" t="s">
        <v>113</v>
      </c>
    </row>
    <row r="43" spans="1:4" s="5" customFormat="1" x14ac:dyDescent="0.3">
      <c r="A43" s="2" t="s">
        <v>37</v>
      </c>
      <c r="B43" s="3">
        <v>29872</v>
      </c>
      <c r="C43" s="17">
        <v>34561.300000000003</v>
      </c>
      <c r="D43" s="5" t="s">
        <v>115</v>
      </c>
    </row>
    <row r="44" spans="1:4" s="5" customFormat="1" x14ac:dyDescent="0.3">
      <c r="A44" s="2" t="s">
        <v>82</v>
      </c>
      <c r="B44" s="3">
        <v>28949</v>
      </c>
      <c r="C44" s="17">
        <v>35692.300000000003</v>
      </c>
      <c r="D44" s="5" t="s">
        <v>114</v>
      </c>
    </row>
    <row r="45" spans="1:4" s="5" customFormat="1" x14ac:dyDescent="0.3">
      <c r="A45" s="2" t="s">
        <v>38</v>
      </c>
      <c r="B45" s="3">
        <v>33909</v>
      </c>
      <c r="C45" s="17">
        <v>32170.9</v>
      </c>
      <c r="D45" s="21" t="s">
        <v>106</v>
      </c>
    </row>
    <row r="46" spans="1:4" s="5" customFormat="1" x14ac:dyDescent="0.3">
      <c r="A46" s="2" t="s">
        <v>39</v>
      </c>
      <c r="B46" s="3">
        <v>44404</v>
      </c>
      <c r="C46" s="17">
        <v>40006.400000000001</v>
      </c>
      <c r="D46" s="5" t="s">
        <v>100</v>
      </c>
    </row>
    <row r="47" spans="1:4" s="5" customFormat="1" x14ac:dyDescent="0.3">
      <c r="A47" s="2" t="s">
        <v>40</v>
      </c>
      <c r="B47" s="3">
        <v>38352</v>
      </c>
      <c r="C47" s="17">
        <v>29732.799999999999</v>
      </c>
      <c r="D47" s="4" t="s">
        <v>107</v>
      </c>
    </row>
    <row r="48" spans="1:4" s="5" customFormat="1" x14ac:dyDescent="0.3">
      <c r="A48" s="2" t="s">
        <v>41</v>
      </c>
      <c r="B48" s="3">
        <v>36560</v>
      </c>
      <c r="C48" s="17">
        <v>30612.1</v>
      </c>
      <c r="D48" s="5" t="s">
        <v>108</v>
      </c>
    </row>
    <row r="49" spans="1:4" s="5" customFormat="1" x14ac:dyDescent="0.3">
      <c r="A49" s="2" t="s">
        <v>42</v>
      </c>
      <c r="B49" s="3">
        <v>50854</v>
      </c>
      <c r="C49" s="17">
        <v>52220.6</v>
      </c>
      <c r="D49" s="5" t="s">
        <v>116</v>
      </c>
    </row>
    <row r="50" spans="1:4" s="5" customFormat="1" x14ac:dyDescent="0.3">
      <c r="A50" s="2" t="s">
        <v>43</v>
      </c>
      <c r="B50" s="3">
        <v>43245</v>
      </c>
      <c r="C50" s="17">
        <v>38353.4</v>
      </c>
      <c r="D50" s="4" t="s">
        <v>109</v>
      </c>
    </row>
    <row r="51" spans="1:4" s="5" customFormat="1" ht="76.2" customHeight="1" x14ac:dyDescent="0.3">
      <c r="A51" s="2" t="s">
        <v>44</v>
      </c>
      <c r="B51" s="3">
        <v>39145</v>
      </c>
      <c r="C51" s="17">
        <v>32313.200000000001</v>
      </c>
      <c r="D51" s="22" t="s">
        <v>117</v>
      </c>
    </row>
    <row r="52" spans="1:4" s="5" customFormat="1" x14ac:dyDescent="0.3">
      <c r="A52" s="2" t="s">
        <v>45</v>
      </c>
      <c r="B52" s="3">
        <v>48885</v>
      </c>
      <c r="C52" s="17">
        <v>44936.2</v>
      </c>
      <c r="D52" s="17"/>
    </row>
    <row r="53" spans="1:4" s="5" customFormat="1" x14ac:dyDescent="0.3">
      <c r="A53" s="2" t="s">
        <v>46</v>
      </c>
      <c r="B53" s="3">
        <v>39114</v>
      </c>
      <c r="C53" s="17">
        <v>38005</v>
      </c>
      <c r="D53" s="17"/>
    </row>
    <row r="54" spans="1:4" s="5" customFormat="1" x14ac:dyDescent="0.3">
      <c r="A54" s="2" t="s">
        <v>47</v>
      </c>
      <c r="B54" s="3">
        <v>45781</v>
      </c>
      <c r="C54" s="17">
        <v>50282.7</v>
      </c>
      <c r="D54" s="17"/>
    </row>
    <row r="55" spans="1:4" s="5" customFormat="1" x14ac:dyDescent="0.3">
      <c r="A55" s="2" t="s">
        <v>48</v>
      </c>
      <c r="B55" s="3">
        <v>42403</v>
      </c>
      <c r="C55" s="17">
        <v>36600.6</v>
      </c>
      <c r="D55" s="17"/>
    </row>
    <row r="56" spans="1:4" s="5" customFormat="1" x14ac:dyDescent="0.3">
      <c r="A56" s="2" t="s">
        <v>49</v>
      </c>
      <c r="B56" s="3">
        <v>36458</v>
      </c>
      <c r="C56" s="17">
        <v>35210.400000000001</v>
      </c>
      <c r="D56" s="17"/>
    </row>
    <row r="57" spans="1:4" s="5" customFormat="1" x14ac:dyDescent="0.3">
      <c r="A57" s="2" t="s">
        <v>50</v>
      </c>
      <c r="B57" s="3">
        <v>45148</v>
      </c>
      <c r="C57" s="17">
        <v>42324.9</v>
      </c>
      <c r="D57" s="17"/>
    </row>
    <row r="58" spans="1:4" s="5" customFormat="1" x14ac:dyDescent="0.3">
      <c r="A58" s="2" t="s">
        <v>51</v>
      </c>
      <c r="B58" s="3">
        <v>38311</v>
      </c>
      <c r="C58" s="17">
        <v>32979.300000000003</v>
      </c>
      <c r="D58" s="17"/>
    </row>
    <row r="59" spans="1:4" s="5" customFormat="1" x14ac:dyDescent="0.3">
      <c r="A59" s="2" t="s">
        <v>52</v>
      </c>
      <c r="B59" s="3">
        <v>37656</v>
      </c>
      <c r="C59" s="17">
        <v>35748.9</v>
      </c>
      <c r="D59" s="17"/>
    </row>
    <row r="60" spans="1:4" s="5" customFormat="1" x14ac:dyDescent="0.3">
      <c r="A60" s="2" t="s">
        <v>53</v>
      </c>
      <c r="B60" s="3">
        <v>41908</v>
      </c>
      <c r="C60" s="17">
        <v>33595.800000000003</v>
      </c>
      <c r="D60" s="17"/>
    </row>
    <row r="61" spans="1:4" s="5" customFormat="1" x14ac:dyDescent="0.3">
      <c r="A61" s="2" t="s">
        <v>54</v>
      </c>
      <c r="B61" s="3">
        <v>54062</v>
      </c>
      <c r="C61" s="17">
        <v>53342.5</v>
      </c>
      <c r="D61" s="17"/>
    </row>
    <row r="62" spans="1:4" s="5" customFormat="1" x14ac:dyDescent="0.3">
      <c r="A62" s="2" t="s">
        <v>75</v>
      </c>
      <c r="B62" s="3">
        <v>87533</v>
      </c>
      <c r="C62" s="17">
        <v>72279.199999999997</v>
      </c>
      <c r="D62" s="17"/>
    </row>
    <row r="63" spans="1:4" s="5" customFormat="1" x14ac:dyDescent="0.3">
      <c r="A63" s="2" t="s">
        <v>76</v>
      </c>
      <c r="B63" s="3">
        <v>129223</v>
      </c>
      <c r="C63" s="17">
        <v>139638.1</v>
      </c>
      <c r="D63" s="17"/>
    </row>
    <row r="64" spans="1:4" s="5" customFormat="1" x14ac:dyDescent="0.3">
      <c r="A64" s="2" t="s">
        <v>83</v>
      </c>
      <c r="B64" s="3">
        <v>57960</v>
      </c>
      <c r="C64" s="17">
        <v>42569.5</v>
      </c>
      <c r="D64" s="17"/>
    </row>
    <row r="65" spans="1:4" s="5" customFormat="1" x14ac:dyDescent="0.3">
      <c r="A65" s="2" t="s">
        <v>55</v>
      </c>
      <c r="B65" s="3">
        <v>45068</v>
      </c>
      <c r="C65" s="17">
        <v>39694.699999999997</v>
      </c>
      <c r="D65" s="17"/>
    </row>
    <row r="66" spans="1:4" s="5" customFormat="1" x14ac:dyDescent="0.3">
      <c r="A66" s="2" t="s">
        <v>56</v>
      </c>
      <c r="B66" s="3">
        <v>44158</v>
      </c>
      <c r="C66" s="17">
        <v>34243.699999999997</v>
      </c>
      <c r="D66" s="17"/>
    </row>
    <row r="67" spans="1:4" s="5" customFormat="1" x14ac:dyDescent="0.3">
      <c r="A67" s="2" t="s">
        <v>57</v>
      </c>
      <c r="B67" s="3">
        <v>47641</v>
      </c>
      <c r="C67" s="17">
        <v>28920.400000000001</v>
      </c>
      <c r="D67" s="17"/>
    </row>
    <row r="68" spans="1:4" s="5" customFormat="1" x14ac:dyDescent="0.3">
      <c r="A68" s="2" t="s">
        <v>58</v>
      </c>
      <c r="B68" s="3">
        <v>47564</v>
      </c>
      <c r="C68" s="17">
        <v>34979</v>
      </c>
      <c r="D68" s="17"/>
    </row>
    <row r="69" spans="1:4" s="5" customFormat="1" x14ac:dyDescent="0.3">
      <c r="A69" s="2" t="s">
        <v>59</v>
      </c>
      <c r="B69" s="3">
        <v>35424</v>
      </c>
      <c r="C69" s="17">
        <v>36315.199999999997</v>
      </c>
      <c r="D69" s="17"/>
    </row>
    <row r="70" spans="1:4" s="5" customFormat="1" x14ac:dyDescent="0.3">
      <c r="A70" s="2" t="s">
        <v>60</v>
      </c>
      <c r="B70" s="3">
        <v>66499</v>
      </c>
      <c r="C70" s="17">
        <v>50368.1</v>
      </c>
      <c r="D70" s="17"/>
    </row>
    <row r="71" spans="1:4" s="5" customFormat="1" x14ac:dyDescent="0.3">
      <c r="A71" s="2" t="s">
        <v>61</v>
      </c>
      <c r="B71" s="3">
        <v>58845</v>
      </c>
      <c r="C71" s="17">
        <v>42267.5</v>
      </c>
      <c r="D71" s="17"/>
    </row>
    <row r="72" spans="1:4" s="5" customFormat="1" x14ac:dyDescent="0.3">
      <c r="A72" s="2" t="s">
        <v>62</v>
      </c>
      <c r="B72" s="3">
        <v>54215</v>
      </c>
      <c r="C72" s="17">
        <v>39400.5</v>
      </c>
      <c r="D72" s="17"/>
    </row>
    <row r="73" spans="1:4" s="5" customFormat="1" x14ac:dyDescent="0.3">
      <c r="A73" s="2" t="s">
        <v>63</v>
      </c>
      <c r="B73" s="3">
        <v>53408</v>
      </c>
      <c r="C73" s="17">
        <v>49347.4</v>
      </c>
      <c r="D73" s="17"/>
    </row>
    <row r="74" spans="1:4" s="5" customFormat="1" x14ac:dyDescent="0.3">
      <c r="A74" s="2" t="s">
        <v>64</v>
      </c>
      <c r="B74" s="3">
        <v>43586</v>
      </c>
      <c r="C74" s="17">
        <v>40520.800000000003</v>
      </c>
      <c r="D74" s="17"/>
    </row>
    <row r="75" spans="1:4" s="5" customFormat="1" x14ac:dyDescent="0.3">
      <c r="A75" s="2" t="s">
        <v>65</v>
      </c>
      <c r="B75" s="3">
        <v>52874</v>
      </c>
      <c r="C75" s="17">
        <v>41212.6</v>
      </c>
      <c r="D75" s="17"/>
    </row>
    <row r="76" spans="1:4" s="5" customFormat="1" x14ac:dyDescent="0.3">
      <c r="A76" s="2" t="s">
        <v>66</v>
      </c>
      <c r="B76" s="3">
        <v>48165</v>
      </c>
      <c r="C76" s="17">
        <v>38262.800000000003</v>
      </c>
      <c r="D76" s="17"/>
    </row>
    <row r="77" spans="1:4" s="5" customFormat="1" x14ac:dyDescent="0.3">
      <c r="A77" s="2" t="s">
        <v>67</v>
      </c>
      <c r="B77" s="3">
        <v>86830</v>
      </c>
      <c r="C77" s="17">
        <v>69030.600000000006</v>
      </c>
      <c r="D77" s="17"/>
    </row>
    <row r="78" spans="1:4" s="5" customFormat="1" x14ac:dyDescent="0.3">
      <c r="A78" s="2" t="s">
        <v>68</v>
      </c>
      <c r="B78" s="3">
        <v>55199</v>
      </c>
      <c r="C78" s="17">
        <v>42399.9</v>
      </c>
      <c r="D78" s="17"/>
    </row>
    <row r="79" spans="1:4" s="5" customFormat="1" x14ac:dyDescent="0.3">
      <c r="A79" s="2" t="s">
        <v>69</v>
      </c>
      <c r="B79" s="3">
        <v>96887</v>
      </c>
      <c r="C79" s="17">
        <v>84660.9</v>
      </c>
      <c r="D79" s="17"/>
    </row>
    <row r="80" spans="1:4" s="5" customFormat="1" x14ac:dyDescent="0.3">
      <c r="A80" s="2" t="s">
        <v>70</v>
      </c>
      <c r="B80" s="3">
        <v>59112</v>
      </c>
      <c r="C80" s="17">
        <v>54009.9</v>
      </c>
      <c r="D80" s="17"/>
    </row>
    <row r="81" spans="1:4" s="5" customFormat="1" x14ac:dyDescent="0.3">
      <c r="A81" s="2" t="s">
        <v>71</v>
      </c>
      <c r="B81" s="3">
        <v>58627</v>
      </c>
      <c r="C81" s="17">
        <v>55717</v>
      </c>
      <c r="D81" s="17"/>
    </row>
    <row r="82" spans="1:4" s="5" customFormat="1" x14ac:dyDescent="0.3">
      <c r="A82" s="2" t="s">
        <v>72</v>
      </c>
      <c r="B82" s="3">
        <v>58144</v>
      </c>
      <c r="C82" s="17">
        <v>53913</v>
      </c>
      <c r="D82" s="17"/>
    </row>
    <row r="83" spans="1:4" s="5" customFormat="1" x14ac:dyDescent="0.3">
      <c r="A83" s="2" t="s">
        <v>73</v>
      </c>
      <c r="B83" s="3">
        <v>110771</v>
      </c>
      <c r="C83" s="17">
        <v>110218.2</v>
      </c>
      <c r="D83" s="17"/>
    </row>
    <row r="84" spans="1:4" s="5" customFormat="1" x14ac:dyDescent="0.3">
      <c r="A84" s="2" t="s">
        <v>74</v>
      </c>
      <c r="B84" s="3">
        <v>92352</v>
      </c>
      <c r="C84" s="17">
        <v>87015.8</v>
      </c>
      <c r="D84" s="17"/>
    </row>
    <row r="85" spans="1:4" s="5" customFormat="1" x14ac:dyDescent="0.3">
      <c r="A85" s="2" t="s">
        <v>84</v>
      </c>
      <c r="B85" s="3">
        <v>52974</v>
      </c>
      <c r="C85" s="17">
        <v>43126.7</v>
      </c>
      <c r="D85" s="17"/>
    </row>
    <row r="86" spans="1:4" s="5" customFormat="1" x14ac:dyDescent="0.3">
      <c r="A86" s="2" t="s">
        <v>85</v>
      </c>
      <c r="B86" s="3">
        <v>136355</v>
      </c>
      <c r="C86" s="17">
        <v>138244.5</v>
      </c>
      <c r="D86" s="17"/>
    </row>
    <row r="87" spans="1:4" s="10" customFormat="1" ht="120.75" customHeight="1" x14ac:dyDescent="0.3">
      <c r="A87" s="24"/>
      <c r="B87" s="25"/>
      <c r="D87" s="17"/>
    </row>
    <row r="88" spans="1:4" s="8" customFormat="1" x14ac:dyDescent="0.3">
      <c r="A88" s="9"/>
      <c r="B88" s="7"/>
      <c r="D88" s="17"/>
    </row>
    <row r="89" spans="1:4" s="8" customFormat="1" x14ac:dyDescent="0.3">
      <c r="A89" s="9"/>
      <c r="B89" s="7"/>
      <c r="D89" s="17"/>
    </row>
    <row r="90" spans="1:4" s="8" customFormat="1" x14ac:dyDescent="0.3">
      <c r="A90" s="9"/>
      <c r="B90" s="7"/>
      <c r="D90" s="17"/>
    </row>
    <row r="91" spans="1:4" x14ac:dyDescent="0.3">
      <c r="D91" s="17"/>
    </row>
    <row r="92" spans="1:4" x14ac:dyDescent="0.3">
      <c r="D92" s="17"/>
    </row>
    <row r="93" spans="1:4" x14ac:dyDescent="0.3">
      <c r="D93" s="17"/>
    </row>
    <row r="94" spans="1:4" x14ac:dyDescent="0.3">
      <c r="D94" s="17"/>
    </row>
    <row r="95" spans="1:4" x14ac:dyDescent="0.3">
      <c r="D95" s="17"/>
    </row>
    <row r="96" spans="1:4" x14ac:dyDescent="0.3">
      <c r="D96" s="17"/>
    </row>
    <row r="97" spans="4:4" x14ac:dyDescent="0.3">
      <c r="D97" s="17"/>
    </row>
    <row r="98" spans="4:4" x14ac:dyDescent="0.3">
      <c r="D98" s="17"/>
    </row>
    <row r="99" spans="4:4" x14ac:dyDescent="0.3">
      <c r="D99" s="17"/>
    </row>
    <row r="100" spans="4:4" x14ac:dyDescent="0.3">
      <c r="D100" s="17"/>
    </row>
    <row r="101" spans="4:4" x14ac:dyDescent="0.3">
      <c r="D101" s="17"/>
    </row>
    <row r="102" spans="4:4" x14ac:dyDescent="0.3">
      <c r="D102" s="17"/>
    </row>
    <row r="103" spans="4:4" x14ac:dyDescent="0.3">
      <c r="D103" s="17"/>
    </row>
    <row r="104" spans="4:4" x14ac:dyDescent="0.3">
      <c r="D104" s="17"/>
    </row>
    <row r="105" spans="4:4" x14ac:dyDescent="0.3">
      <c r="D105" s="17"/>
    </row>
    <row r="106" spans="4:4" x14ac:dyDescent="0.3">
      <c r="D106" s="17"/>
    </row>
    <row r="107" spans="4:4" x14ac:dyDescent="0.3">
      <c r="D107" s="17"/>
    </row>
    <row r="108" spans="4:4" x14ac:dyDescent="0.3">
      <c r="D108" s="17"/>
    </row>
    <row r="109" spans="4:4" x14ac:dyDescent="0.3">
      <c r="D109" s="17"/>
    </row>
    <row r="110" spans="4:4" x14ac:dyDescent="0.3">
      <c r="D110" s="17"/>
    </row>
    <row r="111" spans="4:4" x14ac:dyDescent="0.3">
      <c r="D111" s="17"/>
    </row>
    <row r="112" spans="4:4" x14ac:dyDescent="0.3">
      <c r="D112" s="17"/>
    </row>
    <row r="113" spans="4:4" x14ac:dyDescent="0.3">
      <c r="D113" s="17"/>
    </row>
    <row r="114" spans="4:4" x14ac:dyDescent="0.3">
      <c r="D114" s="17"/>
    </row>
    <row r="115" spans="4:4" x14ac:dyDescent="0.3">
      <c r="D115" s="17"/>
    </row>
    <row r="116" spans="4:4" x14ac:dyDescent="0.3">
      <c r="D116" s="17"/>
    </row>
    <row r="117" spans="4:4" x14ac:dyDescent="0.3">
      <c r="D117" s="17"/>
    </row>
    <row r="118" spans="4:4" x14ac:dyDescent="0.3">
      <c r="D118" s="17"/>
    </row>
    <row r="119" spans="4:4" x14ac:dyDescent="0.3">
      <c r="D119" s="17"/>
    </row>
    <row r="120" spans="4:4" x14ac:dyDescent="0.3">
      <c r="D120" s="17"/>
    </row>
    <row r="121" spans="4:4" x14ac:dyDescent="0.3">
      <c r="D121" s="17"/>
    </row>
    <row r="122" spans="4:4" x14ac:dyDescent="0.3">
      <c r="D122" s="17"/>
    </row>
    <row r="123" spans="4:4" x14ac:dyDescent="0.3">
      <c r="D123" s="17"/>
    </row>
    <row r="124" spans="4:4" x14ac:dyDescent="0.3">
      <c r="D124" s="17"/>
    </row>
    <row r="125" spans="4:4" x14ac:dyDescent="0.3">
      <c r="D125" s="17"/>
    </row>
    <row r="126" spans="4:4" x14ac:dyDescent="0.3">
      <c r="D126" s="17"/>
    </row>
    <row r="127" spans="4:4" x14ac:dyDescent="0.3">
      <c r="D127" s="17"/>
    </row>
    <row r="128" spans="4:4" x14ac:dyDescent="0.3">
      <c r="D128" s="17"/>
    </row>
    <row r="129" spans="4:4" x14ac:dyDescent="0.3">
      <c r="D129" s="17"/>
    </row>
    <row r="130" spans="4:4" x14ac:dyDescent="0.3">
      <c r="D130" s="17"/>
    </row>
    <row r="131" spans="4:4" x14ac:dyDescent="0.3">
      <c r="D131" s="17"/>
    </row>
    <row r="132" spans="4:4" x14ac:dyDescent="0.3">
      <c r="D132" s="17"/>
    </row>
  </sheetData>
  <mergeCells count="2">
    <mergeCell ref="A87:B87"/>
    <mergeCell ref="D1:E1"/>
  </mergeCells>
  <conditionalFormatting sqref="B1:B1048576">
    <cfRule type="cellIs" dxfId="1" priority="2" operator="greaterThan">
      <formula>$E$32</formula>
    </cfRule>
    <cfRule type="cellIs" dxfId="0" priority="1" operator="lessThan">
      <formula>$E$28</formula>
    </cfRule>
  </conditionalFormatting>
  <pageMargins left="0.31496062992125984" right="0.31496062992125984" top="0.35433070866141736" bottom="0.35433070866141736" header="0.11811023622047245" footer="0.11811023622047245"/>
  <pageSetup paperSize="9" scale="6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ЛР 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2024-10-05T15:29:36Z</dcterms:modified>
</cp:coreProperties>
</file>