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8" windowWidth="15120" windowHeight="8016"/>
  </bookViews>
  <sheets>
    <sheet name="Лист1" sheetId="6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H11" i="6" l="1"/>
  <c r="H12" i="6"/>
  <c r="H10" i="6"/>
  <c r="H9" i="6" l="1"/>
</calcChain>
</file>

<file path=xl/sharedStrings.xml><?xml version="1.0" encoding="utf-8"?>
<sst xmlns="http://schemas.openxmlformats.org/spreadsheetml/2006/main" count="49" uniqueCount="49">
  <si>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</si>
  <si>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</si>
  <si>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</si>
  <si>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</si>
  <si>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</si>
  <si>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</si>
  <si>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</si>
  <si>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</si>
  <si>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Минимум</t>
  </si>
  <si>
    <t>Максимум</t>
  </si>
  <si>
    <t>Сумма</t>
  </si>
  <si>
    <t>Счет</t>
  </si>
  <si>
    <t>Интервал</t>
  </si>
  <si>
    <t>Распределение населения по величине среднедушевых денежных доходов</t>
  </si>
  <si>
    <t>в процентах</t>
  </si>
  <si>
    <t>Среднедушевой ежемесячный доход, руб.</t>
  </si>
  <si>
    <t>до 7 000,0</t>
  </si>
  <si>
    <t>от 7 000,1 до 10 000,0</t>
  </si>
  <si>
    <t>10 000,1-14 000,0</t>
  </si>
  <si>
    <t>14 000,1-19 000,0</t>
  </si>
  <si>
    <t>19 000,1-27 000,0</t>
  </si>
  <si>
    <t>27 000,1-45 000,0</t>
  </si>
  <si>
    <t>45 000,1-60 000,0</t>
  </si>
  <si>
    <t>60 000,1-75 000,0</t>
  </si>
  <si>
    <t>75 000,1-100 000,0</t>
  </si>
  <si>
    <t>свыше 100 000,0</t>
  </si>
  <si>
    <t>Непрерывное распределение, близкое к нормальному</t>
  </si>
  <si>
    <t>квантиль 0,05</t>
  </si>
  <si>
    <t>квантиль 0,95</t>
  </si>
  <si>
    <t>мат ожидание</t>
  </si>
  <si>
    <t>График нормального распределения</t>
  </si>
  <si>
    <t>Normal Distribution</t>
  </si>
  <si>
    <t>Name</t>
  </si>
  <si>
    <t>Value</t>
  </si>
  <si>
    <t>Data Point</t>
  </si>
  <si>
    <t>X-Axis</t>
  </si>
  <si>
    <t>Y-Axis（Probability Density）</t>
  </si>
  <si>
    <t>Maximum</t>
  </si>
  <si>
    <t>Average+StDev</t>
  </si>
  <si>
    <t>Minimum</t>
  </si>
  <si>
    <t>Average-StDev</t>
  </si>
  <si>
    <t>Average</t>
  </si>
  <si>
    <t>Average+2StDev</t>
  </si>
  <si>
    <t>StDev</t>
  </si>
  <si>
    <t>Average-2StDev</t>
  </si>
  <si>
    <t>Average+3StDev</t>
  </si>
  <si>
    <t>Average-3StDev</t>
  </si>
  <si>
    <t>2,5% точка</t>
  </si>
  <si>
    <t xml:space="preserve">График распределения имеет правостороннюю асимметрию («хвост» вправо). Т.к.  в вариационном ряду преобладают варианты средних и меньших значений),
среднее арифметическое — правее медианы.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</si>
</sst>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006100"/>
      <name val="Arial"/>
      <family val="2"/>
      <charset val="204"/>
    </font>
    <font>
      <sz val="11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0"/>
      <color rgb="FF000000"/>
      <name val="Arial Cyr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u/>
      <sz val="10"/>
      <color theme="10"/>
      <name val="Arial Cyr"/>
      <charset val="204"/>
    </font>
    <font>
      <b/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5D9F1"/>
        <bgColor rgb="FF000000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2">
    <xf numFmtId="0" fontId="0" fillId="0" borderId="0"/>
    <xf numFmtId="0" fontId="3" fillId="2" borderId="0" applyNumberFormat="0" applyBorder="0" applyAlignment="0" applyProtection="0"/>
    <xf numFmtId="0" fontId="4" fillId="0" borderId="0"/>
    <xf numFmtId="0" fontId="6" fillId="0" borderId="0"/>
    <xf numFmtId="0" fontId="2" fillId="0" borderId="0"/>
    <xf numFmtId="0" fontId="7" fillId="0" borderId="0"/>
    <xf numFmtId="0" fontId="2" fillId="0" borderId="0"/>
    <xf numFmtId="0" fontId="8" fillId="0" borderId="0"/>
    <xf numFmtId="0" fontId="8" fillId="0" borderId="0"/>
    <xf numFmtId="0" fontId="6" fillId="0" borderId="0"/>
    <xf numFmtId="0" fontId="9" fillId="0" borderId="0"/>
    <xf numFmtId="0" fontId="8" fillId="0" borderId="0"/>
    <xf numFmtId="0" fontId="8" fillId="0" borderId="0"/>
    <xf numFmtId="0" fontId="2" fillId="0" borderId="0"/>
    <xf numFmtId="0" fontId="10" fillId="0" borderId="0"/>
    <xf numFmtId="0" fontId="2" fillId="0" borderId="0"/>
    <xf numFmtId="0" fontId="12" fillId="0" borderId="0"/>
    <xf numFmtId="0" fontId="10" fillId="0" borderId="0"/>
    <xf numFmtId="0" fontId="12" fillId="0" borderId="0"/>
    <xf numFmtId="0" fontId="2" fillId="0" borderId="0"/>
    <xf numFmtId="0" fontId="13" fillId="0" borderId="0" applyNumberFormat="0" applyFill="0" applyBorder="0" applyAlignment="0" applyProtection="0"/>
    <xf numFmtId="0" fontId="2" fillId="0" borderId="0"/>
  </cellStyleXfs>
  <cellXfs count="21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Continuous"/>
    </xf>
    <xf numFmtId="0" fontId="15" fillId="0" borderId="0" xfId="0" applyFont="1" applyAlignment="1">
      <alignment vertical="top"/>
    </xf>
    <xf numFmtId="0" fontId="17" fillId="3" borderId="1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right"/>
    </xf>
    <xf numFmtId="0" fontId="17" fillId="0" borderId="0" xfId="0" applyFont="1" applyAlignment="1">
      <alignment horizontal="center" vertical="top" wrapText="1"/>
    </xf>
    <xf numFmtId="0" fontId="17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1" fillId="4" borderId="0" xfId="0" applyFont="1" applyFill="1"/>
    <xf numFmtId="0" fontId="0" fillId="4" borderId="0" xfId="0" applyFill="1"/>
    <xf numFmtId="0" fontId="0" fillId="0" borderId="0" xfId="0" applyBorder="1"/>
    <xf numFmtId="0" fontId="11" fillId="0" borderId="1" xfId="0" applyFont="1" applyBorder="1" applyAlignment="1">
      <alignment horizontal="center" vertical="center"/>
    </xf>
    <xf numFmtId="0" fontId="0" fillId="0" borderId="1" xfId="0" applyBorder="1"/>
    <xf numFmtId="0" fontId="14" fillId="0" borderId="0" xfId="0" applyFont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22">
    <cellStyle name="Normal_ReCalc_9" xfId="4"/>
    <cellStyle name="Гиперссылка 2" xfId="20"/>
    <cellStyle name="Обычный" xfId="0" builtinId="0"/>
    <cellStyle name="Обычный 2" xfId="2"/>
    <cellStyle name="Обычный 2 2" xfId="6"/>
    <cellStyle name="Обычный 2 2 2" xfId="17"/>
    <cellStyle name="Обычный 2 3" xfId="7"/>
    <cellStyle name="Обычный 2 4" xfId="5"/>
    <cellStyle name="Обычный 2 5" xfId="14"/>
    <cellStyle name="Обычный 3" xfId="8"/>
    <cellStyle name="Обычный 3 2" xfId="9"/>
    <cellStyle name="Обычный 3 3" xfId="15"/>
    <cellStyle name="Обычный 4" xfId="10"/>
    <cellStyle name="Обычный 4 2" xfId="18"/>
    <cellStyle name="Обычный 4 3" xfId="16"/>
    <cellStyle name="Обычный 5" xfId="3"/>
    <cellStyle name="Обычный 5 2" xfId="19"/>
    <cellStyle name="Обычный 6" xfId="21"/>
    <cellStyle name="Обычный 7" xfId="11"/>
    <cellStyle name="Обычный 8" xfId="12"/>
    <cellStyle name="Стиль 1" xfId="13"/>
    <cellStyle name="Хороши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458717660292464E-2"/>
          <c:y val="7.3912576965615151E-2"/>
          <c:w val="0.7105517810273716"/>
          <c:h val="0.81051271892900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[1]Лист1!$A$5</c:f>
              <c:strCache>
                <c:ptCount val="1"/>
                <c:pt idx="0">
                  <c:v>от 7 000,1 до 10 000,0</c:v>
                </c:pt>
              </c:strCache>
            </c:strRef>
          </c:tx>
          <c:invertIfNegative val="0"/>
          <c:cat>
            <c:strRef>
              <c:f>[1]Лист1!$A$3</c:f>
              <c:strCache>
                <c:ptCount val="1"/>
                <c:pt idx="0">
                  <c:v>Среднедушевой ежемесячный доход, руб.</c:v>
                </c:pt>
              </c:strCache>
            </c:strRef>
          </c:cat>
          <c:val>
            <c:numRef>
              <c:f>[1]Лист1!$L$5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7-4B78-9228-7B2C65B8C165}"/>
            </c:ext>
          </c:extLst>
        </c:ser>
        <c:ser>
          <c:idx val="2"/>
          <c:order val="1"/>
          <c:tx>
            <c:strRef>
              <c:f>[1]Лист1!$A$6</c:f>
              <c:strCache>
                <c:ptCount val="1"/>
                <c:pt idx="0">
                  <c:v>10 000,1-14 000,0</c:v>
                </c:pt>
              </c:strCache>
            </c:strRef>
          </c:tx>
          <c:invertIfNegative val="0"/>
          <c:cat>
            <c:strRef>
              <c:f>[1]Лист1!$A$3</c:f>
              <c:strCache>
                <c:ptCount val="1"/>
                <c:pt idx="0">
                  <c:v>Среднедушевой ежемесячный доход, руб.</c:v>
                </c:pt>
              </c:strCache>
            </c:strRef>
          </c:cat>
          <c:val>
            <c:numRef>
              <c:f>[1]Лист1!$L$6</c:f>
              <c:numCache>
                <c:formatCode>General</c:formatCode>
                <c:ptCount val="1"/>
                <c:pt idx="0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7-4B78-9228-7B2C65B8C165}"/>
            </c:ext>
          </c:extLst>
        </c:ser>
        <c:ser>
          <c:idx val="3"/>
          <c:order val="2"/>
          <c:tx>
            <c:strRef>
              <c:f>[1]Лист1!$A$7</c:f>
              <c:strCache>
                <c:ptCount val="1"/>
                <c:pt idx="0">
                  <c:v>14 000,1-19 000,0</c:v>
                </c:pt>
              </c:strCache>
            </c:strRef>
          </c:tx>
          <c:invertIfNegative val="0"/>
          <c:cat>
            <c:strRef>
              <c:f>[1]Лист1!$A$3</c:f>
              <c:strCache>
                <c:ptCount val="1"/>
                <c:pt idx="0">
                  <c:v>Среднедушевой ежемесячный доход, руб.</c:v>
                </c:pt>
              </c:strCache>
            </c:strRef>
          </c:cat>
          <c:val>
            <c:numRef>
              <c:f>[1]Лист1!$L$7</c:f>
              <c:numCache>
                <c:formatCode>General</c:formatCode>
                <c:ptCount val="1"/>
                <c:pt idx="0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7-4B78-9228-7B2C65B8C165}"/>
            </c:ext>
          </c:extLst>
        </c:ser>
        <c:ser>
          <c:idx val="4"/>
          <c:order val="3"/>
          <c:tx>
            <c:strRef>
              <c:f>[1]Лист1!$A$8</c:f>
              <c:strCache>
                <c:ptCount val="1"/>
                <c:pt idx="0">
                  <c:v>19 000,1-27 000,0</c:v>
                </c:pt>
              </c:strCache>
            </c:strRef>
          </c:tx>
          <c:invertIfNegative val="0"/>
          <c:cat>
            <c:strRef>
              <c:f>[1]Лист1!$A$3</c:f>
              <c:strCache>
                <c:ptCount val="1"/>
                <c:pt idx="0">
                  <c:v>Среднедушевой ежемесячный доход, руб.</c:v>
                </c:pt>
              </c:strCache>
            </c:strRef>
          </c:cat>
          <c:val>
            <c:numRef>
              <c:f>[1]Лист1!$L$8</c:f>
              <c:numCache>
                <c:formatCode>General</c:formatCode>
                <c:ptCount val="1"/>
                <c:pt idx="0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7-4B78-9228-7B2C65B8C165}"/>
            </c:ext>
          </c:extLst>
        </c:ser>
        <c:ser>
          <c:idx val="5"/>
          <c:order val="4"/>
          <c:tx>
            <c:strRef>
              <c:f>[1]Лист1!$A$9</c:f>
              <c:strCache>
                <c:ptCount val="1"/>
                <c:pt idx="0">
                  <c:v>27 000,1-45 000,0</c:v>
                </c:pt>
              </c:strCache>
            </c:strRef>
          </c:tx>
          <c:invertIfNegative val="0"/>
          <c:cat>
            <c:strRef>
              <c:f>[1]Лист1!$A$3</c:f>
              <c:strCache>
                <c:ptCount val="1"/>
                <c:pt idx="0">
                  <c:v>Среднедушевой ежемесячный доход, руб.</c:v>
                </c:pt>
              </c:strCache>
            </c:strRef>
          </c:cat>
          <c:val>
            <c:numRef>
              <c:f>[1]Лист1!$L$9</c:f>
              <c:numCache>
                <c:formatCode>General</c:formatCode>
                <c:ptCount val="1"/>
                <c:pt idx="0">
                  <c:v>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A7-4B78-9228-7B2C65B8C165}"/>
            </c:ext>
          </c:extLst>
        </c:ser>
        <c:ser>
          <c:idx val="6"/>
          <c:order val="5"/>
          <c:tx>
            <c:strRef>
              <c:f>[1]Лист1!$A$10</c:f>
              <c:strCache>
                <c:ptCount val="1"/>
                <c:pt idx="0">
                  <c:v>45 000,1-60 000,0</c:v>
                </c:pt>
              </c:strCache>
            </c:strRef>
          </c:tx>
          <c:invertIfNegative val="0"/>
          <c:cat>
            <c:strRef>
              <c:f>[1]Лист1!$A$3</c:f>
              <c:strCache>
                <c:ptCount val="1"/>
                <c:pt idx="0">
                  <c:v>Среднедушевой ежемесячный доход, руб.</c:v>
                </c:pt>
              </c:strCache>
            </c:strRef>
          </c:cat>
          <c:val>
            <c:numRef>
              <c:f>[1]Лист1!$L$10</c:f>
              <c:numCache>
                <c:formatCode>General</c:formatCode>
                <c:ptCount val="1"/>
                <c:pt idx="0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A7-4B78-9228-7B2C65B8C165}"/>
            </c:ext>
          </c:extLst>
        </c:ser>
        <c:ser>
          <c:idx val="7"/>
          <c:order val="6"/>
          <c:tx>
            <c:strRef>
              <c:f>[1]Лист1!$A$11</c:f>
              <c:strCache>
                <c:ptCount val="1"/>
                <c:pt idx="0">
                  <c:v>60 000,1-75 000,0</c:v>
                </c:pt>
              </c:strCache>
            </c:strRef>
          </c:tx>
          <c:invertIfNegative val="0"/>
          <c:cat>
            <c:strRef>
              <c:f>[1]Лист1!$A$3</c:f>
              <c:strCache>
                <c:ptCount val="1"/>
                <c:pt idx="0">
                  <c:v>Среднедушевой ежемесячный доход, руб.</c:v>
                </c:pt>
              </c:strCache>
            </c:strRef>
          </c:cat>
          <c:val>
            <c:numRef>
              <c:f>[1]Лист1!$L$11</c:f>
              <c:numCache>
                <c:formatCode>General</c:formatCode>
                <c:ptCount val="1"/>
                <c:pt idx="0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A7-4B78-9228-7B2C65B8C165}"/>
            </c:ext>
          </c:extLst>
        </c:ser>
        <c:ser>
          <c:idx val="8"/>
          <c:order val="7"/>
          <c:tx>
            <c:strRef>
              <c:f>[1]Лист1!$A$12</c:f>
              <c:strCache>
                <c:ptCount val="1"/>
                <c:pt idx="0">
                  <c:v>75 000,1-100 000,0</c:v>
                </c:pt>
              </c:strCache>
            </c:strRef>
          </c:tx>
          <c:invertIfNegative val="0"/>
          <c:cat>
            <c:strRef>
              <c:f>[1]Лист1!$A$3</c:f>
              <c:strCache>
                <c:ptCount val="1"/>
                <c:pt idx="0">
                  <c:v>Среднедушевой ежемесячный доход, руб.</c:v>
                </c:pt>
              </c:strCache>
            </c:strRef>
          </c:cat>
          <c:val>
            <c:numRef>
              <c:f>[1]Лист1!$L$12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A7-4B78-9228-7B2C65B8C165}"/>
            </c:ext>
          </c:extLst>
        </c:ser>
        <c:ser>
          <c:idx val="9"/>
          <c:order val="8"/>
          <c:tx>
            <c:strRef>
              <c:f>[1]Лист1!$A$13</c:f>
              <c:strCache>
                <c:ptCount val="1"/>
                <c:pt idx="0">
                  <c:v>свыше 100 000,0</c:v>
                </c:pt>
              </c:strCache>
            </c:strRef>
          </c:tx>
          <c:invertIfNegative val="0"/>
          <c:cat>
            <c:strRef>
              <c:f>[1]Лист1!$A$3</c:f>
              <c:strCache>
                <c:ptCount val="1"/>
                <c:pt idx="0">
                  <c:v>Среднедушевой ежемесячный доход, руб.</c:v>
                </c:pt>
              </c:strCache>
            </c:strRef>
          </c:cat>
          <c:val>
            <c:numRef>
              <c:f>[1]Лист1!$L$13</c:f>
              <c:numCache>
                <c:formatCode>General</c:formatCode>
                <c:ptCount val="1"/>
                <c:pt idx="0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A7-4B78-9228-7B2C65B8C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37056"/>
        <c:axId val="129451136"/>
      </c:barChart>
      <c:catAx>
        <c:axId val="12943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451136"/>
        <c:crosses val="autoZero"/>
        <c:auto val="1"/>
        <c:lblAlgn val="ctr"/>
        <c:lblOffset val="100"/>
        <c:noMultiLvlLbl val="0"/>
      </c:catAx>
      <c:valAx>
        <c:axId val="12945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43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35433070866141E-2"/>
          <c:y val="6.6666666666666666E-2"/>
          <c:w val="0.85752913385826768"/>
          <c:h val="0.85750721784776907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rgbClr val="F7964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9"/>
              <c:pt idx="0">
                <c:v>(-∞,-2,6]</c:v>
              </c:pt>
              <c:pt idx="1">
                <c:v>(-2,6,1]</c:v>
              </c:pt>
              <c:pt idx="2">
                <c:v>(1,4,6]</c:v>
              </c:pt>
              <c:pt idx="3">
                <c:v>(4,6,8,3]</c:v>
              </c:pt>
              <c:pt idx="4">
                <c:v>(8,3,11,9]</c:v>
              </c:pt>
              <c:pt idx="5">
                <c:v>(11,9,15,5]</c:v>
              </c:pt>
              <c:pt idx="6">
                <c:v>(15,5,19,1]</c:v>
              </c:pt>
              <c:pt idx="7">
                <c:v>(19,1,22,8]</c:v>
              </c:pt>
              <c:pt idx="8">
                <c:v>(22,8,26,4]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2</c:v>
              </c:pt>
              <c:pt idx="4">
                <c:v>3</c:v>
              </c:pt>
              <c:pt idx="5">
                <c:v>2</c:v>
              </c:pt>
              <c:pt idx="6">
                <c:v>0</c:v>
              </c:pt>
              <c:pt idx="7">
                <c:v>0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D4D9-46BF-A03A-5CF20F95D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79569519"/>
        <c:axId val="1779554959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-2.6251436753136632</c:v>
              </c:pt>
              <c:pt idx="1">
                <c:v>1</c:v>
              </c:pt>
              <c:pt idx="2">
                <c:v>4.6251436753136632</c:v>
              </c:pt>
              <c:pt idx="3">
                <c:v>8.2502873506273282</c:v>
              </c:pt>
              <c:pt idx="4">
                <c:v>11.875431025940991</c:v>
              </c:pt>
              <c:pt idx="5">
                <c:v>15.500574701254653</c:v>
              </c:pt>
              <c:pt idx="6">
                <c:v>19.125718376568315</c:v>
              </c:pt>
              <c:pt idx="7">
                <c:v>22.750862051881978</c:v>
              </c:pt>
              <c:pt idx="8">
                <c:v>26.37600572719564</c:v>
              </c:pt>
            </c:numLit>
          </c:cat>
          <c:val>
            <c:numLit>
              <c:formatCode>General</c:formatCode>
              <c:ptCount val="9"/>
              <c:pt idx="0">
                <c:v>1.2081318885452452E-2</c:v>
              </c:pt>
              <c:pt idx="1">
                <c:v>2.5465521040877261E-2</c:v>
              </c:pt>
              <c:pt idx="2">
                <c:v>4.1803935113329846E-2</c:v>
              </c:pt>
              <c:pt idx="3">
                <c:v>5.3445130631565189E-2</c:v>
              </c:pt>
              <c:pt idx="4">
                <c:v>5.3213950388881104E-2</c:v>
              </c:pt>
              <c:pt idx="5">
                <c:v>4.1263801667896768E-2</c:v>
              </c:pt>
              <c:pt idx="6">
                <c:v>2.4919501708866913E-2</c:v>
              </c:pt>
              <c:pt idx="7">
                <c:v>1.1720222322532014E-2</c:v>
              </c:pt>
              <c:pt idx="8">
                <c:v>4.2929786192222961E-3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D4D9-46BF-A03A-5CF20F95D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554543"/>
        <c:axId val="1779571183"/>
      </c:lineChart>
      <c:catAx>
        <c:axId val="1779554543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9571183"/>
        <c:crosses val="autoZero"/>
        <c:auto val="1"/>
        <c:lblAlgn val="ctr"/>
        <c:lblOffset val="100"/>
        <c:noMultiLvlLbl val="0"/>
      </c:catAx>
      <c:valAx>
        <c:axId val="17795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9554543"/>
        <c:crosses val="autoZero"/>
        <c:crossBetween val="between"/>
      </c:valAx>
      <c:valAx>
        <c:axId val="17795549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9569519"/>
        <c:crosses val="max"/>
        <c:crossBetween val="between"/>
      </c:valAx>
      <c:catAx>
        <c:axId val="1779569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9554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3</xdr:col>
      <xdr:colOff>182880</xdr:colOff>
      <xdr:row>29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2926080</xdr:colOff>
      <xdr:row>29</xdr:row>
      <xdr:rowOff>116840</xdr:rowOff>
    </xdr:from>
    <xdr:to>
      <xdr:col>4</xdr:col>
      <xdr:colOff>119380</xdr:colOff>
      <xdr:row>46</xdr:row>
      <xdr:rowOff>55880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8ded36fe086d04b/&#1044;&#1086;&#1082;&#1091;&#1084;&#1077;&#1085;&#1090;&#1099;/MAI/&#1089;&#1090;&#1072;&#1090;&#1080;&#1089;&#1090;&#1080;&#1082;&#1072;/&#1051;&#1056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Р Часть 2"/>
    </sheetNames>
    <sheetDataSet>
      <sheetData sheetId="0">
        <row r="3">
          <cell r="A3" t="str">
            <v>Среднедушевой ежемесячный доход, руб.</v>
          </cell>
        </row>
        <row r="5">
          <cell r="A5" t="str">
            <v>от 7 000,1 до 10 000,0</v>
          </cell>
          <cell r="L5">
            <v>2.2000000000000002</v>
          </cell>
        </row>
        <row r="6">
          <cell r="A6" t="str">
            <v>10 000,1-14 000,0</v>
          </cell>
          <cell r="L6">
            <v>4.8</v>
          </cell>
        </row>
        <row r="7">
          <cell r="A7" t="str">
            <v>14 000,1-19 000,0</v>
          </cell>
          <cell r="L7">
            <v>7.9</v>
          </cell>
        </row>
        <row r="8">
          <cell r="A8" t="str">
            <v>19 000,1-27 000,0</v>
          </cell>
          <cell r="L8">
            <v>13.9</v>
          </cell>
        </row>
        <row r="9">
          <cell r="A9" t="str">
            <v>27 000,1-45 000,0</v>
          </cell>
          <cell r="L9">
            <v>26.2</v>
          </cell>
        </row>
        <row r="10">
          <cell r="A10" t="str">
            <v>45 000,1-60 000,0</v>
          </cell>
          <cell r="L10">
            <v>14.4</v>
          </cell>
        </row>
        <row r="11">
          <cell r="A11" t="str">
            <v>60 000,1-75 000,0</v>
          </cell>
          <cell r="L11">
            <v>9.4</v>
          </cell>
        </row>
        <row r="12">
          <cell r="A12" t="str">
            <v>75 000,1-100 000,0</v>
          </cell>
          <cell r="L12">
            <v>9</v>
          </cell>
        </row>
        <row r="13">
          <cell r="A13" t="str">
            <v>свыше 100 000,0</v>
          </cell>
          <cell r="L13">
            <v>11.2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zoomScaleNormal="100" workbookViewId="0">
      <selection activeCell="G42" sqref="G42"/>
    </sheetView>
  </sheetViews>
  <sheetFormatPr defaultRowHeight="14.4" x14ac:dyDescent="0.3"/>
  <cols>
    <col min="1" max="1" width="43.88671875" customWidth="1"/>
    <col min="2" max="2" width="35.33203125" customWidth="1"/>
    <col min="3" max="3" width="15.33203125" customWidth="1"/>
    <col min="4" max="4" width="13.5546875" customWidth="1"/>
    <col min="5" max="5" width="4.33203125" customWidth="1"/>
    <col min="6" max="6" width="10.6640625" hidden="1" customWidth="1"/>
    <col min="7" max="7" width="18.109375" customWidth="1"/>
    <col min="8" max="8" width="20.33203125" customWidth="1"/>
  </cols>
  <sheetData>
    <row r="1" spans="1:8" x14ac:dyDescent="0.3">
      <c r="A1" s="10" t="s">
        <v>26</v>
      </c>
      <c r="B1" s="11"/>
    </row>
    <row r="2" spans="1:8" ht="36" customHeight="1" x14ac:dyDescent="0.3">
      <c r="A2" s="15" t="s">
        <v>13</v>
      </c>
      <c r="B2" s="15"/>
    </row>
    <row r="3" spans="1:8" ht="15" thickBot="1" x14ac:dyDescent="0.35">
      <c r="A3" s="4"/>
      <c r="B3" s="6" t="s">
        <v>14</v>
      </c>
    </row>
    <row r="4" spans="1:8" x14ac:dyDescent="0.3">
      <c r="A4" s="8" t="s">
        <v>15</v>
      </c>
      <c r="B4" s="5">
        <v>2023</v>
      </c>
      <c r="G4" s="3"/>
      <c r="H4" s="3"/>
    </row>
    <row r="5" spans="1:8" x14ac:dyDescent="0.3">
      <c r="A5" s="7" t="s">
        <v>16</v>
      </c>
      <c r="B5" s="9">
        <v>1</v>
      </c>
      <c r="G5" s="1"/>
      <c r="H5" s="1"/>
    </row>
    <row r="6" spans="1:8" x14ac:dyDescent="0.3">
      <c r="A6" s="7" t="s">
        <v>17</v>
      </c>
      <c r="B6" s="9">
        <v>2.2000000000000002</v>
      </c>
      <c r="G6" s="1"/>
      <c r="H6" s="1"/>
    </row>
    <row r="7" spans="1:8" x14ac:dyDescent="0.3">
      <c r="A7" s="7" t="s">
        <v>18</v>
      </c>
      <c r="B7" s="9">
        <v>4.8</v>
      </c>
      <c r="G7" s="1"/>
      <c r="H7" s="1"/>
    </row>
    <row r="8" spans="1:8" x14ac:dyDescent="0.3">
      <c r="A8" s="7" t="s">
        <v>19</v>
      </c>
      <c r="B8" s="9">
        <v>7.9</v>
      </c>
      <c r="G8" s="1"/>
      <c r="H8" s="1"/>
    </row>
    <row r="9" spans="1:8" x14ac:dyDescent="0.3">
      <c r="A9" s="7" t="s">
        <v>20</v>
      </c>
      <c r="B9" s="9">
        <v>13.9</v>
      </c>
      <c r="G9" s="1" t="s">
        <v>27</v>
      </c>
      <c r="H9" s="1">
        <f>_xlfn.QUARTILE.INC(B5:B14,0.05)</f>
        <v>1</v>
      </c>
    </row>
    <row r="10" spans="1:8" x14ac:dyDescent="0.3">
      <c r="A10" s="7" t="s">
        <v>21</v>
      </c>
      <c r="B10" s="9">
        <v>26.2</v>
      </c>
      <c r="G10" s="1" t="s">
        <v>28</v>
      </c>
      <c r="H10" s="1">
        <f>_xlfn.QUARTILE.INC(B6:B15,0.95)</f>
        <v>2.2000000000000002</v>
      </c>
    </row>
    <row r="11" spans="1:8" x14ac:dyDescent="0.3">
      <c r="A11" s="7" t="s">
        <v>22</v>
      </c>
      <c r="B11" s="9">
        <v>14.4</v>
      </c>
      <c r="G11" t="s">
        <v>29</v>
      </c>
      <c r="H11">
        <f>_xlfn.NORM.DIST(B5:B14,H17, H21, 1)</f>
        <v>0.72803223479340495</v>
      </c>
    </row>
    <row r="12" spans="1:8" x14ac:dyDescent="0.3">
      <c r="A12" s="7" t="s">
        <v>23</v>
      </c>
      <c r="B12" s="9">
        <v>9.4</v>
      </c>
      <c r="G12" t="s">
        <v>47</v>
      </c>
      <c r="H12" s="1">
        <f>_xlfn.QUARTILE.INC(B5:B14,0.025)</f>
        <v>1</v>
      </c>
    </row>
    <row r="13" spans="1:8" x14ac:dyDescent="0.3">
      <c r="A13" s="7" t="s">
        <v>24</v>
      </c>
      <c r="B13" s="9">
        <v>9</v>
      </c>
    </row>
    <row r="14" spans="1:8" ht="15" thickBot="1" x14ac:dyDescent="0.35">
      <c r="A14" s="7" t="s">
        <v>25</v>
      </c>
      <c r="B14" s="9">
        <v>11.2</v>
      </c>
      <c r="E14" s="1"/>
    </row>
    <row r="15" spans="1:8" x14ac:dyDescent="0.3">
      <c r="D15" s="1"/>
      <c r="E15" s="1"/>
      <c r="G15" s="3">
        <v>2023</v>
      </c>
      <c r="H15" s="3"/>
    </row>
    <row r="16" spans="1:8" x14ac:dyDescent="0.3">
      <c r="D16" s="1"/>
      <c r="E16" s="1"/>
      <c r="G16" s="1"/>
      <c r="H16" s="1"/>
    </row>
    <row r="17" spans="1:8" x14ac:dyDescent="0.3">
      <c r="D17" s="1"/>
      <c r="E17" s="1"/>
      <c r="G17" s="1" t="s">
        <v>0</v>
      </c>
      <c r="H17" s="1">
        <v>10.000000000000002</v>
      </c>
    </row>
    <row r="18" spans="1:8" x14ac:dyDescent="0.3">
      <c r="D18" s="1"/>
      <c r="E18" s="1"/>
      <c r="G18" s="1" t="s">
        <v>1</v>
      </c>
      <c r="H18" s="1">
        <v>2.2927421718690177</v>
      </c>
    </row>
    <row r="19" spans="1:8" x14ac:dyDescent="0.3">
      <c r="D19" s="12"/>
      <c r="E19" s="12"/>
      <c r="G19" s="1" t="s">
        <v>2</v>
      </c>
      <c r="H19" s="1">
        <v>9.1999999999999993</v>
      </c>
    </row>
    <row r="20" spans="1:8" x14ac:dyDescent="0.3">
      <c r="G20" s="1" t="s">
        <v>3</v>
      </c>
      <c r="H20" s="1" t="e">
        <v>#N/A</v>
      </c>
    </row>
    <row r="21" spans="1:8" x14ac:dyDescent="0.3">
      <c r="G21" s="1" t="s">
        <v>4</v>
      </c>
      <c r="H21" s="1">
        <v>7.2502873506273264</v>
      </c>
    </row>
    <row r="22" spans="1:8" x14ac:dyDescent="0.3">
      <c r="G22" s="1" t="s">
        <v>5</v>
      </c>
      <c r="H22" s="1">
        <v>52.56666666666662</v>
      </c>
    </row>
    <row r="23" spans="1:8" x14ac:dyDescent="0.3">
      <c r="G23" s="1" t="s">
        <v>6</v>
      </c>
      <c r="H23" s="1">
        <v>2.0187386072196958</v>
      </c>
    </row>
    <row r="24" spans="1:8" x14ac:dyDescent="0.3">
      <c r="G24" s="1" t="s">
        <v>7</v>
      </c>
      <c r="H24" s="1">
        <v>1.1089736047458385</v>
      </c>
    </row>
    <row r="25" spans="1:8" x14ac:dyDescent="0.3">
      <c r="G25" s="1" t="s">
        <v>12</v>
      </c>
      <c r="H25" s="1">
        <v>25.2</v>
      </c>
    </row>
    <row r="26" spans="1:8" x14ac:dyDescent="0.3">
      <c r="G26" s="1" t="s">
        <v>8</v>
      </c>
      <c r="H26" s="1">
        <v>1</v>
      </c>
    </row>
    <row r="27" spans="1:8" x14ac:dyDescent="0.3">
      <c r="G27" s="1" t="s">
        <v>9</v>
      </c>
      <c r="H27" s="1">
        <v>26.2</v>
      </c>
    </row>
    <row r="28" spans="1:8" x14ac:dyDescent="0.3">
      <c r="G28" s="1" t="s">
        <v>10</v>
      </c>
      <c r="H28" s="1">
        <v>100.00000000000001</v>
      </c>
    </row>
    <row r="29" spans="1:8" ht="15" thickBot="1" x14ac:dyDescent="0.35">
      <c r="G29" s="2" t="s">
        <v>11</v>
      </c>
      <c r="H29" s="2">
        <v>10</v>
      </c>
    </row>
    <row r="31" spans="1:8" x14ac:dyDescent="0.3">
      <c r="A31" t="s">
        <v>30</v>
      </c>
    </row>
    <row r="48" spans="1:6" ht="23.4" x14ac:dyDescent="0.3">
      <c r="A48" s="16" t="s">
        <v>31</v>
      </c>
      <c r="B48" s="17"/>
      <c r="C48" s="18"/>
      <c r="D48" s="17"/>
      <c r="E48" s="17"/>
      <c r="F48" s="19"/>
    </row>
    <row r="49" spans="1:6" x14ac:dyDescent="0.3">
      <c r="A49" s="13" t="s">
        <v>32</v>
      </c>
      <c r="B49" s="13" t="s">
        <v>33</v>
      </c>
      <c r="D49" s="13" t="s">
        <v>34</v>
      </c>
      <c r="E49" s="13" t="s">
        <v>35</v>
      </c>
      <c r="F49" s="13" t="s">
        <v>36</v>
      </c>
    </row>
    <row r="50" spans="1:6" x14ac:dyDescent="0.3">
      <c r="A50" s="14" t="s">
        <v>37</v>
      </c>
      <c r="B50" s="14">
        <v>26.2</v>
      </c>
      <c r="D50" s="14" t="s">
        <v>38</v>
      </c>
      <c r="E50" s="14">
        <v>17.250287350627328</v>
      </c>
      <c r="F50" s="14">
        <v>3.3373949585350851E-2</v>
      </c>
    </row>
    <row r="51" spans="1:6" x14ac:dyDescent="0.3">
      <c r="A51" s="14" t="s">
        <v>39</v>
      </c>
      <c r="B51" s="14">
        <v>1</v>
      </c>
      <c r="D51" s="14" t="s">
        <v>40</v>
      </c>
      <c r="E51" s="14">
        <v>2.7497126493726753</v>
      </c>
      <c r="F51" s="14">
        <v>3.3373949585350851E-2</v>
      </c>
    </row>
    <row r="52" spans="1:6" x14ac:dyDescent="0.3">
      <c r="A52" s="14" t="s">
        <v>41</v>
      </c>
      <c r="B52" s="14">
        <v>10.000000000000002</v>
      </c>
      <c r="D52" s="14" t="s">
        <v>42</v>
      </c>
      <c r="E52" s="14">
        <v>24.500574701254656</v>
      </c>
      <c r="F52" s="14">
        <v>7.4467347157649508E-3</v>
      </c>
    </row>
    <row r="53" spans="1:6" x14ac:dyDescent="0.3">
      <c r="A53" s="14" t="s">
        <v>43</v>
      </c>
      <c r="B53" s="14">
        <v>7.2502873506273264</v>
      </c>
      <c r="D53" s="14" t="s">
        <v>44</v>
      </c>
      <c r="E53" s="14">
        <v>-4.5005747012546511</v>
      </c>
      <c r="F53" s="14">
        <v>7.4467347157649586E-3</v>
      </c>
    </row>
    <row r="54" spans="1:6" x14ac:dyDescent="0.3">
      <c r="D54" s="14" t="s">
        <v>45</v>
      </c>
      <c r="E54" s="14">
        <v>31.750862051881981</v>
      </c>
      <c r="F54" s="14">
        <v>6.1126520889610489E-4</v>
      </c>
    </row>
    <row r="55" spans="1:6" x14ac:dyDescent="0.3">
      <c r="D55" s="14" t="s">
        <v>46</v>
      </c>
      <c r="E55" s="14">
        <v>-11.750862051881979</v>
      </c>
      <c r="F55" s="14">
        <v>6.1126520889610489E-4</v>
      </c>
    </row>
    <row r="56" spans="1:6" ht="88.2" customHeight="1" x14ac:dyDescent="0.3">
      <c r="A56" s="20" t="s">
        <v>48</v>
      </c>
    </row>
  </sheetData>
  <mergeCells count="2">
    <mergeCell ref="A2:B2"/>
    <mergeCell ref="A48:F4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2024-10-28T07:10:56Z</dcterms:modified>
</cp:coreProperties>
</file>