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naon\git\Genealogie\Famille\"/>
    </mc:Choice>
  </mc:AlternateContent>
  <xr:revisionPtr revIDLastSave="0" documentId="13_ncr:1_{F2D631AA-CD3B-4B98-8863-D05BA445E8EC}" xr6:coauthVersionLast="46" xr6:coauthVersionMax="46" xr10:uidLastSave="{00000000-0000-0000-0000-000000000000}"/>
  <bookViews>
    <workbookView xWindow="-120" yWindow="-120" windowWidth="27870" windowHeight="16440" activeTab="2" xr2:uid="{0B8BDED2-C876-4219-A4EE-2B98E8105897}"/>
  </bookViews>
  <sheets>
    <sheet name="Branche ARNAUD" sheetId="1" r:id="rId1"/>
    <sheet name="Branche BARTHE" sheetId="2" r:id="rId2"/>
    <sheet name="Branche MAILLOT" sheetId="3" r:id="rId3"/>
    <sheet name="Branche MAINGU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K8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7" i="3"/>
  <c r="K28" i="3"/>
  <c r="K29" i="3"/>
  <c r="K40" i="3"/>
  <c r="K41" i="3"/>
  <c r="K42" i="3"/>
  <c r="K4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7" i="3"/>
  <c r="J28" i="3"/>
  <c r="J29" i="3"/>
  <c r="J40" i="3"/>
  <c r="J41" i="3"/>
  <c r="J42" i="3"/>
  <c r="J43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0" i="2"/>
  <c r="K3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0" i="2"/>
  <c r="J31" i="2"/>
  <c r="J36" i="1"/>
  <c r="K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<sst xmlns="http://schemas.openxmlformats.org/spreadsheetml/2006/main" count="855" uniqueCount="421">
  <si>
    <t>N°</t>
  </si>
  <si>
    <t>Nom</t>
  </si>
  <si>
    <t>Prénom</t>
  </si>
  <si>
    <t>Date naissance</t>
  </si>
  <si>
    <t>Lieu naissance</t>
  </si>
  <si>
    <t>Lieu mariage</t>
  </si>
  <si>
    <t>N° Père</t>
  </si>
  <si>
    <t>N°Mère</t>
  </si>
  <si>
    <t>ARNAUD</t>
  </si>
  <si>
    <t>Prénoms</t>
  </si>
  <si>
    <t>Albert Jean Baptiste</t>
  </si>
  <si>
    <t>30/06/1878</t>
  </si>
  <si>
    <t>Montségur</t>
  </si>
  <si>
    <t>Montsegur</t>
  </si>
  <si>
    <t>SALLES</t>
  </si>
  <si>
    <t>AUTHIE</t>
  </si>
  <si>
    <t>BONNET</t>
  </si>
  <si>
    <t>SICRE</t>
  </si>
  <si>
    <t>BOUYCHOU</t>
  </si>
  <si>
    <t>CHAUBET</t>
  </si>
  <si>
    <t>SERGOLE</t>
  </si>
  <si>
    <t>PECHEAU</t>
  </si>
  <si>
    <t>BARBAT</t>
  </si>
  <si>
    <t>VIDAL</t>
  </si>
  <si>
    <t>BRIOLE</t>
  </si>
  <si>
    <t>PUNTIS</t>
  </si>
  <si>
    <t>LABEUR</t>
  </si>
  <si>
    <t>JOFFRE</t>
  </si>
  <si>
    <t>FOURCASSA</t>
  </si>
  <si>
    <t>MINJOT</t>
  </si>
  <si>
    <t>MOUMIE</t>
  </si>
  <si>
    <t>ROUZAUD</t>
  </si>
  <si>
    <t>FAUCHE</t>
  </si>
  <si>
    <t>ALLIEU</t>
  </si>
  <si>
    <t>CHIxxx</t>
  </si>
  <si>
    <t>CONTE</t>
  </si>
  <si>
    <t>Laure Caroline</t>
  </si>
  <si>
    <t>14/11/1882</t>
  </si>
  <si>
    <t>Marc</t>
  </si>
  <si>
    <t>09/02/1874</t>
  </si>
  <si>
    <t>Date décès</t>
  </si>
  <si>
    <t>Lieu décès</t>
  </si>
  <si>
    <t>Victoire</t>
  </si>
  <si>
    <t>08/08/1844</t>
  </si>
  <si>
    <t>02/04/1839</t>
  </si>
  <si>
    <t>Paul</t>
  </si>
  <si>
    <t>25/06/1856</t>
  </si>
  <si>
    <t>Marie</t>
  </si>
  <si>
    <t>30/11/1862</t>
  </si>
  <si>
    <t>Jean</t>
  </si>
  <si>
    <t>17/02/1808</t>
  </si>
  <si>
    <t>15/06/1831</t>
  </si>
  <si>
    <t>01/02/1873</t>
  </si>
  <si>
    <t>Jeanne</t>
  </si>
  <si>
    <t>Joseph</t>
  </si>
  <si>
    <t>20/04/1809</t>
  </si>
  <si>
    <t>26/11/1835</t>
  </si>
  <si>
    <t>Marie Anne</t>
  </si>
  <si>
    <t>01/08/1813</t>
  </si>
  <si>
    <t>06/09/1822</t>
  </si>
  <si>
    <t>10/04/1850</t>
  </si>
  <si>
    <t>Caroline</t>
  </si>
  <si>
    <t>18/02/1830</t>
  </si>
  <si>
    <t>Laurent</t>
  </si>
  <si>
    <t>14/01/1823</t>
  </si>
  <si>
    <t>13/07/1828</t>
  </si>
  <si>
    <t>Russie</t>
  </si>
  <si>
    <t>19/09/1811</t>
  </si>
  <si>
    <t>Ambroise</t>
  </si>
  <si>
    <t>27/01/1796</t>
  </si>
  <si>
    <t>28/02/1851</t>
  </si>
  <si>
    <t>26/09/1829</t>
  </si>
  <si>
    <t>28/01/1796</t>
  </si>
  <si>
    <t>Magdelaine</t>
  </si>
  <si>
    <t>20/04/1822</t>
  </si>
  <si>
    <t>Raymond</t>
  </si>
  <si>
    <t>1789/1792</t>
  </si>
  <si>
    <t>Angélique</t>
  </si>
  <si>
    <t>Mariette</t>
  </si>
  <si>
    <t>Jean Pierre</t>
  </si>
  <si>
    <t>Catherine</t>
  </si>
  <si>
    <t>Baptiste</t>
  </si>
  <si>
    <t>Marguerite</t>
  </si>
  <si>
    <t>Noël</t>
  </si>
  <si>
    <t>1751/1755</t>
  </si>
  <si>
    <t>Magdeleine</t>
  </si>
  <si>
    <t>Antoine</t>
  </si>
  <si>
    <t>04/09/1747?</t>
  </si>
  <si>
    <t>Guilhaume</t>
  </si>
  <si>
    <t>François</t>
  </si>
  <si>
    <t>Thomas</t>
  </si>
  <si>
    <t>Antoinette</t>
  </si>
  <si>
    <t>Dominique</t>
  </si>
  <si>
    <t>Pierre</t>
  </si>
  <si>
    <t>André</t>
  </si>
  <si>
    <t>Guillaume</t>
  </si>
  <si>
    <t>Anne</t>
  </si>
  <si>
    <t>Jacques</t>
  </si>
  <si>
    <t>BARTHE</t>
  </si>
  <si>
    <t>CHOURREAU</t>
  </si>
  <si>
    <t>LABORIE</t>
  </si>
  <si>
    <t>TAPIE</t>
  </si>
  <si>
    <t>DUPUY</t>
  </si>
  <si>
    <t>DECAUX</t>
  </si>
  <si>
    <t>GERMAIN</t>
  </si>
  <si>
    <t>BORDES</t>
  </si>
  <si>
    <t>DUPRAT</t>
  </si>
  <si>
    <t>CAZES</t>
  </si>
  <si>
    <t>AVIRAGNET</t>
  </si>
  <si>
    <t>PAYRAN</t>
  </si>
  <si>
    <t>MAUVAISIN</t>
  </si>
  <si>
    <t>VIGNOLLES</t>
  </si>
  <si>
    <t>FITERE</t>
  </si>
  <si>
    <t>GARDELLE</t>
  </si>
  <si>
    <t>ISQUER</t>
  </si>
  <si>
    <t>DUILOR</t>
  </si>
  <si>
    <t>BERGONGNON</t>
  </si>
  <si>
    <t>MILHAS</t>
  </si>
  <si>
    <t>BOHE</t>
  </si>
  <si>
    <t>PICHALOUP</t>
  </si>
  <si>
    <t>Honoré Marius</t>
  </si>
  <si>
    <t>14/11/1899</t>
  </si>
  <si>
    <t>Lespiteau</t>
  </si>
  <si>
    <t>Marie Mathilde Michelle</t>
  </si>
  <si>
    <t>Toulouse</t>
  </si>
  <si>
    <t>14/06/1899</t>
  </si>
  <si>
    <t>Saint Gaudens</t>
  </si>
  <si>
    <t>Jean Pierre Jules</t>
  </si>
  <si>
    <t>09/08/1871</t>
  </si>
  <si>
    <t>Castera-Vignoles</t>
  </si>
  <si>
    <t>06/09/1896</t>
  </si>
  <si>
    <t>Françoise Baptistine</t>
  </si>
  <si>
    <t>01/01/1874</t>
  </si>
  <si>
    <t>Paul Jean François</t>
  </si>
  <si>
    <t>01/01/1854</t>
  </si>
  <si>
    <t>03/10/1896</t>
  </si>
  <si>
    <t>Anne Françoise</t>
  </si>
  <si>
    <t>03/02/1868</t>
  </si>
  <si>
    <t>Aspret</t>
  </si>
  <si>
    <t>Barthélémy</t>
  </si>
  <si>
    <t>24/05/1840</t>
  </si>
  <si>
    <t>26/01/1864</t>
  </si>
  <si>
    <t>11/07/1889</t>
  </si>
  <si>
    <t>Esparron</t>
  </si>
  <si>
    <t>31/12/1841</t>
  </si>
  <si>
    <t>22/10/1872</t>
  </si>
  <si>
    <t>01/05/1839</t>
  </si>
  <si>
    <t>Montbernard</t>
  </si>
  <si>
    <t>08/1872</t>
  </si>
  <si>
    <t>Jeanne-Anne</t>
  </si>
  <si>
    <t>06/01/1843</t>
  </si>
  <si>
    <t>Simon</t>
  </si>
  <si>
    <t>27/10/1818</t>
  </si>
  <si>
    <t>28/01/1845</t>
  </si>
  <si>
    <t>Cathérine</t>
  </si>
  <si>
    <t>28/10/1823</t>
  </si>
  <si>
    <t>Regades</t>
  </si>
  <si>
    <t>02/02/1829</t>
  </si>
  <si>
    <t>Mathieu</t>
  </si>
  <si>
    <t>28/11/1865</t>
  </si>
  <si>
    <t>11/01/1831</t>
  </si>
  <si>
    <t>Saint-Médard</t>
  </si>
  <si>
    <t>13/09/1804</t>
  </si>
  <si>
    <t>19/04/1835</t>
  </si>
  <si>
    <t>17/01/1808</t>
  </si>
  <si>
    <t>Tournas</t>
  </si>
  <si>
    <t>14/03/1807</t>
  </si>
  <si>
    <t>l'André (Aussignac)</t>
  </si>
  <si>
    <t>26/04/1835</t>
  </si>
  <si>
    <t>Guilthérie</t>
  </si>
  <si>
    <t>02/1811</t>
  </si>
  <si>
    <t>Guilheaume</t>
  </si>
  <si>
    <t>08/08/1810</t>
  </si>
  <si>
    <t>Lilhac</t>
  </si>
  <si>
    <t>16/02/1838</t>
  </si>
  <si>
    <t>12/08/1814</t>
  </si>
  <si>
    <t>Jean Bertrand</t>
  </si>
  <si>
    <t>10/09/1792</t>
  </si>
  <si>
    <t>11/05/1834</t>
  </si>
  <si>
    <t>14/01/1806</t>
  </si>
  <si>
    <t>Pointis-Inard</t>
  </si>
  <si>
    <t>Françoise</t>
  </si>
  <si>
    <t>Bertrande</t>
  </si>
  <si>
    <t>Gérard</t>
  </si>
  <si>
    <t>Rohe</t>
  </si>
  <si>
    <t>09/05/1793</t>
  </si>
  <si>
    <t>25/02/1816</t>
  </si>
  <si>
    <t>12/11/1793</t>
  </si>
  <si>
    <t>Barthélémi</t>
  </si>
  <si>
    <t>Marianne</t>
  </si>
  <si>
    <t>Bernarde</t>
  </si>
  <si>
    <t>Bertrand</t>
  </si>
  <si>
    <t>Guilhommette</t>
  </si>
  <si>
    <t>Arnaud</t>
  </si>
  <si>
    <t>Jacquette</t>
  </si>
  <si>
    <t>Jean-François</t>
  </si>
  <si>
    <t>Jeanne Marie</t>
  </si>
  <si>
    <t>Jean Jacques</t>
  </si>
  <si>
    <t>Mariajeanne</t>
  </si>
  <si>
    <t>MAILLOT</t>
  </si>
  <si>
    <t>MARTIN</t>
  </si>
  <si>
    <t>COMPAIN</t>
  </si>
  <si>
    <t>MAFFRE</t>
  </si>
  <si>
    <t>CHATAIGNIER</t>
  </si>
  <si>
    <t>LAVOTTE</t>
  </si>
  <si>
    <t>RENET</t>
  </si>
  <si>
    <t>TOUCHER</t>
  </si>
  <si>
    <t>NADAUD</t>
  </si>
  <si>
    <t>DUMONTET</t>
  </si>
  <si>
    <t>ROULON</t>
  </si>
  <si>
    <t>ALLEGROS</t>
  </si>
  <si>
    <t>GUINDON</t>
  </si>
  <si>
    <t>ROULLET</t>
  </si>
  <si>
    <t>BRAULT</t>
  </si>
  <si>
    <t>SAPIN</t>
  </si>
  <si>
    <t>DEGUERCY</t>
  </si>
  <si>
    <t>LEFORT</t>
  </si>
  <si>
    <t>LACROIX</t>
  </si>
  <si>
    <t>MORICHON</t>
  </si>
  <si>
    <t>BUISSOU</t>
  </si>
  <si>
    <t>BREUILLET</t>
  </si>
  <si>
    <t>PEIGNON</t>
  </si>
  <si>
    <t>LEMBERTON</t>
  </si>
  <si>
    <t>BARRIER</t>
  </si>
  <si>
    <t>DUMASDELAGE</t>
  </si>
  <si>
    <t>DE BORDES</t>
  </si>
  <si>
    <t>BRUNEREAU</t>
  </si>
  <si>
    <t>MARGOT</t>
  </si>
  <si>
    <t>DELINEAIRE</t>
  </si>
  <si>
    <t>BOURDIN</t>
  </si>
  <si>
    <t>JORIAUX</t>
  </si>
  <si>
    <t>Michel</t>
  </si>
  <si>
    <t>05/10/1899</t>
  </si>
  <si>
    <t>Montrollet</t>
  </si>
  <si>
    <t>La Montagne</t>
  </si>
  <si>
    <t>Lucienne Renée Germain</t>
  </si>
  <si>
    <t>04/11/1898</t>
  </si>
  <si>
    <t>Ruelle</t>
  </si>
  <si>
    <t>Louis</t>
  </si>
  <si>
    <t>12/04/1873</t>
  </si>
  <si>
    <t>Brigueil</t>
  </si>
  <si>
    <t>23/03/1867</t>
  </si>
  <si>
    <t>Saint-Christophe de Confolens</t>
  </si>
  <si>
    <t>Date mariage</t>
  </si>
  <si>
    <t>08/01/1869</t>
  </si>
  <si>
    <t>Claix</t>
  </si>
  <si>
    <t>09/09/1895</t>
  </si>
  <si>
    <t>La Mothe Saint Héray</t>
  </si>
  <si>
    <t>Berthe</t>
  </si>
  <si>
    <t>26/04/1872</t>
  </si>
  <si>
    <t>23/11/1835</t>
  </si>
  <si>
    <t>09/12/1895</t>
  </si>
  <si>
    <t>05/11/1841</t>
  </si>
  <si>
    <t>22/05/1864</t>
  </si>
  <si>
    <t>02/01/1848</t>
  </si>
  <si>
    <t>Saint Junien</t>
  </si>
  <si>
    <t>27/08/1834</t>
  </si>
  <si>
    <t>Puymoyen</t>
  </si>
  <si>
    <t>Rose</t>
  </si>
  <si>
    <t>01/07/1846</t>
  </si>
  <si>
    <t>Juillaguet</t>
  </si>
  <si>
    <t>Magnac-sur-Touvre</t>
  </si>
  <si>
    <t>Jacques François</t>
  </si>
  <si>
    <t>16/09/1835</t>
  </si>
  <si>
    <t>Pamproux</t>
  </si>
  <si>
    <t>27/02/1882</t>
  </si>
  <si>
    <t>30/04/1837</t>
  </si>
  <si>
    <t>Sainte-Eanne</t>
  </si>
  <si>
    <t>Etienne</t>
  </si>
  <si>
    <t>09/05/1799</t>
  </si>
  <si>
    <t>25/11/1828</t>
  </si>
  <si>
    <t>01/05/1810</t>
  </si>
  <si>
    <t>30/03/1793</t>
  </si>
  <si>
    <t>Javerdat</t>
  </si>
  <si>
    <t>25/01/1836</t>
  </si>
  <si>
    <t>25/09/1797</t>
  </si>
  <si>
    <t>17/01/1806</t>
  </si>
  <si>
    <t>05/10/1861</t>
  </si>
  <si>
    <t>Jeane</t>
  </si>
  <si>
    <t>02/12/1815</t>
  </si>
  <si>
    <t>Lesterps</t>
  </si>
  <si>
    <t>25/12/1871</t>
  </si>
  <si>
    <t>15/11/1835</t>
  </si>
  <si>
    <t>13/04/1816</t>
  </si>
  <si>
    <t>30/10/1796</t>
  </si>
  <si>
    <t>10/12/1834</t>
  </si>
  <si>
    <t>04/04/1803</t>
  </si>
  <si>
    <t>Mizabel</t>
  </si>
  <si>
    <t>19/02/1790</t>
  </si>
  <si>
    <t>04/04/1805</t>
  </si>
  <si>
    <t>22/08/1813</t>
  </si>
  <si>
    <t>Emery</t>
  </si>
  <si>
    <t>29/09/1800</t>
  </si>
  <si>
    <t>10/02/1802</t>
  </si>
  <si>
    <t>12/01/1813</t>
  </si>
  <si>
    <t>DE LA PORCHERIE</t>
  </si>
  <si>
    <t>Laurence</t>
  </si>
  <si>
    <t>avant 1836</t>
  </si>
  <si>
    <t>27/03/1777</t>
  </si>
  <si>
    <t>08/06/1820</t>
  </si>
  <si>
    <t>Esse</t>
  </si>
  <si>
    <t>21/11/1786</t>
  </si>
  <si>
    <t>Thérèse</t>
  </si>
  <si>
    <t>29/12/1787</t>
  </si>
  <si>
    <t>31/10/1825</t>
  </si>
  <si>
    <t>30/01/1838</t>
  </si>
  <si>
    <t>24/06/1810</t>
  </si>
  <si>
    <t>Marie-Magdelaine</t>
  </si>
  <si>
    <t>La Chapelle Montreuil</t>
  </si>
  <si>
    <t>24/04/1814</t>
  </si>
  <si>
    <t>Martial</t>
  </si>
  <si>
    <t>DE LA BRACHERIE</t>
  </si>
  <si>
    <t>Clément</t>
  </si>
  <si>
    <t>Martialle</t>
  </si>
  <si>
    <t>17/02/1757</t>
  </si>
  <si>
    <t>MAINGUY</t>
  </si>
  <si>
    <t>ROUSSELY</t>
  </si>
  <si>
    <t>GUIHAL</t>
  </si>
  <si>
    <t>LAMY</t>
  </si>
  <si>
    <t>GALAIS</t>
  </si>
  <si>
    <t>LALEAU</t>
  </si>
  <si>
    <t>BOISSERIE</t>
  </si>
  <si>
    <t>CHANSARD</t>
  </si>
  <si>
    <t>TEILLET</t>
  </si>
  <si>
    <t>GUILLO</t>
  </si>
  <si>
    <t>COBIGOT</t>
  </si>
  <si>
    <t>JOUCHET</t>
  </si>
  <si>
    <t>CHARPENTIER</t>
  </si>
  <si>
    <t>ORAIN</t>
  </si>
  <si>
    <t>AIME</t>
  </si>
  <si>
    <t>CORNERAIS</t>
  </si>
  <si>
    <t>HAINAUD</t>
  </si>
  <si>
    <t>DREANO</t>
  </si>
  <si>
    <t>RADENAC</t>
  </si>
  <si>
    <t>BICHON</t>
  </si>
  <si>
    <t>MICHEL</t>
  </si>
  <si>
    <t>POIREAU</t>
  </si>
  <si>
    <t>JOYAUX</t>
  </si>
  <si>
    <t>Amédé Marcel Alphonse</t>
  </si>
  <si>
    <t>01/09/1895</t>
  </si>
  <si>
    <t>Saint Jean de Boiseau</t>
  </si>
  <si>
    <t>Emilienne Eugénie</t>
  </si>
  <si>
    <t>20/09/1899</t>
  </si>
  <si>
    <t>Joseph Bonaventure</t>
  </si>
  <si>
    <t>24/11/1852</t>
  </si>
  <si>
    <t>Nantes</t>
  </si>
  <si>
    <t>29/09/1878</t>
  </si>
  <si>
    <t>05/06/1854</t>
  </si>
  <si>
    <t>Saint Avit Sénieur</t>
  </si>
  <si>
    <t>LE GAL</t>
  </si>
  <si>
    <t>Olivier Yves Marie</t>
  </si>
  <si>
    <t>17/04/1847</t>
  </si>
  <si>
    <t>Radenac</t>
  </si>
  <si>
    <t>12/08/1878</t>
  </si>
  <si>
    <t>14/05/1857</t>
  </si>
  <si>
    <t>Bonaventure</t>
  </si>
  <si>
    <t>11/12/1824</t>
  </si>
  <si>
    <t>Pont Saint-Martin</t>
  </si>
  <si>
    <t>08/06/1848</t>
  </si>
  <si>
    <t>23/11/1875</t>
  </si>
  <si>
    <t>12/01/1822</t>
  </si>
  <si>
    <t>28/05/1857</t>
  </si>
  <si>
    <t>Vertou</t>
  </si>
  <si>
    <t>19/04/1824</t>
  </si>
  <si>
    <t>Bourniquel</t>
  </si>
  <si>
    <t>25/09/1851</t>
  </si>
  <si>
    <t>01/12/1828</t>
  </si>
  <si>
    <t>Molières</t>
  </si>
  <si>
    <t>Mathurin</t>
  </si>
  <si>
    <t>12/06/1800</t>
  </si>
  <si>
    <t>Buléon</t>
  </si>
  <si>
    <t>25/05/1875</t>
  </si>
  <si>
    <t>04/04/1808</t>
  </si>
  <si>
    <t>Pleugriffet</t>
  </si>
  <si>
    <t>19/06/1846</t>
  </si>
  <si>
    <t>10/09/1871</t>
  </si>
  <si>
    <t>Bouaye</t>
  </si>
  <si>
    <t>17/07/1837</t>
  </si>
  <si>
    <t>Julien</t>
  </si>
  <si>
    <t>25/06/1815</t>
  </si>
  <si>
    <t>26/12/1885</t>
  </si>
  <si>
    <t>13/03/1815</t>
  </si>
  <si>
    <t>09/01/1797</t>
  </si>
  <si>
    <t>Evran</t>
  </si>
  <si>
    <t>Sébastien</t>
  </si>
  <si>
    <t>10/04/1794</t>
  </si>
  <si>
    <t>Gétigné</t>
  </si>
  <si>
    <t>02/02/1814</t>
  </si>
  <si>
    <t>Saint Sébastien</t>
  </si>
  <si>
    <t>10/05/1785</t>
  </si>
  <si>
    <t>Port de Chèze</t>
  </si>
  <si>
    <t>Charlotte</t>
  </si>
  <si>
    <t>Mathurinne</t>
  </si>
  <si>
    <t>25/10/1837</t>
  </si>
  <si>
    <t>Quéric</t>
  </si>
  <si>
    <t>28/11/1782</t>
  </si>
  <si>
    <t>Réguiny</t>
  </si>
  <si>
    <t>13/09/1857</t>
  </si>
  <si>
    <t>27/05/1769</t>
  </si>
  <si>
    <t>21/04/1842</t>
  </si>
  <si>
    <t>06/05/1839</t>
  </si>
  <si>
    <t>04/01/1832</t>
  </si>
  <si>
    <t>17/05/1827</t>
  </si>
  <si>
    <t>24/09/1787</t>
  </si>
  <si>
    <t>Servanne</t>
  </si>
  <si>
    <t>Sébastienne</t>
  </si>
  <si>
    <t>08/04/1807</t>
  </si>
  <si>
    <t>1814 ou avant</t>
  </si>
  <si>
    <t>10/12/1786</t>
  </si>
  <si>
    <t>Saint Aignan Grandlieu</t>
  </si>
  <si>
    <t>07/06/1802</t>
  </si>
  <si>
    <t>Perrine</t>
  </si>
  <si>
    <t>27/12/1826</t>
  </si>
  <si>
    <t>x</t>
  </si>
  <si>
    <t>Jussignac</t>
  </si>
  <si>
    <t>19/05/1808</t>
  </si>
  <si>
    <t>Elisabeth Silvie Caliste</t>
  </si>
  <si>
    <t>02/05/1801</t>
  </si>
  <si>
    <t>Angoulême</t>
  </si>
  <si>
    <t>BUZARD</t>
  </si>
  <si>
    <t>Louise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</si>
</sst>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NumberFormat="1"/>
    <xf numFmtId="0" fontId="0" fillId="0" borderId="0" xfId="0" applyNumberFormat="1" applyBorder="1" applyAlignment="1">
      <alignment horizontal="left"/>
    </xf>
    <xf numFmtId="14" fontId="0" fillId="0" borderId="0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E72A4-DD80-4A5C-A7BF-C97A385E7FE2}" name="Tableau1" displayName="Tableau1" ref="A1:K63" totalsRowShown="0" dataCellStyle="Normal">
  <autoFilter ref="A1:K63" xr:uid="{811A9BB5-0996-446E-BB48-500EBF19E446}"/>
  <tableColumns count="11">
    <tableColumn id="1" xr3:uid="{E5EBEC01-0626-44B1-A460-EF89421D6362}" name="N°" dataCellStyle="Normal"/>
    <tableColumn id="2" xr3:uid="{DF8DF86F-9C67-4E0E-848E-8DC3361A27CC}" name="Nom" dataCellStyle="Normal"/>
    <tableColumn id="3" xr3:uid="{13F86D36-635D-4B8A-A5E2-245DA3C9282C}" name="Prénoms" dataCellStyle="Normal"/>
    <tableColumn id="4" xr3:uid="{C720A43E-3054-4A4C-B52E-EEC708E612DD}" name="Date naissance" dataCellStyle="Normal"/>
    <tableColumn id="5" xr3:uid="{716EC170-5ACF-44BE-87CC-ECFEF2E579FF}" name="Lieu naissance" dataCellStyle="Normal"/>
    <tableColumn id="6" xr3:uid="{24E6B554-4A8A-451D-8384-298808A195B8}" name="Date mariage" dataCellStyle="Normal"/>
    <tableColumn id="7" xr3:uid="{B2FF26A9-360F-4550-BE17-BC3DA43000B4}" name="Lieu mariage" dataCellStyle="Normal"/>
    <tableColumn id="11" xr3:uid="{22D58F8C-A593-4645-91F9-16E20EADE10E}" name="Date décès" dataCellStyle="Normal"/>
    <tableColumn id="12" xr3:uid="{18303E43-0A5A-433B-B5B2-B9B693CCE4FE}" name="Lieu décès" dataCellStyle="Normal"/>
    <tableColumn id="9" xr3:uid="{BB4475FB-CD1D-4FBA-933F-1E832F440514}" name="N° Père" dataCellStyle="Normal">
      <calculatedColumnFormula>Tableau1[[#This Row],[N°]]*2</calculatedColumnFormula>
    </tableColumn>
    <tableColumn id="10" xr3:uid="{04A7EF0C-84F2-4B19-896F-76E17D0E52A1}" name="N°Mère" dataCellStyle="Normal">
      <calculatedColumnFormula>Tableau1[[#This Row],[N°]]*2+1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10B16-7661-47AD-BC4C-302325716281}" name="Tableau13" displayName="Tableau13" ref="A1:K63" totalsRowShown="0">
  <autoFilter ref="A1:K63" xr:uid="{3EC02529-DF8A-46BD-94CF-9D92AAFEB0E5}"/>
  <tableColumns count="11">
    <tableColumn id="1" xr3:uid="{F7945DD1-FA5D-42F0-AF5F-6DCBE5E04DDD}" name="N°"/>
    <tableColumn id="2" xr3:uid="{2BC5FAA4-7667-4023-A0DC-AFF293D786F9}" name="Nom"/>
    <tableColumn id="3" xr3:uid="{94F05298-CE4F-483D-AB04-F0DED5058C82}" name="Prénom"/>
    <tableColumn id="4" xr3:uid="{9236A610-D11E-4FFF-8E2E-8AD1ADDE3AD3}" name="Date naissance"/>
    <tableColumn id="5" xr3:uid="{7012F2EB-5A9B-4C4E-ADEE-C5153B236B8B}" name="Lieu naissance"/>
    <tableColumn id="6" xr3:uid="{AC0B7C6F-39E5-44DA-A983-E0ADD53C9978}" name="Date mariage"/>
    <tableColumn id="7" xr3:uid="{319B3D1D-1C51-4654-9129-454B0D846915}" name="Lieu mariage"/>
    <tableColumn id="11" xr3:uid="{94319078-F8E6-4DD9-90DA-CCF2559C57A9}" name="Date décès" dataDxfId="2"/>
    <tableColumn id="12" xr3:uid="{6452005E-B0B8-4910-9A60-CBF6A33A3ED9}" name="Lieu décès"/>
    <tableColumn id="9" xr3:uid="{E37C3C5C-A389-4882-95CA-79A8C3730025}" name="N° Père" dataDxfId="4">
      <calculatedColumnFormula>Tableau13[[#This Row],[N°]]*2</calculatedColumnFormula>
    </tableColumn>
    <tableColumn id="10" xr3:uid="{4AD1E9DB-87A6-47DE-BBAA-FD68AD38B0D2}" name="N°Mère" dataDxfId="3">
      <calculatedColumnFormula>Tableau13[[#This Row],[N°]]*2+1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4153EB-4945-4F8C-8D9C-81F38BDACEE7}" name="Tableau14" displayName="Tableau14" ref="A1:K161" totalsRowShown="0">
  <autoFilter ref="A1:K161" xr:uid="{E8434E53-2D39-428F-B06C-DC59E52666F7}"/>
  <tableColumns count="11">
    <tableColumn id="1" xr3:uid="{3C623F16-F7AC-4F0D-900B-4B22F00E85AD}" name="N°"/>
    <tableColumn id="2" xr3:uid="{9E32DDCA-F020-4EFB-8318-136E2A82E92D}" name="Nom"/>
    <tableColumn id="3" xr3:uid="{37A65F62-1331-435E-91FD-EB63143A092E}" name="Prénom"/>
    <tableColumn id="4" xr3:uid="{71BB068E-D42A-4195-BEE6-98B53810AAB2}" name="Date naissance"/>
    <tableColumn id="5" xr3:uid="{62AB5FA3-D025-4E48-8266-0779DEAA0FC0}" name="Lieu naissance"/>
    <tableColumn id="6" xr3:uid="{F84DFAFD-BF50-45D3-82CF-7F72E03C90A5}" name="Date mariage"/>
    <tableColumn id="7" xr3:uid="{47823083-4AF6-45FF-8A51-D6E40C31EC25}" name="Lieu mariage"/>
    <tableColumn id="8" xr3:uid="{7072F250-50B2-4E52-BD92-DF42703B8A51}" name="Date décès"/>
    <tableColumn id="11" xr3:uid="{FF34A83F-3F9B-4F67-9478-7906E2E61308}" name="Lieu décès"/>
    <tableColumn id="9" xr3:uid="{F4FEC7D9-E063-464F-80AA-BD0C635C4ED8}" name="N° Père" dataDxfId="1">
      <calculatedColumnFormula>Tableau14[[#This Row],[N°]]*2</calculatedColumnFormula>
    </tableColumn>
    <tableColumn id="10" xr3:uid="{E2722438-D1DB-470B-92E1-2304C8F635AE}" name="N°Mère" dataDxfId="0">
      <calculatedColumnFormula>Tableau14[[#This Row],[N° Père]]+1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C4CE3B-D587-490A-9281-7668329B0893}" name="Tableau15" displayName="Tableau15" ref="A1:K63" totalsRowShown="0">
  <autoFilter ref="A1:K63" xr:uid="{446BB003-0733-415B-B650-851085C182C5}"/>
  <tableColumns count="11">
    <tableColumn id="1" xr3:uid="{CE8B9A6C-5B3A-4625-BB49-BFDC8FD68DCB}" name="N°"/>
    <tableColumn id="2" xr3:uid="{B060B8C7-2FD9-409F-A492-8406B01FA3C6}" name="Nom"/>
    <tableColumn id="3" xr3:uid="{EF697EA1-BFFB-4CC4-B137-C52B7FBD6034}" name="Prénom"/>
    <tableColumn id="4" xr3:uid="{8610E3B4-C45E-4475-B82A-46EA0A76E16B}" name="Date naissance"/>
    <tableColumn id="5" xr3:uid="{A023F358-96C5-47CF-9CB0-A50820B94B3C}" name="Lieu naissance"/>
    <tableColumn id="6" xr3:uid="{3A034266-2AB2-43B6-BE76-888C523D106F}" name="Date mariage"/>
    <tableColumn id="7" xr3:uid="{7914AE88-BB17-45DA-8E98-B6BFD5B3827A}" name="Lieu mariage"/>
    <tableColumn id="8" xr3:uid="{C262C872-0A0B-4E3C-94B0-EE620B72B13C}" name="Date décès"/>
    <tableColumn id="11" xr3:uid="{987771FD-5B40-44F0-99FB-3C6774162949}" name="Lieu décès"/>
    <tableColumn id="9" xr3:uid="{5E64B21A-D250-4DB8-856D-70A0ED121E11}" name="N° Père"/>
    <tableColumn id="10" xr3:uid="{7C3228D0-0698-4138-AA14-85085B70633D}" name="N°Mèr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C080-3DE0-4090-83D4-FBFD0DE70D26}">
  <dimension ref="A1:K63"/>
  <sheetViews>
    <sheetView workbookViewId="0">
      <selection activeCell="D12" sqref="D12"/>
    </sheetView>
  </sheetViews>
  <sheetFormatPr baseColWidth="10" defaultRowHeight="15" x14ac:dyDescent="0.25"/>
  <cols>
    <col min="2" max="2" width="11.5703125" bestFit="1" customWidth="1"/>
    <col min="3" max="3" width="21.5703125" customWidth="1"/>
    <col min="4" max="4" width="16.28515625" style="3" customWidth="1"/>
    <col min="5" max="5" width="15.85546875" customWidth="1"/>
    <col min="6" max="6" width="14.7109375" style="3" customWidth="1"/>
    <col min="7" max="7" width="14.42578125" customWidth="1"/>
    <col min="8" max="8" width="13" bestFit="1" customWidth="1"/>
    <col min="9" max="9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9</v>
      </c>
      <c r="D1" s="6" t="s">
        <v>3</v>
      </c>
      <c r="E1" s="4" t="s">
        <v>4</v>
      </c>
      <c r="F1" s="6" t="s">
        <v>243</v>
      </c>
      <c r="G1" s="4" t="s">
        <v>5</v>
      </c>
      <c r="H1" s="4" t="s">
        <v>40</v>
      </c>
      <c r="I1" s="4" t="s">
        <v>41</v>
      </c>
      <c r="J1" s="4" t="s">
        <v>6</v>
      </c>
      <c r="K1" s="4" t="s">
        <v>7</v>
      </c>
    </row>
    <row r="2" spans="1:11" x14ac:dyDescent="0.25">
      <c r="A2" s="4">
        <v>2</v>
      </c>
      <c r="B2" s="4" t="s">
        <v>8</v>
      </c>
      <c r="C2" s="4" t="s">
        <v>10</v>
      </c>
      <c r="D2" s="4" t="s">
        <v>11</v>
      </c>
      <c r="E2" s="4" t="s">
        <v>12</v>
      </c>
      <c r="F2" s="4">
        <v>1121</v>
      </c>
      <c r="G2" s="4" t="s">
        <v>13</v>
      </c>
      <c r="H2" s="4"/>
      <c r="I2" s="4"/>
      <c r="J2" s="4">
        <f>Tableau1[[#This Row],[N°]]*2</f>
        <v>4</v>
      </c>
      <c r="K2" s="4">
        <f>Tableau1[[#This Row],[N°]]*2+1</f>
        <v>5</v>
      </c>
    </row>
    <row r="3" spans="1:11" x14ac:dyDescent="0.25">
      <c r="A3" s="4">
        <v>3</v>
      </c>
      <c r="B3" s="4" t="s">
        <v>14</v>
      </c>
      <c r="C3" s="4" t="s">
        <v>36</v>
      </c>
      <c r="D3" s="4" t="s">
        <v>37</v>
      </c>
      <c r="E3" s="4" t="s">
        <v>12</v>
      </c>
      <c r="F3" s="4"/>
      <c r="G3" s="4"/>
      <c r="H3" s="7">
        <v>16119</v>
      </c>
      <c r="I3" s="4" t="s">
        <v>13</v>
      </c>
      <c r="J3" s="4">
        <f>Tableau1[[#This Row],[N°]]*2</f>
        <v>6</v>
      </c>
      <c r="K3" s="4">
        <f>Tableau1[[#This Row],[N°]]*2+1</f>
        <v>7</v>
      </c>
    </row>
    <row r="4" spans="1:11" x14ac:dyDescent="0.25">
      <c r="A4" s="4">
        <v>4</v>
      </c>
      <c r="B4" s="4" t="s">
        <v>8</v>
      </c>
      <c r="C4" s="4" t="s">
        <v>38</v>
      </c>
      <c r="D4" s="4" t="s">
        <v>44</v>
      </c>
      <c r="E4" s="4" t="s">
        <v>12</v>
      </c>
      <c r="F4" s="4" t="s">
        <v>39</v>
      </c>
      <c r="G4" s="4" t="s">
        <v>13</v>
      </c>
      <c r="H4" s="4"/>
      <c r="I4" s="4"/>
      <c r="J4" s="4">
        <f>Tableau1[[#This Row],[N°]]*2</f>
        <v>8</v>
      </c>
      <c r="K4" s="4">
        <f>Tableau1[[#This Row],[N°]]*2+1</f>
        <v>9</v>
      </c>
    </row>
    <row r="5" spans="1:11" x14ac:dyDescent="0.25">
      <c r="A5" s="4">
        <v>5</v>
      </c>
      <c r="B5" s="4" t="s">
        <v>15</v>
      </c>
      <c r="C5" s="4" t="s">
        <v>42</v>
      </c>
      <c r="D5" s="4" t="s">
        <v>43</v>
      </c>
      <c r="E5" s="4" t="s">
        <v>12</v>
      </c>
      <c r="F5" s="4"/>
      <c r="G5" s="4"/>
      <c r="H5" s="7">
        <v>3477</v>
      </c>
      <c r="I5" s="4" t="s">
        <v>13</v>
      </c>
      <c r="J5" s="4">
        <f>Tableau1[[#This Row],[N°]]*2</f>
        <v>10</v>
      </c>
      <c r="K5" s="4">
        <f>Tableau1[[#This Row],[N°]]*2+1</f>
        <v>11</v>
      </c>
    </row>
    <row r="6" spans="1:11" x14ac:dyDescent="0.25">
      <c r="A6" s="4">
        <v>6</v>
      </c>
      <c r="B6" s="4" t="s">
        <v>14</v>
      </c>
      <c r="C6" s="4" t="s">
        <v>45</v>
      </c>
      <c r="D6" s="4" t="s">
        <v>46</v>
      </c>
      <c r="E6" s="4" t="s">
        <v>12</v>
      </c>
      <c r="F6" s="4"/>
      <c r="G6" s="4" t="s">
        <v>13</v>
      </c>
      <c r="H6" s="4"/>
      <c r="I6" s="4"/>
      <c r="J6" s="4">
        <f>Tableau1[[#This Row],[N°]]*2</f>
        <v>12</v>
      </c>
      <c r="K6" s="4">
        <f>Tableau1[[#This Row],[N°]]*2+1</f>
        <v>13</v>
      </c>
    </row>
    <row r="7" spans="1:11" x14ac:dyDescent="0.25">
      <c r="A7" s="4">
        <v>7</v>
      </c>
      <c r="B7" s="4" t="s">
        <v>16</v>
      </c>
      <c r="C7" s="4" t="s">
        <v>47</v>
      </c>
      <c r="D7" s="4" t="s">
        <v>48</v>
      </c>
      <c r="E7" s="4" t="s">
        <v>12</v>
      </c>
      <c r="F7" s="4"/>
      <c r="G7" s="4"/>
      <c r="H7" s="4"/>
      <c r="I7" s="4"/>
      <c r="J7" s="4">
        <f>Tableau1[[#This Row],[N°]]*2</f>
        <v>14</v>
      </c>
      <c r="K7" s="4">
        <f>Tableau1[[#This Row],[N°]]*2+1</f>
        <v>15</v>
      </c>
    </row>
    <row r="8" spans="1:11" x14ac:dyDescent="0.25">
      <c r="A8" s="4">
        <v>8</v>
      </c>
      <c r="B8" s="4" t="s">
        <v>8</v>
      </c>
      <c r="C8" s="4" t="s">
        <v>49</v>
      </c>
      <c r="D8" s="4" t="s">
        <v>50</v>
      </c>
      <c r="E8" s="4" t="s">
        <v>12</v>
      </c>
      <c r="F8" s="4" t="s">
        <v>51</v>
      </c>
      <c r="G8" s="4" t="s">
        <v>13</v>
      </c>
      <c r="H8" s="4" t="s">
        <v>52</v>
      </c>
      <c r="I8" s="4" t="s">
        <v>13</v>
      </c>
      <c r="J8" s="4">
        <f>Tableau1[[#This Row],[N°]]*2</f>
        <v>16</v>
      </c>
      <c r="K8" s="4">
        <f>Tableau1[[#This Row],[N°]]*2+1</f>
        <v>17</v>
      </c>
    </row>
    <row r="9" spans="1:11" x14ac:dyDescent="0.25">
      <c r="A9" s="4">
        <v>9</v>
      </c>
      <c r="B9" s="4" t="s">
        <v>8</v>
      </c>
      <c r="C9" s="4" t="s">
        <v>53</v>
      </c>
      <c r="D9" s="4">
        <v>1804</v>
      </c>
      <c r="E9" s="4" t="s">
        <v>12</v>
      </c>
      <c r="F9" s="4"/>
      <c r="G9" s="4"/>
      <c r="H9" s="4"/>
      <c r="I9" s="4"/>
      <c r="J9" s="4">
        <f>Tableau1[[#This Row],[N°]]*2</f>
        <v>18</v>
      </c>
      <c r="K9" s="4">
        <f>Tableau1[[#This Row],[N°]]*2+1</f>
        <v>19</v>
      </c>
    </row>
    <row r="10" spans="1:11" x14ac:dyDescent="0.25">
      <c r="A10" s="4">
        <v>10</v>
      </c>
      <c r="B10" s="4" t="s">
        <v>15</v>
      </c>
      <c r="C10" s="4" t="s">
        <v>54</v>
      </c>
      <c r="D10" s="4" t="s">
        <v>55</v>
      </c>
      <c r="E10" s="4" t="s">
        <v>12</v>
      </c>
      <c r="F10" s="4" t="s">
        <v>56</v>
      </c>
      <c r="G10" s="4" t="s">
        <v>13</v>
      </c>
      <c r="H10" s="4"/>
      <c r="I10" s="4"/>
      <c r="J10" s="4">
        <f>Tableau1[[#This Row],[N°]]*2</f>
        <v>20</v>
      </c>
      <c r="K10" s="4">
        <f>Tableau1[[#This Row],[N°]]*2+1</f>
        <v>21</v>
      </c>
    </row>
    <row r="11" spans="1:11" x14ac:dyDescent="0.25">
      <c r="A11" s="4">
        <v>11</v>
      </c>
      <c r="B11" s="4" t="s">
        <v>17</v>
      </c>
      <c r="C11" s="4" t="s">
        <v>57</v>
      </c>
      <c r="D11" s="4" t="s">
        <v>58</v>
      </c>
      <c r="E11" s="4" t="s">
        <v>12</v>
      </c>
      <c r="F11" s="4"/>
      <c r="G11" s="4"/>
      <c r="H11" s="4"/>
      <c r="I11" s="4"/>
      <c r="J11" s="4">
        <f>Tableau1[[#This Row],[N°]]*2</f>
        <v>22</v>
      </c>
      <c r="K11" s="4">
        <f>Tableau1[[#This Row],[N°]]*2+1</f>
        <v>23</v>
      </c>
    </row>
    <row r="12" spans="1:11" x14ac:dyDescent="0.25">
      <c r="A12" s="4">
        <v>12</v>
      </c>
      <c r="B12" s="4" t="s">
        <v>14</v>
      </c>
      <c r="C12" s="4" t="s">
        <v>45</v>
      </c>
      <c r="D12" s="4" t="s">
        <v>59</v>
      </c>
      <c r="E12" s="4" t="s">
        <v>12</v>
      </c>
      <c r="F12" s="4" t="s">
        <v>60</v>
      </c>
      <c r="G12" s="4" t="s">
        <v>13</v>
      </c>
      <c r="H12" s="4"/>
      <c r="I12" s="4"/>
      <c r="J12" s="4">
        <f>Tableau1[[#This Row],[N°]]*2</f>
        <v>24</v>
      </c>
      <c r="K12" s="4">
        <f>Tableau1[[#This Row],[N°]]*2+1</f>
        <v>25</v>
      </c>
    </row>
    <row r="13" spans="1:11" x14ac:dyDescent="0.25">
      <c r="A13" s="4">
        <v>13</v>
      </c>
      <c r="B13" s="4" t="s">
        <v>18</v>
      </c>
      <c r="C13" s="4" t="s">
        <v>61</v>
      </c>
      <c r="D13" s="4" t="s">
        <v>62</v>
      </c>
      <c r="E13" s="4" t="s">
        <v>12</v>
      </c>
      <c r="F13" s="4"/>
      <c r="G13" s="4"/>
      <c r="H13" s="4"/>
      <c r="I13" s="4"/>
      <c r="J13" s="4">
        <f>Tableau1[[#This Row],[N°]]*2</f>
        <v>26</v>
      </c>
      <c r="K13" s="4">
        <f>Tableau1[[#This Row],[N°]]*2+1</f>
        <v>27</v>
      </c>
    </row>
    <row r="14" spans="1:11" x14ac:dyDescent="0.25">
      <c r="A14" s="4">
        <v>14</v>
      </c>
      <c r="B14" s="4" t="s">
        <v>16</v>
      </c>
      <c r="C14" s="4" t="s">
        <v>63</v>
      </c>
      <c r="D14" s="4" t="s">
        <v>64</v>
      </c>
      <c r="E14" s="4" t="s">
        <v>12</v>
      </c>
      <c r="F14" s="4"/>
      <c r="G14" s="4"/>
      <c r="H14" s="4"/>
      <c r="I14" s="4"/>
      <c r="J14" s="4">
        <f>Tableau1[[#This Row],[N°]]*2</f>
        <v>28</v>
      </c>
      <c r="K14" s="4">
        <f>Tableau1[[#This Row],[N°]]*2+1</f>
        <v>29</v>
      </c>
    </row>
    <row r="15" spans="1:11" x14ac:dyDescent="0.25">
      <c r="A15" s="4">
        <v>15</v>
      </c>
      <c r="B15" s="4" t="s">
        <v>19</v>
      </c>
      <c r="C15" s="4" t="s">
        <v>47</v>
      </c>
      <c r="D15" s="4" t="s">
        <v>65</v>
      </c>
      <c r="E15" s="4" t="s">
        <v>12</v>
      </c>
      <c r="F15" s="4"/>
      <c r="G15" s="4"/>
      <c r="H15" s="4"/>
      <c r="I15" s="4"/>
      <c r="J15" s="4">
        <f>Tableau1[[#This Row],[N°]]*2</f>
        <v>30</v>
      </c>
      <c r="K15" s="4">
        <f>Tableau1[[#This Row],[N°]]*2+1</f>
        <v>31</v>
      </c>
    </row>
    <row r="16" spans="1:11" x14ac:dyDescent="0.25">
      <c r="A16" s="4">
        <v>16</v>
      </c>
      <c r="B16" s="4" t="s">
        <v>8</v>
      </c>
      <c r="C16" s="4" t="s">
        <v>38</v>
      </c>
      <c r="D16" s="4">
        <v>1782</v>
      </c>
      <c r="E16" s="4" t="s">
        <v>12</v>
      </c>
      <c r="F16" s="4" t="s">
        <v>67</v>
      </c>
      <c r="G16" s="4" t="s">
        <v>13</v>
      </c>
      <c r="H16" s="4">
        <v>1811</v>
      </c>
      <c r="I16" s="4" t="s">
        <v>66</v>
      </c>
      <c r="J16" s="4">
        <f>Tableau1[[#This Row],[N°]]*2</f>
        <v>32</v>
      </c>
      <c r="K16" s="4">
        <f>Tableau1[[#This Row],[N°]]*2+1</f>
        <v>33</v>
      </c>
    </row>
    <row r="17" spans="1:11" x14ac:dyDescent="0.25">
      <c r="A17" s="4">
        <v>17</v>
      </c>
      <c r="B17" s="4" t="s">
        <v>20</v>
      </c>
      <c r="C17" s="4" t="s">
        <v>47</v>
      </c>
      <c r="D17" s="4">
        <v>1781</v>
      </c>
      <c r="E17" s="4" t="s">
        <v>12</v>
      </c>
      <c r="F17" s="4"/>
      <c r="G17" s="4"/>
      <c r="H17" s="4"/>
      <c r="I17" s="4"/>
      <c r="J17" s="4">
        <f>Tableau1[[#This Row],[N°]]*2</f>
        <v>34</v>
      </c>
      <c r="K17" s="4">
        <f>Tableau1[[#This Row],[N°]]*2+1</f>
        <v>35</v>
      </c>
    </row>
    <row r="18" spans="1:11" x14ac:dyDescent="0.25">
      <c r="A18" s="4">
        <v>18</v>
      </c>
      <c r="B18" s="4" t="s">
        <v>8</v>
      </c>
      <c r="C18" s="4" t="s">
        <v>68</v>
      </c>
      <c r="D18" s="4">
        <v>1771</v>
      </c>
      <c r="E18" s="4" t="s">
        <v>12</v>
      </c>
      <c r="F18" s="4" t="s">
        <v>69</v>
      </c>
      <c r="G18" s="4" t="s">
        <v>13</v>
      </c>
      <c r="H18" s="4" t="s">
        <v>70</v>
      </c>
      <c r="I18" s="4"/>
      <c r="J18" s="4">
        <f>Tableau1[[#This Row],[N°]]*2</f>
        <v>36</v>
      </c>
      <c r="K18" s="4">
        <f>Tableau1[[#This Row],[N°]]*2+1</f>
        <v>37</v>
      </c>
    </row>
    <row r="19" spans="1:11" x14ac:dyDescent="0.25">
      <c r="A19" s="4">
        <v>19</v>
      </c>
      <c r="B19" s="4" t="s">
        <v>21</v>
      </c>
      <c r="C19" s="4" t="s">
        <v>47</v>
      </c>
      <c r="D19" s="4">
        <v>1773</v>
      </c>
      <c r="E19" s="4" t="s">
        <v>12</v>
      </c>
      <c r="F19" s="4"/>
      <c r="G19" s="4"/>
      <c r="H19" s="4" t="s">
        <v>71</v>
      </c>
      <c r="I19" s="4"/>
      <c r="J19" s="4">
        <f>Tableau1[[#This Row],[N°]]*2</f>
        <v>38</v>
      </c>
      <c r="K19" s="4">
        <f>Tableau1[[#This Row],[N°]]*2+1</f>
        <v>39</v>
      </c>
    </row>
    <row r="20" spans="1:11" x14ac:dyDescent="0.25">
      <c r="A20" s="4">
        <v>20</v>
      </c>
      <c r="B20" s="4" t="s">
        <v>15</v>
      </c>
      <c r="C20" s="4" t="s">
        <v>49</v>
      </c>
      <c r="D20" s="4">
        <v>1775</v>
      </c>
      <c r="E20" s="4" t="s">
        <v>12</v>
      </c>
      <c r="F20" s="4" t="s">
        <v>72</v>
      </c>
      <c r="G20" s="4" t="s">
        <v>13</v>
      </c>
      <c r="H20" s="4"/>
      <c r="I20" s="4"/>
      <c r="J20" s="4">
        <f>Tableau1[[#This Row],[N°]]*2</f>
        <v>40</v>
      </c>
      <c r="K20" s="4">
        <f>Tableau1[[#This Row],[N°]]*2+1</f>
        <v>41</v>
      </c>
    </row>
    <row r="21" spans="1:11" x14ac:dyDescent="0.25">
      <c r="A21" s="4">
        <v>21</v>
      </c>
      <c r="B21" s="4" t="s">
        <v>22</v>
      </c>
      <c r="C21" s="4" t="s">
        <v>73</v>
      </c>
      <c r="D21" s="4">
        <v>1775</v>
      </c>
      <c r="E21" s="4" t="s">
        <v>12</v>
      </c>
      <c r="F21" s="4"/>
      <c r="G21" s="4"/>
      <c r="H21" s="4" t="s">
        <v>74</v>
      </c>
      <c r="I21" s="4"/>
      <c r="J21" s="4">
        <f>Tableau1[[#This Row],[N°]]*2</f>
        <v>42</v>
      </c>
      <c r="K21" s="4">
        <f>Tableau1[[#This Row],[N°]]*2+1</f>
        <v>43</v>
      </c>
    </row>
    <row r="22" spans="1:11" x14ac:dyDescent="0.25">
      <c r="A22" s="4">
        <v>22</v>
      </c>
      <c r="B22" s="4" t="s">
        <v>17</v>
      </c>
      <c r="C22" s="4" t="s">
        <v>75</v>
      </c>
      <c r="D22" s="4" t="s">
        <v>76</v>
      </c>
      <c r="E22" s="4" t="s">
        <v>12</v>
      </c>
      <c r="F22" s="4"/>
      <c r="G22" s="4" t="s">
        <v>13</v>
      </c>
      <c r="H22" s="4"/>
      <c r="I22" s="4"/>
      <c r="J22" s="4">
        <f>Tableau1[[#This Row],[N°]]*2</f>
        <v>44</v>
      </c>
      <c r="K22" s="4">
        <f>Tableau1[[#This Row],[N°]]*2+1</f>
        <v>45</v>
      </c>
    </row>
    <row r="23" spans="1:11" x14ac:dyDescent="0.25">
      <c r="A23" s="4">
        <v>23</v>
      </c>
      <c r="B23" s="4" t="s">
        <v>23</v>
      </c>
      <c r="C23" s="4" t="s">
        <v>77</v>
      </c>
      <c r="D23" s="4">
        <v>1791</v>
      </c>
      <c r="E23" s="4" t="s">
        <v>12</v>
      </c>
      <c r="F23" s="4"/>
      <c r="G23" s="4"/>
      <c r="H23" s="4"/>
      <c r="I23" s="4"/>
      <c r="J23" s="4">
        <f>Tableau1[[#This Row],[N°]]*2</f>
        <v>46</v>
      </c>
      <c r="K23" s="4">
        <f>Tableau1[[#This Row],[N°]]*2+1</f>
        <v>47</v>
      </c>
    </row>
    <row r="24" spans="1:11" x14ac:dyDescent="0.25">
      <c r="A24" s="4">
        <v>24</v>
      </c>
      <c r="B24" s="4" t="s">
        <v>14</v>
      </c>
      <c r="C24" s="4" t="s">
        <v>49</v>
      </c>
      <c r="D24" s="4">
        <v>1792</v>
      </c>
      <c r="E24" s="4" t="s">
        <v>12</v>
      </c>
      <c r="F24" s="4"/>
      <c r="G24" s="4" t="s">
        <v>13</v>
      </c>
      <c r="H24" s="4"/>
      <c r="I24" s="4"/>
      <c r="J24" s="4">
        <f>Tableau1[[#This Row],[N°]]*2</f>
        <v>48</v>
      </c>
      <c r="K24" s="4">
        <f>Tableau1[[#This Row],[N°]]*2+1</f>
        <v>49</v>
      </c>
    </row>
    <row r="25" spans="1:11" x14ac:dyDescent="0.25">
      <c r="A25" s="4">
        <v>25</v>
      </c>
      <c r="B25" s="4" t="s">
        <v>22</v>
      </c>
      <c r="C25" s="4" t="s">
        <v>78</v>
      </c>
      <c r="D25" s="4">
        <v>1792</v>
      </c>
      <c r="E25" s="4" t="s">
        <v>12</v>
      </c>
      <c r="F25" s="4"/>
      <c r="G25" s="4"/>
      <c r="H25" s="4"/>
      <c r="I25" s="4"/>
      <c r="J25" s="4">
        <f>Tableau1[[#This Row],[N°]]*2</f>
        <v>50</v>
      </c>
      <c r="K25" s="4">
        <f>Tableau1[[#This Row],[N°]]*2+1</f>
        <v>51</v>
      </c>
    </row>
    <row r="26" spans="1:11" x14ac:dyDescent="0.25">
      <c r="A26" s="4">
        <v>26</v>
      </c>
      <c r="B26" s="4" t="s">
        <v>18</v>
      </c>
      <c r="C26" s="4" t="s">
        <v>79</v>
      </c>
      <c r="D26" s="4">
        <v>1795</v>
      </c>
      <c r="E26" s="4" t="s">
        <v>12</v>
      </c>
      <c r="F26" s="4"/>
      <c r="G26" s="4" t="s">
        <v>13</v>
      </c>
      <c r="H26" s="4"/>
      <c r="I26" s="4"/>
      <c r="J26" s="4">
        <f>Tableau1[[#This Row],[N°]]*2</f>
        <v>52</v>
      </c>
      <c r="K26" s="4">
        <f>Tableau1[[#This Row],[N°]]*2+1</f>
        <v>53</v>
      </c>
    </row>
    <row r="27" spans="1:11" x14ac:dyDescent="0.25">
      <c r="A27" s="4">
        <v>27</v>
      </c>
      <c r="B27" s="4" t="s">
        <v>24</v>
      </c>
      <c r="C27" s="4" t="s">
        <v>80</v>
      </c>
      <c r="D27" s="4"/>
      <c r="E27" s="4" t="s">
        <v>12</v>
      </c>
      <c r="F27" s="4"/>
      <c r="G27" s="4"/>
      <c r="H27" s="4"/>
      <c r="I27" s="4"/>
      <c r="J27" s="4">
        <f>Tableau1[[#This Row],[N°]]*2</f>
        <v>54</v>
      </c>
      <c r="K27" s="4">
        <f>Tableau1[[#This Row],[N°]]*2+1</f>
        <v>55</v>
      </c>
    </row>
    <row r="28" spans="1:11" x14ac:dyDescent="0.25">
      <c r="A28" s="4">
        <v>28</v>
      </c>
      <c r="B28" s="4" t="s">
        <v>16</v>
      </c>
      <c r="C28" s="4" t="s">
        <v>81</v>
      </c>
      <c r="D28" s="4">
        <v>1785</v>
      </c>
      <c r="E28" s="4" t="s">
        <v>12</v>
      </c>
      <c r="F28" s="4"/>
      <c r="G28" s="4" t="s">
        <v>13</v>
      </c>
      <c r="H28" s="4"/>
      <c r="I28" s="4"/>
      <c r="J28" s="4">
        <f>Tableau1[[#This Row],[N°]]*2</f>
        <v>56</v>
      </c>
      <c r="K28" s="4">
        <f>Tableau1[[#This Row],[N°]]*2+1</f>
        <v>57</v>
      </c>
    </row>
    <row r="29" spans="1:11" x14ac:dyDescent="0.25">
      <c r="A29" s="4">
        <v>29</v>
      </c>
      <c r="B29" s="4" t="s">
        <v>25</v>
      </c>
      <c r="C29" s="4" t="s">
        <v>82</v>
      </c>
      <c r="D29" s="4"/>
      <c r="E29" s="4" t="s">
        <v>12</v>
      </c>
      <c r="F29" s="4"/>
      <c r="G29" s="4"/>
      <c r="H29" s="4"/>
      <c r="I29" s="4"/>
      <c r="J29" s="4">
        <f>Tableau1[[#This Row],[N°]]*2</f>
        <v>58</v>
      </c>
      <c r="K29" s="4">
        <f>Tableau1[[#This Row],[N°]]*2+1</f>
        <v>59</v>
      </c>
    </row>
    <row r="30" spans="1:11" x14ac:dyDescent="0.25">
      <c r="A30" s="4">
        <v>30</v>
      </c>
      <c r="B30" s="4" t="s">
        <v>19</v>
      </c>
      <c r="C30" s="4" t="s">
        <v>83</v>
      </c>
      <c r="D30" s="4">
        <v>1796</v>
      </c>
      <c r="E30" s="4" t="s">
        <v>12</v>
      </c>
      <c r="F30" s="4"/>
      <c r="G30" s="4" t="s">
        <v>13</v>
      </c>
      <c r="H30" s="4"/>
      <c r="I30" s="4"/>
      <c r="J30" s="4">
        <f>Tableau1[[#This Row],[N°]]*2</f>
        <v>60</v>
      </c>
      <c r="K30" s="4">
        <f>Tableau1[[#This Row],[N°]]*2+1</f>
        <v>61</v>
      </c>
    </row>
    <row r="31" spans="1:11" x14ac:dyDescent="0.25">
      <c r="A31" s="4">
        <v>31</v>
      </c>
      <c r="B31" s="4" t="s">
        <v>26</v>
      </c>
      <c r="C31" s="4" t="s">
        <v>78</v>
      </c>
      <c r="D31" s="4"/>
      <c r="E31" s="4" t="s">
        <v>12</v>
      </c>
      <c r="F31" s="4"/>
      <c r="G31" s="4"/>
      <c r="H31" s="4"/>
      <c r="I31" s="4"/>
      <c r="J31" s="4">
        <f>Tableau1[[#This Row],[N°]]*2</f>
        <v>62</v>
      </c>
      <c r="K31" s="4">
        <f>Tableau1[[#This Row],[N°]]*2+1</f>
        <v>63</v>
      </c>
    </row>
    <row r="32" spans="1:11" x14ac:dyDescent="0.25">
      <c r="A32" s="4">
        <v>32</v>
      </c>
      <c r="B32" s="4" t="s">
        <v>8</v>
      </c>
      <c r="C32" s="4" t="s">
        <v>49</v>
      </c>
      <c r="D32" s="4">
        <v>1744</v>
      </c>
      <c r="E32" s="4" t="s">
        <v>12</v>
      </c>
      <c r="F32" s="4"/>
      <c r="G32" s="4" t="s">
        <v>13</v>
      </c>
      <c r="H32" s="4"/>
      <c r="I32" s="4"/>
      <c r="J32" s="4"/>
      <c r="K32" s="4"/>
    </row>
    <row r="33" spans="1:11" x14ac:dyDescent="0.25">
      <c r="A33" s="4">
        <v>33</v>
      </c>
      <c r="B33" s="4" t="s">
        <v>27</v>
      </c>
      <c r="C33" s="4" t="s">
        <v>47</v>
      </c>
      <c r="D33" s="4"/>
      <c r="E33" s="4" t="s">
        <v>12</v>
      </c>
      <c r="F33" s="4"/>
      <c r="G33" s="4"/>
      <c r="H33" s="4"/>
      <c r="I33" s="4"/>
      <c r="J33" s="4"/>
      <c r="K33" s="4"/>
    </row>
    <row r="34" spans="1:11" x14ac:dyDescent="0.25">
      <c r="A34" s="4">
        <v>34</v>
      </c>
      <c r="B34" s="4" t="s">
        <v>20</v>
      </c>
      <c r="C34" s="4" t="s">
        <v>49</v>
      </c>
      <c r="D34" s="4" t="s">
        <v>84</v>
      </c>
      <c r="E34" s="4" t="s">
        <v>12</v>
      </c>
      <c r="F34" s="4"/>
      <c r="G34" s="4" t="s">
        <v>13</v>
      </c>
      <c r="H34" s="4"/>
      <c r="I34" s="4"/>
      <c r="J34" s="4"/>
      <c r="K34" s="4"/>
    </row>
    <row r="35" spans="1:11" x14ac:dyDescent="0.25">
      <c r="A35" s="4">
        <v>35</v>
      </c>
      <c r="B35" s="4" t="s">
        <v>28</v>
      </c>
      <c r="C35" s="4" t="s">
        <v>85</v>
      </c>
      <c r="D35" s="4"/>
      <c r="E35" s="4" t="s">
        <v>12</v>
      </c>
      <c r="F35" s="4"/>
      <c r="G35" s="4"/>
      <c r="H35" s="4"/>
      <c r="I35" s="4"/>
      <c r="J35" s="4"/>
      <c r="K35" s="4"/>
    </row>
    <row r="36" spans="1:11" x14ac:dyDescent="0.25">
      <c r="A36" s="4">
        <v>36</v>
      </c>
      <c r="B36" s="4" t="s">
        <v>8</v>
      </c>
      <c r="C36" s="4" t="s">
        <v>86</v>
      </c>
      <c r="D36" s="4" t="s">
        <v>87</v>
      </c>
      <c r="E36" s="4" t="s">
        <v>12</v>
      </c>
      <c r="F36" s="4"/>
      <c r="G36" s="4" t="s">
        <v>13</v>
      </c>
      <c r="H36" s="4"/>
      <c r="I36" s="4"/>
      <c r="J36" s="4">
        <f>Tableau1[[#This Row],[N°]]*2</f>
        <v>72</v>
      </c>
      <c r="K36" s="4">
        <f>Tableau1[[#This Row],[N°]]*2+1</f>
        <v>73</v>
      </c>
    </row>
    <row r="37" spans="1:11" x14ac:dyDescent="0.25">
      <c r="A37" s="4">
        <v>37</v>
      </c>
      <c r="B37" s="4" t="s">
        <v>26</v>
      </c>
      <c r="C37" s="4" t="s">
        <v>80</v>
      </c>
      <c r="D37" s="4"/>
      <c r="E37" s="4" t="s">
        <v>12</v>
      </c>
      <c r="F37" s="4"/>
      <c r="G37" s="4"/>
      <c r="H37" s="4"/>
      <c r="I37" s="4"/>
      <c r="J37" s="4"/>
      <c r="K37" s="4"/>
    </row>
    <row r="38" spans="1:11" x14ac:dyDescent="0.25">
      <c r="A38" s="4">
        <v>38</v>
      </c>
      <c r="B38" s="4" t="s">
        <v>21</v>
      </c>
      <c r="C38" s="4" t="s">
        <v>88</v>
      </c>
      <c r="D38" s="4"/>
      <c r="E38" s="4" t="s">
        <v>12</v>
      </c>
      <c r="F38" s="4"/>
      <c r="G38" s="4" t="s">
        <v>13</v>
      </c>
      <c r="H38" s="4"/>
      <c r="I38" s="4"/>
      <c r="J38" s="4"/>
      <c r="K38" s="4"/>
    </row>
    <row r="39" spans="1:11" x14ac:dyDescent="0.25">
      <c r="A39" s="4">
        <v>39</v>
      </c>
      <c r="B39" s="4" t="s">
        <v>29</v>
      </c>
      <c r="C39" s="4" t="s">
        <v>47</v>
      </c>
      <c r="D39" s="4"/>
      <c r="E39" s="4" t="s">
        <v>12</v>
      </c>
      <c r="F39" s="4"/>
      <c r="G39" s="4"/>
      <c r="H39" s="4"/>
      <c r="I39" s="4"/>
      <c r="J39" s="4"/>
      <c r="K39" s="4"/>
    </row>
    <row r="40" spans="1:11" x14ac:dyDescent="0.25">
      <c r="A40" s="4">
        <v>40</v>
      </c>
      <c r="B40" s="4" t="s">
        <v>15</v>
      </c>
      <c r="C40" s="4" t="s">
        <v>89</v>
      </c>
      <c r="D40" s="4"/>
      <c r="E40" s="4" t="s">
        <v>12</v>
      </c>
      <c r="F40" s="4"/>
      <c r="G40" s="4" t="s">
        <v>13</v>
      </c>
      <c r="H40" s="4"/>
      <c r="I40" s="4"/>
      <c r="J40" s="4"/>
      <c r="K40" s="4"/>
    </row>
    <row r="41" spans="1:11" x14ac:dyDescent="0.25">
      <c r="A41" s="4">
        <v>41</v>
      </c>
      <c r="B41" s="4" t="s">
        <v>30</v>
      </c>
      <c r="C41" s="4" t="s">
        <v>80</v>
      </c>
      <c r="D41" s="4"/>
      <c r="E41" s="4" t="s">
        <v>12</v>
      </c>
      <c r="F41" s="4"/>
      <c r="G41" s="4"/>
      <c r="H41" s="4"/>
      <c r="I41" s="4"/>
      <c r="J41" s="4"/>
      <c r="K41" s="4"/>
    </row>
    <row r="42" spans="1:11" x14ac:dyDescent="0.25">
      <c r="A42" s="4">
        <v>42</v>
      </c>
      <c r="B42" s="4" t="s">
        <v>22</v>
      </c>
      <c r="C42" s="4" t="s">
        <v>90</v>
      </c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>
        <v>43</v>
      </c>
      <c r="B43" s="4" t="s">
        <v>8</v>
      </c>
      <c r="C43" s="4" t="s">
        <v>91</v>
      </c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>
        <v>44</v>
      </c>
      <c r="B44" s="4" t="s">
        <v>17</v>
      </c>
      <c r="C44" s="4" t="s">
        <v>90</v>
      </c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>
        <v>45</v>
      </c>
      <c r="B45" s="4" t="s">
        <v>31</v>
      </c>
      <c r="C45" s="4" t="s">
        <v>53</v>
      </c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>
        <v>46</v>
      </c>
      <c r="B46" s="4" t="s">
        <v>23</v>
      </c>
      <c r="C46" s="4" t="s">
        <v>92</v>
      </c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>
        <v>47</v>
      </c>
      <c r="B47" s="4" t="s">
        <v>32</v>
      </c>
      <c r="C47" s="4" t="s">
        <v>47</v>
      </c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>
        <v>48</v>
      </c>
      <c r="B48" s="4" t="s">
        <v>14</v>
      </c>
      <c r="C48" s="4" t="s">
        <v>93</v>
      </c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>
        <v>49</v>
      </c>
      <c r="B49" s="4" t="s">
        <v>16</v>
      </c>
      <c r="C49" s="4" t="s">
        <v>82</v>
      </c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>
        <v>50</v>
      </c>
      <c r="B50" s="4" t="s">
        <v>22</v>
      </c>
      <c r="C50" s="4" t="s">
        <v>94</v>
      </c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>
        <v>51</v>
      </c>
      <c r="B51" s="4" t="s">
        <v>33</v>
      </c>
      <c r="C51" s="4" t="s">
        <v>53</v>
      </c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>
        <v>52</v>
      </c>
      <c r="B52" s="4" t="s">
        <v>18</v>
      </c>
      <c r="C52" s="4" t="s">
        <v>95</v>
      </c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>
        <v>53</v>
      </c>
      <c r="B53" s="4" t="s">
        <v>19</v>
      </c>
      <c r="C53" s="4" t="s">
        <v>80</v>
      </c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>
        <v>54</v>
      </c>
      <c r="B54" s="4" t="s">
        <v>24</v>
      </c>
      <c r="C54" s="4" t="s">
        <v>93</v>
      </c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>
        <v>55</v>
      </c>
      <c r="B55" s="4" t="s">
        <v>29</v>
      </c>
      <c r="C55" s="4" t="s">
        <v>78</v>
      </c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>
        <v>56</v>
      </c>
      <c r="B56" s="4" t="s">
        <v>16</v>
      </c>
      <c r="C56" s="4" t="s">
        <v>93</v>
      </c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>
        <v>57</v>
      </c>
      <c r="B57" s="4" t="s">
        <v>34</v>
      </c>
      <c r="C57" s="4" t="s">
        <v>96</v>
      </c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>
        <v>58</v>
      </c>
      <c r="B58" s="4" t="s">
        <v>25</v>
      </c>
      <c r="C58" s="4" t="s">
        <v>97</v>
      </c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>
        <v>59</v>
      </c>
      <c r="B59" s="4" t="s">
        <v>15</v>
      </c>
      <c r="C59" s="4" t="s">
        <v>82</v>
      </c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>
        <v>60</v>
      </c>
      <c r="B60" s="4" t="s">
        <v>19</v>
      </c>
      <c r="C60" s="4" t="s">
        <v>93</v>
      </c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>
        <v>61</v>
      </c>
      <c r="B61" s="4" t="s">
        <v>25</v>
      </c>
      <c r="C61" s="4" t="s">
        <v>80</v>
      </c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>
        <v>62</v>
      </c>
      <c r="B62" s="4" t="s">
        <v>26</v>
      </c>
      <c r="C62" s="4" t="s">
        <v>86</v>
      </c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>
        <v>63</v>
      </c>
      <c r="B63" s="4" t="s">
        <v>35</v>
      </c>
      <c r="C63" s="4" t="s">
        <v>77</v>
      </c>
      <c r="D63" s="4"/>
      <c r="E63" s="4"/>
      <c r="F63" s="4"/>
      <c r="G63" s="4"/>
      <c r="H63" s="4"/>
      <c r="I63" s="4"/>
      <c r="J63" s="4"/>
      <c r="K63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1680-E5F3-48AA-B83D-16C6BF8D5796}">
  <dimension ref="A1:N63"/>
  <sheetViews>
    <sheetView workbookViewId="0">
      <selection activeCell="F2" sqref="F2"/>
    </sheetView>
  </sheetViews>
  <sheetFormatPr baseColWidth="10" defaultRowHeight="15" x14ac:dyDescent="0.25"/>
  <cols>
    <col min="3" max="3" width="23" bestFit="1" customWidth="1"/>
    <col min="4" max="4" width="16.42578125" bestFit="1" customWidth="1"/>
    <col min="5" max="5" width="16.140625" bestFit="1" customWidth="1"/>
    <col min="6" max="6" width="14.85546875" bestFit="1" customWidth="1"/>
    <col min="7" max="7" width="16.140625" bestFit="1" customWidth="1"/>
    <col min="8" max="8" width="13" style="5" bestFit="1" customWidth="1"/>
    <col min="9" max="9" width="16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243</v>
      </c>
      <c r="G1" t="s">
        <v>5</v>
      </c>
      <c r="H1" s="5" t="s">
        <v>40</v>
      </c>
      <c r="I1" t="s">
        <v>41</v>
      </c>
      <c r="J1" t="s">
        <v>6</v>
      </c>
      <c r="K1" t="s">
        <v>7</v>
      </c>
    </row>
    <row r="2" spans="1:14" x14ac:dyDescent="0.25">
      <c r="A2">
        <v>2</v>
      </c>
      <c r="B2" t="s">
        <v>98</v>
      </c>
      <c r="C2" t="s">
        <v>120</v>
      </c>
      <c r="D2" t="s">
        <v>121</v>
      </c>
      <c r="E2" t="s">
        <v>122</v>
      </c>
      <c r="G2" t="s">
        <v>122</v>
      </c>
      <c r="H2" s="5">
        <v>1963</v>
      </c>
      <c r="I2" t="s">
        <v>124</v>
      </c>
      <c r="J2">
        <f>Tableau13[[#This Row],[N°]]*2</f>
        <v>4</v>
      </c>
      <c r="K2">
        <f>Tableau13[[#This Row],[N°]]*2+1</f>
        <v>5</v>
      </c>
    </row>
    <row r="3" spans="1:14" x14ac:dyDescent="0.25">
      <c r="A3">
        <v>3</v>
      </c>
      <c r="B3" t="s">
        <v>99</v>
      </c>
      <c r="C3" t="s">
        <v>123</v>
      </c>
      <c r="D3" t="s">
        <v>125</v>
      </c>
      <c r="E3" t="s">
        <v>122</v>
      </c>
      <c r="H3" s="5">
        <v>1975</v>
      </c>
      <c r="I3" t="s">
        <v>126</v>
      </c>
      <c r="J3">
        <f>Tableau13[[#This Row],[N°]]*2</f>
        <v>6</v>
      </c>
      <c r="K3">
        <f>Tableau13[[#This Row],[N°]]*2+1</f>
        <v>7</v>
      </c>
    </row>
    <row r="4" spans="1:14" x14ac:dyDescent="0.25">
      <c r="A4">
        <v>4</v>
      </c>
      <c r="B4" t="s">
        <v>98</v>
      </c>
      <c r="C4" t="s">
        <v>127</v>
      </c>
      <c r="D4" t="s">
        <v>128</v>
      </c>
      <c r="E4" t="s">
        <v>129</v>
      </c>
      <c r="F4" t="s">
        <v>130</v>
      </c>
      <c r="G4" t="s">
        <v>122</v>
      </c>
      <c r="J4">
        <f>Tableau13[[#This Row],[N°]]*2</f>
        <v>8</v>
      </c>
      <c r="K4">
        <f>Tableau13[[#This Row],[N°]]*2+1</f>
        <v>9</v>
      </c>
    </row>
    <row r="5" spans="1:14" x14ac:dyDescent="0.25">
      <c r="A5">
        <v>5</v>
      </c>
      <c r="B5" t="s">
        <v>100</v>
      </c>
      <c r="C5" t="s">
        <v>131</v>
      </c>
      <c r="D5" t="s">
        <v>132</v>
      </c>
      <c r="E5" t="s">
        <v>122</v>
      </c>
      <c r="H5" s="2">
        <v>19232</v>
      </c>
      <c r="I5" t="s">
        <v>122</v>
      </c>
      <c r="J5">
        <f>Tableau13[[#This Row],[N°]]*2</f>
        <v>10</v>
      </c>
      <c r="K5">
        <f>Tableau13[[#This Row],[N°]]*2+1</f>
        <v>11</v>
      </c>
    </row>
    <row r="6" spans="1:14" x14ac:dyDescent="0.25">
      <c r="A6">
        <v>6</v>
      </c>
      <c r="B6" t="s">
        <v>99</v>
      </c>
      <c r="C6" t="s">
        <v>133</v>
      </c>
      <c r="D6" t="s">
        <v>134</v>
      </c>
      <c r="E6" t="s">
        <v>122</v>
      </c>
      <c r="F6" t="s">
        <v>135</v>
      </c>
      <c r="G6" t="s">
        <v>122</v>
      </c>
      <c r="J6">
        <f>Tableau13[[#This Row],[N°]]*2</f>
        <v>12</v>
      </c>
      <c r="K6">
        <f>Tableau13[[#This Row],[N°]]*2+1</f>
        <v>13</v>
      </c>
      <c r="N6" s="1"/>
    </row>
    <row r="7" spans="1:14" x14ac:dyDescent="0.25">
      <c r="A7">
        <v>7</v>
      </c>
      <c r="B7" t="s">
        <v>101</v>
      </c>
      <c r="C7" t="s">
        <v>136</v>
      </c>
      <c r="D7" t="s">
        <v>137</v>
      </c>
      <c r="E7" t="s">
        <v>138</v>
      </c>
      <c r="J7">
        <f>Tableau13[[#This Row],[N°]]*2</f>
        <v>14</v>
      </c>
      <c r="K7">
        <f>Tableau13[[#This Row],[N°]]*2+1</f>
        <v>15</v>
      </c>
    </row>
    <row r="8" spans="1:14" x14ac:dyDescent="0.25">
      <c r="A8">
        <v>8</v>
      </c>
      <c r="B8" t="s">
        <v>98</v>
      </c>
      <c r="C8" t="s">
        <v>139</v>
      </c>
      <c r="D8" t="s">
        <v>140</v>
      </c>
      <c r="E8" t="s">
        <v>129</v>
      </c>
      <c r="F8" t="s">
        <v>141</v>
      </c>
      <c r="G8" t="s">
        <v>129</v>
      </c>
      <c r="H8" s="5" t="s">
        <v>142</v>
      </c>
      <c r="I8" t="s">
        <v>143</v>
      </c>
      <c r="J8">
        <f>Tableau13[[#This Row],[N°]]*2</f>
        <v>16</v>
      </c>
      <c r="K8">
        <f>Tableau13[[#This Row],[N°]]*2+1</f>
        <v>17</v>
      </c>
    </row>
    <row r="9" spans="1:14" x14ac:dyDescent="0.25">
      <c r="A9">
        <v>9</v>
      </c>
      <c r="B9" t="s">
        <v>98</v>
      </c>
      <c r="C9" t="s">
        <v>80</v>
      </c>
      <c r="D9" t="s">
        <v>144</v>
      </c>
      <c r="E9" t="s">
        <v>129</v>
      </c>
      <c r="H9" s="5" t="s">
        <v>145</v>
      </c>
      <c r="I9" t="s">
        <v>129</v>
      </c>
      <c r="J9">
        <f>Tableau13[[#This Row],[N°]]*2</f>
        <v>18</v>
      </c>
      <c r="K9">
        <f>Tableau13[[#This Row],[N°]]*2+1</f>
        <v>19</v>
      </c>
    </row>
    <row r="10" spans="1:14" x14ac:dyDescent="0.25">
      <c r="A10">
        <v>10</v>
      </c>
      <c r="B10" t="s">
        <v>100</v>
      </c>
      <c r="C10" t="s">
        <v>89</v>
      </c>
      <c r="D10" t="s">
        <v>146</v>
      </c>
      <c r="E10" t="s">
        <v>147</v>
      </c>
      <c r="F10" t="s">
        <v>148</v>
      </c>
      <c r="G10" t="s">
        <v>122</v>
      </c>
      <c r="J10">
        <f>Tableau13[[#This Row],[N°]]*2</f>
        <v>20</v>
      </c>
      <c r="K10">
        <f>Tableau13[[#This Row],[N°]]*2+1</f>
        <v>21</v>
      </c>
    </row>
    <row r="11" spans="1:14" x14ac:dyDescent="0.25">
      <c r="A11">
        <v>11</v>
      </c>
      <c r="B11" t="s">
        <v>102</v>
      </c>
      <c r="C11" t="s">
        <v>149</v>
      </c>
      <c r="D11" t="s">
        <v>150</v>
      </c>
      <c r="E11" t="s">
        <v>122</v>
      </c>
      <c r="J11">
        <f>Tableau13[[#This Row],[N°]]*2</f>
        <v>22</v>
      </c>
      <c r="K11">
        <f>Tableau13[[#This Row],[N°]]*2+1</f>
        <v>23</v>
      </c>
    </row>
    <row r="12" spans="1:14" x14ac:dyDescent="0.25">
      <c r="A12">
        <v>12</v>
      </c>
      <c r="B12" t="s">
        <v>99</v>
      </c>
      <c r="C12" t="s">
        <v>151</v>
      </c>
      <c r="D12" t="s">
        <v>152</v>
      </c>
      <c r="E12" t="s">
        <v>122</v>
      </c>
      <c r="F12" t="s">
        <v>153</v>
      </c>
      <c r="G12" t="s">
        <v>122</v>
      </c>
      <c r="J12">
        <f>Tableau13[[#This Row],[N°]]*2</f>
        <v>24</v>
      </c>
      <c r="K12">
        <f>Tableau13[[#This Row],[N°]]*2+1</f>
        <v>25</v>
      </c>
    </row>
    <row r="13" spans="1:14" x14ac:dyDescent="0.25">
      <c r="A13">
        <v>13</v>
      </c>
      <c r="B13" t="s">
        <v>103</v>
      </c>
      <c r="C13" t="s">
        <v>154</v>
      </c>
      <c r="D13" t="s">
        <v>155</v>
      </c>
      <c r="E13" t="s">
        <v>156</v>
      </c>
      <c r="J13">
        <f>Tableau13[[#This Row],[N°]]*2</f>
        <v>26</v>
      </c>
      <c r="K13">
        <f>Tableau13[[#This Row],[N°]]*2+1</f>
        <v>27</v>
      </c>
    </row>
    <row r="14" spans="1:14" x14ac:dyDescent="0.25">
      <c r="A14">
        <v>14</v>
      </c>
      <c r="B14" t="s">
        <v>101</v>
      </c>
      <c r="C14" t="s">
        <v>158</v>
      </c>
      <c r="D14" t="s">
        <v>157</v>
      </c>
      <c r="E14" t="s">
        <v>138</v>
      </c>
      <c r="F14" t="s">
        <v>159</v>
      </c>
      <c r="G14" t="s">
        <v>138</v>
      </c>
      <c r="J14">
        <f>Tableau13[[#This Row],[N°]]*2</f>
        <v>28</v>
      </c>
      <c r="K14">
        <f>Tableau13[[#This Row],[N°]]*2+1</f>
        <v>29</v>
      </c>
    </row>
    <row r="15" spans="1:14" x14ac:dyDescent="0.25">
      <c r="A15">
        <v>15</v>
      </c>
      <c r="B15" t="s">
        <v>104</v>
      </c>
      <c r="C15" t="s">
        <v>47</v>
      </c>
      <c r="D15" t="s">
        <v>160</v>
      </c>
      <c r="E15" t="s">
        <v>161</v>
      </c>
      <c r="J15">
        <f>Tableau13[[#This Row],[N°]]*2</f>
        <v>30</v>
      </c>
      <c r="K15">
        <f>Tableau13[[#This Row],[N°]]*2+1</f>
        <v>31</v>
      </c>
    </row>
    <row r="16" spans="1:14" x14ac:dyDescent="0.25">
      <c r="A16">
        <v>16</v>
      </c>
      <c r="B16" t="s">
        <v>98</v>
      </c>
      <c r="C16" t="s">
        <v>38</v>
      </c>
      <c r="D16" t="s">
        <v>162</v>
      </c>
      <c r="E16" t="s">
        <v>143</v>
      </c>
      <c r="F16" t="s">
        <v>163</v>
      </c>
      <c r="J16">
        <f>Tableau13[[#This Row],[N°]]*2</f>
        <v>32</v>
      </c>
      <c r="K16">
        <f>Tableau13[[#This Row],[N°]]*2+1</f>
        <v>33</v>
      </c>
    </row>
    <row r="17" spans="1:11" x14ac:dyDescent="0.25">
      <c r="A17">
        <v>17</v>
      </c>
      <c r="B17" t="s">
        <v>105</v>
      </c>
      <c r="C17" t="s">
        <v>53</v>
      </c>
      <c r="D17" t="s">
        <v>164</v>
      </c>
      <c r="E17" t="s">
        <v>165</v>
      </c>
      <c r="J17">
        <f>Tableau13[[#This Row],[N°]]*2</f>
        <v>34</v>
      </c>
      <c r="K17">
        <f>Tableau13[[#This Row],[N°]]*2+1</f>
        <v>35</v>
      </c>
    </row>
    <row r="18" spans="1:11" x14ac:dyDescent="0.25">
      <c r="A18">
        <v>18</v>
      </c>
      <c r="B18" t="s">
        <v>98</v>
      </c>
      <c r="C18" t="s">
        <v>49</v>
      </c>
      <c r="D18" t="s">
        <v>166</v>
      </c>
      <c r="E18" t="s">
        <v>167</v>
      </c>
      <c r="F18" t="s">
        <v>168</v>
      </c>
      <c r="G18" t="s">
        <v>129</v>
      </c>
      <c r="J18">
        <f>Tableau13[[#This Row],[N°]]*2</f>
        <v>36</v>
      </c>
      <c r="K18">
        <f>Tableau13[[#This Row],[N°]]*2+1</f>
        <v>37</v>
      </c>
    </row>
    <row r="19" spans="1:11" x14ac:dyDescent="0.25">
      <c r="A19">
        <v>19</v>
      </c>
      <c r="B19" t="s">
        <v>100</v>
      </c>
      <c r="C19" t="s">
        <v>169</v>
      </c>
      <c r="D19" t="s">
        <v>170</v>
      </c>
      <c r="E19" t="s">
        <v>173</v>
      </c>
      <c r="J19">
        <f>Tableau13[[#This Row],[N°]]*2</f>
        <v>38</v>
      </c>
      <c r="K19">
        <f>Tableau13[[#This Row],[N°]]*2+1</f>
        <v>39</v>
      </c>
    </row>
    <row r="20" spans="1:11" x14ac:dyDescent="0.25">
      <c r="A20">
        <v>20</v>
      </c>
      <c r="B20" t="s">
        <v>100</v>
      </c>
      <c r="C20" t="s">
        <v>171</v>
      </c>
      <c r="D20" t="s">
        <v>172</v>
      </c>
      <c r="E20" t="s">
        <v>173</v>
      </c>
      <c r="F20" t="s">
        <v>174</v>
      </c>
      <c r="G20" t="s">
        <v>147</v>
      </c>
      <c r="J20">
        <f>Tableau13[[#This Row],[N°]]*2</f>
        <v>40</v>
      </c>
      <c r="K20">
        <f>Tableau13[[#This Row],[N°]]*2+1</f>
        <v>41</v>
      </c>
    </row>
    <row r="21" spans="1:11" x14ac:dyDescent="0.25">
      <c r="A21">
        <v>21</v>
      </c>
      <c r="B21" t="s">
        <v>106</v>
      </c>
      <c r="C21" t="s">
        <v>53</v>
      </c>
      <c r="D21" t="s">
        <v>175</v>
      </c>
      <c r="E21" t="s">
        <v>147</v>
      </c>
      <c r="J21">
        <f>Tableau13[[#This Row],[N°]]*2</f>
        <v>42</v>
      </c>
      <c r="K21">
        <f>Tableau13[[#This Row],[N°]]*2+1</f>
        <v>43</v>
      </c>
    </row>
    <row r="22" spans="1:11" x14ac:dyDescent="0.25">
      <c r="A22">
        <v>22</v>
      </c>
      <c r="B22" t="s">
        <v>102</v>
      </c>
      <c r="C22" t="s">
        <v>176</v>
      </c>
      <c r="D22" t="s">
        <v>177</v>
      </c>
      <c r="E22" t="s">
        <v>122</v>
      </c>
      <c r="F22" t="s">
        <v>178</v>
      </c>
      <c r="G22" t="s">
        <v>122</v>
      </c>
      <c r="J22">
        <f>Tableau13[[#This Row],[N°]]*2</f>
        <v>44</v>
      </c>
      <c r="K22">
        <f>Tableau13[[#This Row],[N°]]*2+1</f>
        <v>45</v>
      </c>
    </row>
    <row r="23" spans="1:11" x14ac:dyDescent="0.25">
      <c r="A23">
        <v>23</v>
      </c>
      <c r="B23" t="s">
        <v>107</v>
      </c>
      <c r="C23" t="s">
        <v>57</v>
      </c>
      <c r="D23" t="s">
        <v>179</v>
      </c>
      <c r="E23" t="s">
        <v>180</v>
      </c>
      <c r="J23">
        <f>Tableau13[[#This Row],[N°]]*2</f>
        <v>46</v>
      </c>
      <c r="K23">
        <f>Tableau13[[#This Row],[N°]]*2+1</f>
        <v>47</v>
      </c>
    </row>
    <row r="24" spans="1:11" x14ac:dyDescent="0.25">
      <c r="A24">
        <v>24</v>
      </c>
      <c r="B24" t="s">
        <v>99</v>
      </c>
      <c r="C24" t="s">
        <v>93</v>
      </c>
    </row>
    <row r="25" spans="1:11" x14ac:dyDescent="0.25">
      <c r="A25">
        <v>25</v>
      </c>
      <c r="B25" t="s">
        <v>108</v>
      </c>
      <c r="C25" t="s">
        <v>181</v>
      </c>
    </row>
    <row r="26" spans="1:11" x14ac:dyDescent="0.25">
      <c r="A26">
        <v>26</v>
      </c>
      <c r="B26" t="s">
        <v>103</v>
      </c>
      <c r="C26" t="s">
        <v>45</v>
      </c>
    </row>
    <row r="27" spans="1:11" x14ac:dyDescent="0.25">
      <c r="A27">
        <v>27</v>
      </c>
      <c r="B27" t="s">
        <v>109</v>
      </c>
      <c r="C27" t="s">
        <v>182</v>
      </c>
    </row>
    <row r="28" spans="1:11" x14ac:dyDescent="0.25">
      <c r="A28">
        <v>28</v>
      </c>
      <c r="B28" t="s">
        <v>101</v>
      </c>
      <c r="C28" t="s">
        <v>183</v>
      </c>
      <c r="D28">
        <v>1798</v>
      </c>
    </row>
    <row r="29" spans="1:11" x14ac:dyDescent="0.25">
      <c r="A29">
        <v>29</v>
      </c>
      <c r="B29" t="s">
        <v>101</v>
      </c>
      <c r="C29" t="s">
        <v>47</v>
      </c>
    </row>
    <row r="30" spans="1:11" x14ac:dyDescent="0.25">
      <c r="A30">
        <v>30</v>
      </c>
      <c r="B30" t="s">
        <v>104</v>
      </c>
      <c r="C30" t="s">
        <v>184</v>
      </c>
      <c r="D30" t="s">
        <v>185</v>
      </c>
      <c r="E30" t="s">
        <v>161</v>
      </c>
      <c r="F30" t="s">
        <v>186</v>
      </c>
      <c r="G30" t="s">
        <v>161</v>
      </c>
      <c r="J30">
        <f>Tableau13[[#This Row],[N°]]*2</f>
        <v>60</v>
      </c>
      <c r="K30">
        <f>Tableau13[[#This Row],[N°]]*2+1</f>
        <v>61</v>
      </c>
    </row>
    <row r="31" spans="1:11" x14ac:dyDescent="0.25">
      <c r="A31">
        <v>31</v>
      </c>
      <c r="B31" t="s">
        <v>110</v>
      </c>
      <c r="C31" t="s">
        <v>53</v>
      </c>
      <c r="D31" t="s">
        <v>187</v>
      </c>
      <c r="E31" t="s">
        <v>122</v>
      </c>
      <c r="J31">
        <f>Tableau13[[#This Row],[N°]]*2</f>
        <v>62</v>
      </c>
      <c r="K31">
        <f>Tableau13[[#This Row],[N°]]*2+1</f>
        <v>63</v>
      </c>
    </row>
    <row r="32" spans="1:11" x14ac:dyDescent="0.25">
      <c r="A32">
        <v>32</v>
      </c>
      <c r="B32" t="s">
        <v>98</v>
      </c>
      <c r="C32" t="s">
        <v>38</v>
      </c>
    </row>
    <row r="33" spans="1:3" x14ac:dyDescent="0.25">
      <c r="A33">
        <v>33</v>
      </c>
      <c r="B33" t="s">
        <v>111</v>
      </c>
      <c r="C33" t="s">
        <v>53</v>
      </c>
    </row>
    <row r="34" spans="1:3" x14ac:dyDescent="0.25">
      <c r="A34">
        <v>34</v>
      </c>
      <c r="B34" t="s">
        <v>105</v>
      </c>
      <c r="C34" t="s">
        <v>188</v>
      </c>
    </row>
    <row r="35" spans="1:3" x14ac:dyDescent="0.25">
      <c r="A35">
        <v>35</v>
      </c>
      <c r="B35" t="s">
        <v>112</v>
      </c>
      <c r="C35" t="s">
        <v>181</v>
      </c>
    </row>
    <row r="36" spans="1:3" x14ac:dyDescent="0.25">
      <c r="A36">
        <v>36</v>
      </c>
      <c r="B36" t="s">
        <v>98</v>
      </c>
      <c r="C36" t="s">
        <v>92</v>
      </c>
    </row>
    <row r="37" spans="1:3" x14ac:dyDescent="0.25">
      <c r="A37">
        <v>37</v>
      </c>
      <c r="B37" t="s">
        <v>113</v>
      </c>
      <c r="C37" t="s">
        <v>189</v>
      </c>
    </row>
    <row r="38" spans="1:3" x14ac:dyDescent="0.25">
      <c r="A38">
        <v>38</v>
      </c>
      <c r="B38" t="s">
        <v>100</v>
      </c>
      <c r="C38" t="s">
        <v>93</v>
      </c>
    </row>
    <row r="39" spans="1:3" x14ac:dyDescent="0.25">
      <c r="A39">
        <v>39</v>
      </c>
      <c r="B39" t="s">
        <v>114</v>
      </c>
      <c r="C39" t="s">
        <v>96</v>
      </c>
    </row>
    <row r="40" spans="1:3" x14ac:dyDescent="0.25">
      <c r="A40">
        <v>40</v>
      </c>
      <c r="B40" t="s">
        <v>100</v>
      </c>
      <c r="C40" t="s">
        <v>89</v>
      </c>
    </row>
    <row r="41" spans="1:3" x14ac:dyDescent="0.25">
      <c r="A41">
        <v>41</v>
      </c>
      <c r="B41" t="s">
        <v>115</v>
      </c>
      <c r="C41" t="s">
        <v>190</v>
      </c>
    </row>
    <row r="42" spans="1:3" x14ac:dyDescent="0.25">
      <c r="A42">
        <v>42</v>
      </c>
      <c r="B42" t="s">
        <v>106</v>
      </c>
      <c r="C42" t="s">
        <v>191</v>
      </c>
    </row>
    <row r="43" spans="1:3" x14ac:dyDescent="0.25">
      <c r="A43">
        <v>43</v>
      </c>
      <c r="B43" t="s">
        <v>116</v>
      </c>
      <c r="C43" t="s">
        <v>192</v>
      </c>
    </row>
    <row r="44" spans="1:3" x14ac:dyDescent="0.25">
      <c r="A44">
        <v>44</v>
      </c>
      <c r="B44" t="s">
        <v>102</v>
      </c>
      <c r="C44" t="s">
        <v>193</v>
      </c>
    </row>
    <row r="45" spans="1:3" x14ac:dyDescent="0.25">
      <c r="A45">
        <v>45</v>
      </c>
      <c r="B45" t="s">
        <v>117</v>
      </c>
      <c r="C45" t="s">
        <v>194</v>
      </c>
    </row>
    <row r="46" spans="1:3" x14ac:dyDescent="0.25">
      <c r="A46">
        <v>46</v>
      </c>
      <c r="B46" t="s">
        <v>107</v>
      </c>
      <c r="C46" t="s">
        <v>195</v>
      </c>
    </row>
    <row r="47" spans="1:3" x14ac:dyDescent="0.25">
      <c r="A47">
        <v>47</v>
      </c>
      <c r="B47" t="s">
        <v>107</v>
      </c>
      <c r="C47" t="s">
        <v>47</v>
      </c>
    </row>
    <row r="60" spans="1:7" x14ac:dyDescent="0.25">
      <c r="A60">
        <v>60</v>
      </c>
      <c r="B60" t="s">
        <v>104</v>
      </c>
      <c r="C60" t="s">
        <v>49</v>
      </c>
      <c r="G60" t="s">
        <v>161</v>
      </c>
    </row>
    <row r="61" spans="1:7" x14ac:dyDescent="0.25">
      <c r="A61">
        <v>61</v>
      </c>
      <c r="B61" t="s">
        <v>118</v>
      </c>
      <c r="C61" t="s">
        <v>196</v>
      </c>
    </row>
    <row r="62" spans="1:7" x14ac:dyDescent="0.25">
      <c r="A62">
        <v>62</v>
      </c>
      <c r="B62" t="s">
        <v>110</v>
      </c>
      <c r="C62" t="s">
        <v>197</v>
      </c>
    </row>
    <row r="63" spans="1:7" x14ac:dyDescent="0.25">
      <c r="A63">
        <v>63</v>
      </c>
      <c r="B63" t="s">
        <v>119</v>
      </c>
      <c r="C63" t="s">
        <v>198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DB9D-15CD-457A-B92C-674AA9158BB4}">
  <dimension ref="A1:K161"/>
  <sheetViews>
    <sheetView tabSelected="1" workbookViewId="0">
      <selection activeCell="O24" sqref="L24:O24"/>
    </sheetView>
  </sheetViews>
  <sheetFormatPr baseColWidth="10" defaultRowHeight="15" x14ac:dyDescent="0.25"/>
  <cols>
    <col min="2" max="2" width="16.28515625" bestFit="1" customWidth="1"/>
    <col min="3" max="3" width="23.42578125" bestFit="1" customWidth="1"/>
    <col min="4" max="4" width="16.42578125" bestFit="1" customWidth="1"/>
    <col min="5" max="5" width="28.42578125" bestFit="1" customWidth="1"/>
    <col min="6" max="6" width="14.85546875" bestFit="1" customWidth="1"/>
    <col min="7" max="7" width="19.7109375" bestFit="1" customWidth="1"/>
    <col min="8" max="8" width="13" bestFit="1" customWidth="1"/>
    <col min="9" max="9" width="2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243</v>
      </c>
      <c r="G1" t="s">
        <v>5</v>
      </c>
      <c r="H1" t="s">
        <v>40</v>
      </c>
      <c r="I1" t="s">
        <v>41</v>
      </c>
      <c r="J1" t="s">
        <v>6</v>
      </c>
      <c r="K1" t="s">
        <v>7</v>
      </c>
    </row>
    <row r="2" spans="1:11" x14ac:dyDescent="0.25">
      <c r="A2">
        <v>2</v>
      </c>
      <c r="B2" t="s">
        <v>199</v>
      </c>
      <c r="C2" t="s">
        <v>231</v>
      </c>
      <c r="D2" t="s">
        <v>232</v>
      </c>
      <c r="E2" t="s">
        <v>233</v>
      </c>
      <c r="H2" s="2">
        <v>30222</v>
      </c>
      <c r="I2" t="s">
        <v>234</v>
      </c>
      <c r="J2">
        <f>Tableau14[[#This Row],[N°]]*2</f>
        <v>4</v>
      </c>
      <c r="K2">
        <f>Tableau14[[#This Row],[N° Père]]+1</f>
        <v>5</v>
      </c>
    </row>
    <row r="3" spans="1:11" x14ac:dyDescent="0.25">
      <c r="A3">
        <v>3</v>
      </c>
      <c r="B3" t="s">
        <v>200</v>
      </c>
      <c r="C3" t="s">
        <v>235</v>
      </c>
      <c r="D3" t="s">
        <v>236</v>
      </c>
      <c r="E3" t="s">
        <v>237</v>
      </c>
      <c r="J3">
        <f>Tableau14[[#This Row],[N°]]*2</f>
        <v>6</v>
      </c>
      <c r="K3">
        <f>Tableau14[[#This Row],[N° Père]]+1</f>
        <v>7</v>
      </c>
    </row>
    <row r="4" spans="1:11" x14ac:dyDescent="0.25">
      <c r="A4">
        <v>4</v>
      </c>
      <c r="B4" t="s">
        <v>199</v>
      </c>
      <c r="C4" t="s">
        <v>238</v>
      </c>
      <c r="D4" t="s">
        <v>239</v>
      </c>
      <c r="E4" t="s">
        <v>240</v>
      </c>
      <c r="J4">
        <f>Tableau14[[#This Row],[N°]]*2</f>
        <v>8</v>
      </c>
      <c r="K4">
        <f>Tableau14[[#This Row],[N° Père]]+1</f>
        <v>9</v>
      </c>
    </row>
    <row r="5" spans="1:11" x14ac:dyDescent="0.25">
      <c r="A5">
        <v>5</v>
      </c>
      <c r="B5" t="s">
        <v>201</v>
      </c>
      <c r="C5" t="s">
        <v>82</v>
      </c>
      <c r="D5" t="s">
        <v>241</v>
      </c>
      <c r="E5" t="s">
        <v>242</v>
      </c>
      <c r="J5">
        <f>Tableau14[[#This Row],[N°]]*2</f>
        <v>10</v>
      </c>
      <c r="K5">
        <f>Tableau14[[#This Row],[N° Père]]+1</f>
        <v>11</v>
      </c>
    </row>
    <row r="6" spans="1:11" x14ac:dyDescent="0.25">
      <c r="A6">
        <v>6</v>
      </c>
      <c r="B6" t="s">
        <v>200</v>
      </c>
      <c r="C6" t="s">
        <v>49</v>
      </c>
      <c r="D6" t="s">
        <v>244</v>
      </c>
      <c r="E6" t="s">
        <v>245</v>
      </c>
      <c r="F6" t="s">
        <v>246</v>
      </c>
      <c r="G6" t="s">
        <v>247</v>
      </c>
      <c r="J6">
        <f>Tableau14[[#This Row],[N°]]*2</f>
        <v>12</v>
      </c>
      <c r="K6">
        <f>Tableau14[[#This Row],[N° Père]]+1</f>
        <v>13</v>
      </c>
    </row>
    <row r="7" spans="1:11" x14ac:dyDescent="0.25">
      <c r="A7">
        <v>7</v>
      </c>
      <c r="B7" t="s">
        <v>202</v>
      </c>
      <c r="C7" t="s">
        <v>248</v>
      </c>
      <c r="D7" t="s">
        <v>249</v>
      </c>
      <c r="E7" t="s">
        <v>247</v>
      </c>
      <c r="J7">
        <f>Tableau14[[#This Row],[N°]]*2</f>
        <v>14</v>
      </c>
      <c r="K7">
        <f>Tableau14[[#This Row],[N° Père]]+1</f>
        <v>15</v>
      </c>
    </row>
    <row r="8" spans="1:11" x14ac:dyDescent="0.25">
      <c r="A8">
        <v>8</v>
      </c>
      <c r="B8" t="s">
        <v>199</v>
      </c>
      <c r="C8" t="s">
        <v>89</v>
      </c>
      <c r="D8" t="s">
        <v>250</v>
      </c>
      <c r="E8" t="s">
        <v>240</v>
      </c>
      <c r="H8" t="s">
        <v>251</v>
      </c>
      <c r="J8">
        <f>Tableau14[[#This Row],[N°]]*2</f>
        <v>16</v>
      </c>
      <c r="K8">
        <f>Tableau14[[#This Row],[N° Père]]+1</f>
        <v>17</v>
      </c>
    </row>
    <row r="9" spans="1:11" x14ac:dyDescent="0.25">
      <c r="A9">
        <v>9</v>
      </c>
      <c r="B9" t="s">
        <v>203</v>
      </c>
      <c r="C9" t="s">
        <v>47</v>
      </c>
      <c r="D9">
        <v>1837</v>
      </c>
      <c r="J9">
        <f>Tableau14[[#This Row],[N°]]*2</f>
        <v>18</v>
      </c>
      <c r="K9">
        <f>Tableau14[[#This Row],[N° Père]]+1</f>
        <v>19</v>
      </c>
    </row>
    <row r="10" spans="1:11" x14ac:dyDescent="0.25">
      <c r="A10">
        <v>10</v>
      </c>
      <c r="B10" t="s">
        <v>201</v>
      </c>
      <c r="C10" t="s">
        <v>49</v>
      </c>
      <c r="D10" t="s">
        <v>252</v>
      </c>
      <c r="E10" t="s">
        <v>242</v>
      </c>
      <c r="F10" t="s">
        <v>253</v>
      </c>
      <c r="G10" t="s">
        <v>233</v>
      </c>
      <c r="J10">
        <f>Tableau14[[#This Row],[N°]]*2</f>
        <v>20</v>
      </c>
      <c r="K10">
        <f>Tableau14[[#This Row],[N° Père]]+1</f>
        <v>21</v>
      </c>
    </row>
    <row r="11" spans="1:11" x14ac:dyDescent="0.25">
      <c r="A11">
        <v>11</v>
      </c>
      <c r="B11" t="s">
        <v>204</v>
      </c>
      <c r="C11" t="s">
        <v>47</v>
      </c>
      <c r="D11" t="s">
        <v>254</v>
      </c>
      <c r="E11" t="s">
        <v>255</v>
      </c>
      <c r="J11">
        <f>Tableau14[[#This Row],[N°]]*2</f>
        <v>22</v>
      </c>
      <c r="K11">
        <f>Tableau14[[#This Row],[N° Père]]+1</f>
        <v>23</v>
      </c>
    </row>
    <row r="12" spans="1:11" x14ac:dyDescent="0.25">
      <c r="A12">
        <v>12</v>
      </c>
      <c r="B12" t="s">
        <v>200</v>
      </c>
      <c r="C12" t="s">
        <v>49</v>
      </c>
      <c r="D12" t="s">
        <v>256</v>
      </c>
      <c r="E12" t="s">
        <v>257</v>
      </c>
      <c r="H12" s="2">
        <v>5280</v>
      </c>
      <c r="I12" t="s">
        <v>261</v>
      </c>
      <c r="J12">
        <f>Tableau14[[#This Row],[N°]]*2</f>
        <v>24</v>
      </c>
      <c r="K12">
        <f>Tableau14[[#This Row],[N° Père]]+1</f>
        <v>25</v>
      </c>
    </row>
    <row r="13" spans="1:11" x14ac:dyDescent="0.25">
      <c r="A13">
        <v>13</v>
      </c>
      <c r="B13" t="s">
        <v>205</v>
      </c>
      <c r="C13" t="s">
        <v>258</v>
      </c>
      <c r="D13" t="s">
        <v>259</v>
      </c>
      <c r="E13" t="s">
        <v>260</v>
      </c>
      <c r="H13" s="2">
        <v>12435</v>
      </c>
      <c r="I13" t="s">
        <v>261</v>
      </c>
      <c r="J13">
        <f>Tableau14[[#This Row],[N°]]*2</f>
        <v>26</v>
      </c>
      <c r="K13">
        <f>Tableau14[[#This Row],[N° Père]]+1</f>
        <v>27</v>
      </c>
    </row>
    <row r="14" spans="1:11" x14ac:dyDescent="0.25">
      <c r="A14">
        <v>14</v>
      </c>
      <c r="B14" t="s">
        <v>202</v>
      </c>
      <c r="C14" t="s">
        <v>262</v>
      </c>
      <c r="D14" t="s">
        <v>263</v>
      </c>
      <c r="E14" t="s">
        <v>264</v>
      </c>
      <c r="H14" t="s">
        <v>265</v>
      </c>
      <c r="I14" t="s">
        <v>247</v>
      </c>
      <c r="J14">
        <f>Tableau14[[#This Row],[N°]]*2</f>
        <v>28</v>
      </c>
      <c r="K14">
        <f>Tableau14[[#This Row],[N° Père]]+1</f>
        <v>29</v>
      </c>
    </row>
    <row r="15" spans="1:11" x14ac:dyDescent="0.25">
      <c r="A15">
        <v>15</v>
      </c>
      <c r="B15" t="s">
        <v>206</v>
      </c>
      <c r="C15" t="s">
        <v>181</v>
      </c>
      <c r="D15" t="s">
        <v>266</v>
      </c>
      <c r="E15" t="s">
        <v>267</v>
      </c>
      <c r="J15">
        <f>Tableau14[[#This Row],[N°]]*2</f>
        <v>30</v>
      </c>
      <c r="K15">
        <f>Tableau14[[#This Row],[N° Père]]+1</f>
        <v>31</v>
      </c>
    </row>
    <row r="16" spans="1:11" x14ac:dyDescent="0.25">
      <c r="A16">
        <v>16</v>
      </c>
      <c r="B16" t="s">
        <v>199</v>
      </c>
      <c r="C16" t="s">
        <v>268</v>
      </c>
      <c r="D16" t="s">
        <v>269</v>
      </c>
      <c r="E16" t="s">
        <v>240</v>
      </c>
      <c r="F16" t="s">
        <v>270</v>
      </c>
      <c r="J16">
        <f>Tableau14[[#This Row],[N°]]*2</f>
        <v>32</v>
      </c>
      <c r="K16">
        <f>Tableau14[[#This Row],[N° Père]]+1</f>
        <v>33</v>
      </c>
    </row>
    <row r="17" spans="1:11" x14ac:dyDescent="0.25">
      <c r="A17">
        <v>17</v>
      </c>
      <c r="B17" t="s">
        <v>207</v>
      </c>
      <c r="C17" t="s">
        <v>53</v>
      </c>
      <c r="D17" t="s">
        <v>271</v>
      </c>
      <c r="E17" t="s">
        <v>233</v>
      </c>
      <c r="J17">
        <f>Tableau14[[#This Row],[N°]]*2</f>
        <v>34</v>
      </c>
      <c r="K17">
        <f>Tableau14[[#This Row],[N° Père]]+1</f>
        <v>35</v>
      </c>
    </row>
    <row r="18" spans="1:11" x14ac:dyDescent="0.25">
      <c r="A18">
        <v>18</v>
      </c>
      <c r="B18" t="s">
        <v>203</v>
      </c>
      <c r="C18" t="s">
        <v>49</v>
      </c>
      <c r="D18" t="s">
        <v>272</v>
      </c>
      <c r="E18" t="s">
        <v>273</v>
      </c>
      <c r="F18" t="s">
        <v>274</v>
      </c>
      <c r="G18" t="s">
        <v>240</v>
      </c>
      <c r="J18">
        <f>Tableau14[[#This Row],[N°]]*2</f>
        <v>36</v>
      </c>
      <c r="K18">
        <f>Tableau14[[#This Row],[N° Père]]+1</f>
        <v>37</v>
      </c>
    </row>
    <row r="19" spans="1:11" x14ac:dyDescent="0.25">
      <c r="A19">
        <v>19</v>
      </c>
      <c r="B19" t="s">
        <v>208</v>
      </c>
      <c r="C19" t="s">
        <v>181</v>
      </c>
      <c r="D19" t="s">
        <v>275</v>
      </c>
      <c r="E19" t="s">
        <v>240</v>
      </c>
      <c r="J19">
        <f>Tableau14[[#This Row],[N°]]*2</f>
        <v>38</v>
      </c>
      <c r="K19">
        <f>Tableau14[[#This Row],[N° Père]]+1</f>
        <v>39</v>
      </c>
    </row>
    <row r="20" spans="1:11" x14ac:dyDescent="0.25">
      <c r="A20">
        <v>20</v>
      </c>
      <c r="B20" t="s">
        <v>201</v>
      </c>
      <c r="C20" t="s">
        <v>238</v>
      </c>
      <c r="D20" t="s">
        <v>276</v>
      </c>
      <c r="E20" t="s">
        <v>240</v>
      </c>
      <c r="H20" t="s">
        <v>277</v>
      </c>
      <c r="I20" t="s">
        <v>233</v>
      </c>
      <c r="J20">
        <f>Tableau14[[#This Row],[N°]]*2</f>
        <v>40</v>
      </c>
      <c r="K20">
        <f>Tableau14[[#This Row],[N° Père]]+1</f>
        <v>41</v>
      </c>
    </row>
    <row r="21" spans="1:11" x14ac:dyDescent="0.25">
      <c r="A21">
        <v>21</v>
      </c>
      <c r="B21" t="s">
        <v>209</v>
      </c>
      <c r="C21" t="s">
        <v>278</v>
      </c>
      <c r="D21" t="s">
        <v>279</v>
      </c>
      <c r="E21" t="s">
        <v>280</v>
      </c>
      <c r="H21" t="s">
        <v>281</v>
      </c>
      <c r="I21" t="s">
        <v>233</v>
      </c>
      <c r="J21">
        <f>Tableau14[[#This Row],[N°]]*2</f>
        <v>42</v>
      </c>
      <c r="K21">
        <f>Tableau14[[#This Row],[N° Père]]+1</f>
        <v>43</v>
      </c>
    </row>
    <row r="22" spans="1:11" x14ac:dyDescent="0.25">
      <c r="A22">
        <v>22</v>
      </c>
      <c r="B22" t="s">
        <v>204</v>
      </c>
      <c r="C22" t="s">
        <v>89</v>
      </c>
      <c r="D22">
        <v>1812</v>
      </c>
    </row>
    <row r="23" spans="1:11" x14ac:dyDescent="0.25">
      <c r="A23">
        <v>23</v>
      </c>
      <c r="B23" t="s">
        <v>210</v>
      </c>
      <c r="C23" t="s">
        <v>47</v>
      </c>
    </row>
    <row r="24" spans="1:11" x14ac:dyDescent="0.25">
      <c r="A24">
        <v>24</v>
      </c>
      <c r="B24" t="s">
        <v>200</v>
      </c>
      <c r="C24" t="s">
        <v>89</v>
      </c>
      <c r="D24" t="s">
        <v>417</v>
      </c>
      <c r="E24" t="s">
        <v>418</v>
      </c>
    </row>
    <row r="25" spans="1:11" x14ac:dyDescent="0.25">
      <c r="A25">
        <v>25</v>
      </c>
      <c r="B25" t="s">
        <v>211</v>
      </c>
      <c r="C25" t="s">
        <v>416</v>
      </c>
    </row>
    <row r="26" spans="1:11" x14ac:dyDescent="0.25">
      <c r="A26">
        <v>26</v>
      </c>
      <c r="B26" t="s">
        <v>205</v>
      </c>
      <c r="C26" t="s">
        <v>49</v>
      </c>
      <c r="D26" t="s">
        <v>415</v>
      </c>
      <c r="E26" t="s">
        <v>414</v>
      </c>
      <c r="F26" t="s">
        <v>282</v>
      </c>
      <c r="G26" t="s">
        <v>260</v>
      </c>
    </row>
    <row r="27" spans="1:11" x14ac:dyDescent="0.25">
      <c r="A27">
        <v>27</v>
      </c>
      <c r="B27" t="s">
        <v>212</v>
      </c>
      <c r="C27" t="s">
        <v>82</v>
      </c>
      <c r="D27" t="s">
        <v>283</v>
      </c>
      <c r="E27" t="s">
        <v>260</v>
      </c>
      <c r="J27">
        <f>Tableau14[[#This Row],[N°]]*2</f>
        <v>54</v>
      </c>
      <c r="K27">
        <f>Tableau14[[#This Row],[N° Père]]+1</f>
        <v>55</v>
      </c>
    </row>
    <row r="28" spans="1:11" x14ac:dyDescent="0.25">
      <c r="A28">
        <v>28</v>
      </c>
      <c r="B28" t="s">
        <v>202</v>
      </c>
      <c r="C28" t="s">
        <v>97</v>
      </c>
      <c r="D28" t="s">
        <v>284</v>
      </c>
      <c r="E28" t="s">
        <v>264</v>
      </c>
      <c r="F28" t="s">
        <v>285</v>
      </c>
      <c r="G28" t="s">
        <v>264</v>
      </c>
      <c r="J28">
        <f>Tableau14[[#This Row],[N°]]*2</f>
        <v>56</v>
      </c>
      <c r="K28">
        <f>Tableau14[[#This Row],[N° Père]]+1</f>
        <v>57</v>
      </c>
    </row>
    <row r="29" spans="1:11" x14ac:dyDescent="0.25">
      <c r="A29">
        <v>29</v>
      </c>
      <c r="B29" t="s">
        <v>213</v>
      </c>
      <c r="C29" t="s">
        <v>47</v>
      </c>
      <c r="D29" t="s">
        <v>286</v>
      </c>
      <c r="E29" t="s">
        <v>264</v>
      </c>
      <c r="J29">
        <f>Tableau14[[#This Row],[N°]]*2</f>
        <v>58</v>
      </c>
      <c r="K29">
        <f>Tableau14[[#This Row],[N° Père]]+1</f>
        <v>59</v>
      </c>
    </row>
    <row r="30" spans="1:11" x14ac:dyDescent="0.25">
      <c r="A30">
        <v>30</v>
      </c>
      <c r="B30" t="s">
        <v>206</v>
      </c>
      <c r="C30" t="s">
        <v>89</v>
      </c>
    </row>
    <row r="31" spans="1:11" x14ac:dyDescent="0.25">
      <c r="A31">
        <v>31</v>
      </c>
      <c r="B31" t="s">
        <v>214</v>
      </c>
      <c r="C31" t="s">
        <v>287</v>
      </c>
    </row>
    <row r="32" spans="1:11" x14ac:dyDescent="0.25">
      <c r="A32">
        <v>32</v>
      </c>
      <c r="B32" t="s">
        <v>199</v>
      </c>
      <c r="C32" t="s">
        <v>49</v>
      </c>
      <c r="E32" t="s">
        <v>240</v>
      </c>
      <c r="F32" t="s">
        <v>288</v>
      </c>
      <c r="H32" t="s">
        <v>289</v>
      </c>
    </row>
    <row r="33" spans="1:11" x14ac:dyDescent="0.25">
      <c r="A33">
        <v>33</v>
      </c>
      <c r="B33" t="s">
        <v>215</v>
      </c>
      <c r="C33" t="s">
        <v>47</v>
      </c>
    </row>
    <row r="34" spans="1:11" x14ac:dyDescent="0.25">
      <c r="A34">
        <v>34</v>
      </c>
      <c r="B34" t="s">
        <v>207</v>
      </c>
      <c r="C34" t="s">
        <v>89</v>
      </c>
      <c r="D34">
        <v>1743</v>
      </c>
      <c r="E34" t="s">
        <v>233</v>
      </c>
      <c r="H34" t="s">
        <v>290</v>
      </c>
      <c r="I34" t="s">
        <v>233</v>
      </c>
    </row>
    <row r="35" spans="1:11" x14ac:dyDescent="0.25">
      <c r="A35">
        <v>35</v>
      </c>
      <c r="B35" t="s">
        <v>216</v>
      </c>
      <c r="C35" t="s">
        <v>57</v>
      </c>
    </row>
    <row r="36" spans="1:11" x14ac:dyDescent="0.25">
      <c r="A36">
        <v>36</v>
      </c>
      <c r="B36" t="s">
        <v>203</v>
      </c>
      <c r="C36" t="s">
        <v>291</v>
      </c>
      <c r="H36" t="s">
        <v>292</v>
      </c>
    </row>
    <row r="37" spans="1:11" x14ac:dyDescent="0.25">
      <c r="A37">
        <v>37</v>
      </c>
      <c r="B37" t="s">
        <v>217</v>
      </c>
      <c r="C37" t="s">
        <v>80</v>
      </c>
      <c r="H37" t="s">
        <v>293</v>
      </c>
      <c r="I37" t="s">
        <v>240</v>
      </c>
    </row>
    <row r="38" spans="1:11" x14ac:dyDescent="0.25">
      <c r="A38">
        <v>38</v>
      </c>
      <c r="B38" t="s">
        <v>208</v>
      </c>
      <c r="C38" t="s">
        <v>49</v>
      </c>
      <c r="H38" t="s">
        <v>294</v>
      </c>
      <c r="I38" t="s">
        <v>242</v>
      </c>
    </row>
    <row r="39" spans="1:11" x14ac:dyDescent="0.25">
      <c r="A39">
        <v>39</v>
      </c>
      <c r="B39" t="s">
        <v>295</v>
      </c>
      <c r="C39" t="s">
        <v>296</v>
      </c>
      <c r="H39" t="s">
        <v>297</v>
      </c>
    </row>
    <row r="40" spans="1:11" x14ac:dyDescent="0.25">
      <c r="A40">
        <v>40</v>
      </c>
      <c r="B40" t="s">
        <v>201</v>
      </c>
      <c r="C40" t="s">
        <v>49</v>
      </c>
      <c r="D40" t="s">
        <v>298</v>
      </c>
      <c r="E40" t="s">
        <v>280</v>
      </c>
      <c r="J40">
        <f>Tableau14[[#This Row],[N°]]*2</f>
        <v>80</v>
      </c>
      <c r="K40">
        <f>Tableau14[[#This Row],[N° Père]]+1</f>
        <v>81</v>
      </c>
    </row>
    <row r="41" spans="1:11" x14ac:dyDescent="0.25">
      <c r="A41">
        <v>41</v>
      </c>
      <c r="B41" t="s">
        <v>218</v>
      </c>
      <c r="C41" t="s">
        <v>47</v>
      </c>
      <c r="H41" t="s">
        <v>299</v>
      </c>
      <c r="I41" t="s">
        <v>300</v>
      </c>
      <c r="J41">
        <f>Tableau14[[#This Row],[N°]]*2</f>
        <v>82</v>
      </c>
      <c r="K41">
        <f>Tableau14[[#This Row],[N° Père]]+1</f>
        <v>83</v>
      </c>
    </row>
    <row r="42" spans="1:11" x14ac:dyDescent="0.25">
      <c r="A42">
        <v>42</v>
      </c>
      <c r="B42" t="s">
        <v>209</v>
      </c>
      <c r="C42" t="s">
        <v>231</v>
      </c>
      <c r="D42" t="s">
        <v>301</v>
      </c>
      <c r="E42" t="s">
        <v>242</v>
      </c>
      <c r="J42">
        <f>Tableau14[[#This Row],[N°]]*2</f>
        <v>84</v>
      </c>
      <c r="K42">
        <f>Tableau14[[#This Row],[N° Père]]+1</f>
        <v>85</v>
      </c>
    </row>
    <row r="43" spans="1:11" x14ac:dyDescent="0.25">
      <c r="A43">
        <v>43</v>
      </c>
      <c r="B43" t="s">
        <v>219</v>
      </c>
      <c r="C43" t="s">
        <v>302</v>
      </c>
      <c r="D43" t="s">
        <v>303</v>
      </c>
      <c r="E43" t="s">
        <v>233</v>
      </c>
      <c r="J43">
        <f>Tableau14[[#This Row],[N°]]*2</f>
        <v>86</v>
      </c>
      <c r="K43">
        <f>Tableau14[[#This Row],[N° Père]]+1</f>
        <v>87</v>
      </c>
    </row>
    <row r="48" spans="1:11" x14ac:dyDescent="0.25">
      <c r="A48">
        <v>48</v>
      </c>
      <c r="B48" t="s">
        <v>200</v>
      </c>
      <c r="C48" t="s">
        <v>49</v>
      </c>
    </row>
    <row r="49" spans="1:9" x14ac:dyDescent="0.25">
      <c r="A49">
        <v>49</v>
      </c>
      <c r="B49" t="s">
        <v>419</v>
      </c>
      <c r="C49" t="s">
        <v>420</v>
      </c>
    </row>
    <row r="54" spans="1:9" x14ac:dyDescent="0.25">
      <c r="A54">
        <v>54</v>
      </c>
      <c r="B54" t="s">
        <v>212</v>
      </c>
      <c r="C54" t="s">
        <v>97</v>
      </c>
      <c r="D54">
        <v>1787</v>
      </c>
    </row>
    <row r="55" spans="1:9" x14ac:dyDescent="0.25">
      <c r="A55">
        <v>55</v>
      </c>
      <c r="B55" t="s">
        <v>220</v>
      </c>
      <c r="C55" t="s">
        <v>82</v>
      </c>
    </row>
    <row r="56" spans="1:9" x14ac:dyDescent="0.25">
      <c r="A56">
        <v>56</v>
      </c>
      <c r="B56" t="s">
        <v>202</v>
      </c>
      <c r="C56" t="s">
        <v>93</v>
      </c>
      <c r="D56">
        <v>1760</v>
      </c>
      <c r="H56" t="s">
        <v>304</v>
      </c>
      <c r="I56" t="s">
        <v>264</v>
      </c>
    </row>
    <row r="57" spans="1:9" x14ac:dyDescent="0.25">
      <c r="A57">
        <v>57</v>
      </c>
      <c r="B57" t="s">
        <v>221</v>
      </c>
      <c r="C57" t="s">
        <v>181</v>
      </c>
      <c r="D57">
        <v>1762</v>
      </c>
      <c r="H57" t="s">
        <v>305</v>
      </c>
      <c r="I57" t="s">
        <v>264</v>
      </c>
    </row>
    <row r="58" spans="1:9" x14ac:dyDescent="0.25">
      <c r="A58">
        <v>58</v>
      </c>
      <c r="B58" t="s">
        <v>213</v>
      </c>
      <c r="C58" t="s">
        <v>238</v>
      </c>
      <c r="D58">
        <v>1770</v>
      </c>
      <c r="H58" t="s">
        <v>306</v>
      </c>
      <c r="I58" t="s">
        <v>264</v>
      </c>
    </row>
    <row r="59" spans="1:9" x14ac:dyDescent="0.25">
      <c r="A59">
        <v>59</v>
      </c>
      <c r="B59" t="s">
        <v>222</v>
      </c>
      <c r="C59" t="s">
        <v>307</v>
      </c>
      <c r="D59">
        <v>1768</v>
      </c>
      <c r="E59" t="s">
        <v>308</v>
      </c>
      <c r="H59" t="s">
        <v>309</v>
      </c>
      <c r="I59" t="s">
        <v>264</v>
      </c>
    </row>
    <row r="80" spans="1:11" x14ac:dyDescent="0.25">
      <c r="A80">
        <v>80</v>
      </c>
      <c r="B80" t="s">
        <v>201</v>
      </c>
      <c r="C80" t="s">
        <v>310</v>
      </c>
      <c r="J80">
        <f>Tableau14[[#This Row],[N°]]*2</f>
        <v>160</v>
      </c>
      <c r="K80">
        <f>Tableau14[[#This Row],[N° Père]]+1</f>
        <v>161</v>
      </c>
    </row>
    <row r="81" spans="1:3" x14ac:dyDescent="0.25">
      <c r="A81">
        <v>81</v>
      </c>
      <c r="B81" t="s">
        <v>223</v>
      </c>
      <c r="C81" t="s">
        <v>47</v>
      </c>
    </row>
    <row r="82" spans="1:3" x14ac:dyDescent="0.25">
      <c r="A82">
        <v>82</v>
      </c>
      <c r="B82" t="s">
        <v>218</v>
      </c>
      <c r="C82" t="s">
        <v>49</v>
      </c>
    </row>
    <row r="83" spans="1:3" x14ac:dyDescent="0.25">
      <c r="A83">
        <v>83</v>
      </c>
      <c r="B83" t="s">
        <v>224</v>
      </c>
      <c r="C83" t="s">
        <v>53</v>
      </c>
    </row>
    <row r="84" spans="1:3" x14ac:dyDescent="0.25">
      <c r="A84">
        <v>84</v>
      </c>
      <c r="B84" t="s">
        <v>209</v>
      </c>
      <c r="C84" t="s">
        <v>238</v>
      </c>
    </row>
    <row r="85" spans="1:3" x14ac:dyDescent="0.25">
      <c r="A85">
        <v>85</v>
      </c>
      <c r="B85" t="s">
        <v>311</v>
      </c>
      <c r="C85" t="s">
        <v>47</v>
      </c>
    </row>
    <row r="86" spans="1:3" x14ac:dyDescent="0.25">
      <c r="A86">
        <v>86</v>
      </c>
      <c r="B86" t="s">
        <v>219</v>
      </c>
      <c r="C86" t="s">
        <v>86</v>
      </c>
    </row>
    <row r="87" spans="1:3" x14ac:dyDescent="0.25">
      <c r="A87">
        <v>87</v>
      </c>
      <c r="B87" t="s">
        <v>225</v>
      </c>
      <c r="C87" t="s">
        <v>53</v>
      </c>
    </row>
    <row r="112" spans="1:3" x14ac:dyDescent="0.25">
      <c r="A112">
        <v>112</v>
      </c>
      <c r="B112" t="s">
        <v>202</v>
      </c>
      <c r="C112" t="s">
        <v>93</v>
      </c>
    </row>
    <row r="113" spans="1:3" x14ac:dyDescent="0.25">
      <c r="A113">
        <v>113</v>
      </c>
      <c r="B113" t="s">
        <v>226</v>
      </c>
      <c r="C113" t="s">
        <v>73</v>
      </c>
    </row>
    <row r="114" spans="1:3" x14ac:dyDescent="0.25">
      <c r="A114">
        <v>114</v>
      </c>
      <c r="B114" t="s">
        <v>221</v>
      </c>
      <c r="C114" t="s">
        <v>238</v>
      </c>
    </row>
    <row r="115" spans="1:3" x14ac:dyDescent="0.25">
      <c r="A115">
        <v>115</v>
      </c>
      <c r="B115" t="s">
        <v>227</v>
      </c>
      <c r="C115" t="s">
        <v>47</v>
      </c>
    </row>
    <row r="116" spans="1:3" x14ac:dyDescent="0.25">
      <c r="A116">
        <v>116</v>
      </c>
      <c r="B116" t="s">
        <v>213</v>
      </c>
      <c r="C116" t="s">
        <v>238</v>
      </c>
    </row>
    <row r="117" spans="1:3" x14ac:dyDescent="0.25">
      <c r="A117">
        <v>117</v>
      </c>
      <c r="B117" t="s">
        <v>228</v>
      </c>
      <c r="C117" t="s">
        <v>47</v>
      </c>
    </row>
    <row r="118" spans="1:3" x14ac:dyDescent="0.25">
      <c r="A118">
        <v>118</v>
      </c>
      <c r="B118" t="s">
        <v>222</v>
      </c>
      <c r="C118" t="s">
        <v>49</v>
      </c>
    </row>
    <row r="119" spans="1:3" x14ac:dyDescent="0.25">
      <c r="A119">
        <v>119</v>
      </c>
      <c r="B119" t="s">
        <v>229</v>
      </c>
      <c r="C119" t="s">
        <v>53</v>
      </c>
    </row>
    <row r="160" spans="1:3" x14ac:dyDescent="0.25">
      <c r="A160">
        <v>160</v>
      </c>
      <c r="B160" t="s">
        <v>201</v>
      </c>
      <c r="C160" t="s">
        <v>312</v>
      </c>
    </row>
    <row r="161" spans="1:8" x14ac:dyDescent="0.25">
      <c r="A161">
        <v>161</v>
      </c>
      <c r="B161" t="s">
        <v>230</v>
      </c>
      <c r="C161" t="s">
        <v>313</v>
      </c>
      <c r="H161" t="s">
        <v>314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0788-779B-44A7-A9AF-516F61C3A348}">
  <dimension ref="A1:K63"/>
  <sheetViews>
    <sheetView topLeftCell="A4" workbookViewId="0">
      <selection activeCell="D45" sqref="D45"/>
    </sheetView>
  </sheetViews>
  <sheetFormatPr baseColWidth="10" defaultRowHeight="15" x14ac:dyDescent="0.25"/>
  <cols>
    <col min="2" max="2" width="13.140625" bestFit="1" customWidth="1"/>
    <col min="3" max="3" width="23" bestFit="1" customWidth="1"/>
    <col min="4" max="4" width="16.42578125" bestFit="1" customWidth="1"/>
    <col min="5" max="5" width="20.140625" bestFit="1" customWidth="1"/>
    <col min="6" max="6" width="15" bestFit="1" customWidth="1"/>
    <col min="7" max="7" width="20.140625" bestFit="1" customWidth="1"/>
    <col min="8" max="8" width="13" bestFit="1" customWidth="1"/>
    <col min="9" max="9" width="2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243</v>
      </c>
      <c r="G1" t="s">
        <v>5</v>
      </c>
      <c r="H1" t="s">
        <v>40</v>
      </c>
      <c r="I1" t="s">
        <v>41</v>
      </c>
      <c r="J1" t="s">
        <v>6</v>
      </c>
      <c r="K1" t="s">
        <v>7</v>
      </c>
    </row>
    <row r="2" spans="1:11" x14ac:dyDescent="0.25">
      <c r="A2">
        <v>2</v>
      </c>
      <c r="B2" t="s">
        <v>315</v>
      </c>
      <c r="C2" t="s">
        <v>338</v>
      </c>
      <c r="D2" t="s">
        <v>339</v>
      </c>
      <c r="E2" t="s">
        <v>340</v>
      </c>
      <c r="F2" s="1">
        <v>6645</v>
      </c>
      <c r="G2" t="s">
        <v>234</v>
      </c>
      <c r="H2" s="2">
        <v>22779</v>
      </c>
      <c r="I2" t="s">
        <v>234</v>
      </c>
    </row>
    <row r="3" spans="1:11" x14ac:dyDescent="0.25">
      <c r="A3">
        <v>3</v>
      </c>
      <c r="B3" t="s">
        <v>349</v>
      </c>
      <c r="C3" t="s">
        <v>341</v>
      </c>
      <c r="D3" t="s">
        <v>342</v>
      </c>
      <c r="E3" t="s">
        <v>234</v>
      </c>
    </row>
    <row r="4" spans="1:11" x14ac:dyDescent="0.25">
      <c r="A4">
        <v>4</v>
      </c>
      <c r="B4" t="s">
        <v>315</v>
      </c>
      <c r="C4" t="s">
        <v>343</v>
      </c>
      <c r="D4" t="s">
        <v>344</v>
      </c>
      <c r="E4" t="s">
        <v>345</v>
      </c>
      <c r="F4" t="s">
        <v>346</v>
      </c>
      <c r="G4" t="s">
        <v>234</v>
      </c>
    </row>
    <row r="5" spans="1:11" x14ac:dyDescent="0.25">
      <c r="A5">
        <v>5</v>
      </c>
      <c r="B5" t="s">
        <v>316</v>
      </c>
      <c r="C5" t="s">
        <v>53</v>
      </c>
      <c r="D5" t="s">
        <v>347</v>
      </c>
      <c r="E5" t="s">
        <v>348</v>
      </c>
    </row>
    <row r="6" spans="1:11" x14ac:dyDescent="0.25">
      <c r="A6">
        <v>6</v>
      </c>
      <c r="B6" t="s">
        <v>349</v>
      </c>
      <c r="C6" t="s">
        <v>350</v>
      </c>
      <c r="D6" t="s">
        <v>351</v>
      </c>
      <c r="E6" t="s">
        <v>352</v>
      </c>
      <c r="F6" t="s">
        <v>353</v>
      </c>
      <c r="G6" t="s">
        <v>340</v>
      </c>
    </row>
    <row r="7" spans="1:11" x14ac:dyDescent="0.25">
      <c r="A7">
        <v>7</v>
      </c>
      <c r="B7" t="s">
        <v>317</v>
      </c>
      <c r="C7" t="s">
        <v>181</v>
      </c>
      <c r="D7" t="s">
        <v>354</v>
      </c>
      <c r="E7" t="s">
        <v>340</v>
      </c>
    </row>
    <row r="8" spans="1:11" x14ac:dyDescent="0.25">
      <c r="A8">
        <v>8</v>
      </c>
      <c r="B8" t="s">
        <v>315</v>
      </c>
      <c r="C8" t="s">
        <v>355</v>
      </c>
      <c r="D8" t="s">
        <v>356</v>
      </c>
      <c r="E8" t="s">
        <v>357</v>
      </c>
      <c r="F8" t="s">
        <v>358</v>
      </c>
      <c r="G8" t="s">
        <v>345</v>
      </c>
      <c r="H8" t="s">
        <v>359</v>
      </c>
      <c r="I8" t="s">
        <v>345</v>
      </c>
    </row>
    <row r="9" spans="1:11" x14ac:dyDescent="0.25">
      <c r="A9">
        <v>9</v>
      </c>
      <c r="B9" t="s">
        <v>318</v>
      </c>
      <c r="C9" t="s">
        <v>85</v>
      </c>
      <c r="D9" t="s">
        <v>360</v>
      </c>
      <c r="E9" t="s">
        <v>345</v>
      </c>
      <c r="H9" t="s">
        <v>361</v>
      </c>
      <c r="I9" t="s">
        <v>362</v>
      </c>
    </row>
    <row r="10" spans="1:11" x14ac:dyDescent="0.25">
      <c r="A10">
        <v>10</v>
      </c>
      <c r="B10" t="s">
        <v>316</v>
      </c>
      <c r="C10" t="s">
        <v>93</v>
      </c>
      <c r="D10" t="s">
        <v>363</v>
      </c>
      <c r="E10" t="s">
        <v>364</v>
      </c>
      <c r="F10" t="s">
        <v>365</v>
      </c>
    </row>
    <row r="11" spans="1:11" x14ac:dyDescent="0.25">
      <c r="A11">
        <v>11</v>
      </c>
      <c r="B11" t="s">
        <v>322</v>
      </c>
      <c r="C11" t="s">
        <v>53</v>
      </c>
      <c r="D11" t="s">
        <v>366</v>
      </c>
      <c r="E11" t="s">
        <v>367</v>
      </c>
    </row>
    <row r="12" spans="1:11" x14ac:dyDescent="0.25">
      <c r="A12">
        <v>12</v>
      </c>
      <c r="B12" t="s">
        <v>349</v>
      </c>
      <c r="C12" t="s">
        <v>368</v>
      </c>
      <c r="D12" t="s">
        <v>369</v>
      </c>
      <c r="E12" t="s">
        <v>370</v>
      </c>
      <c r="F12" t="s">
        <v>374</v>
      </c>
      <c r="G12" t="s">
        <v>352</v>
      </c>
      <c r="H12" t="s">
        <v>371</v>
      </c>
      <c r="I12" t="s">
        <v>370</v>
      </c>
    </row>
    <row r="13" spans="1:11" x14ac:dyDescent="0.25">
      <c r="A13">
        <v>13</v>
      </c>
      <c r="B13" t="s">
        <v>325</v>
      </c>
      <c r="C13" t="s">
        <v>96</v>
      </c>
      <c r="D13" t="s">
        <v>372</v>
      </c>
      <c r="E13" t="s">
        <v>373</v>
      </c>
      <c r="H13" t="s">
        <v>375</v>
      </c>
      <c r="I13" t="s">
        <v>370</v>
      </c>
    </row>
    <row r="14" spans="1:11" x14ac:dyDescent="0.25">
      <c r="A14">
        <v>14</v>
      </c>
      <c r="B14" t="s">
        <v>317</v>
      </c>
      <c r="C14" t="s">
        <v>378</v>
      </c>
      <c r="D14" t="s">
        <v>379</v>
      </c>
      <c r="E14" t="s">
        <v>376</v>
      </c>
      <c r="F14" t="s">
        <v>377</v>
      </c>
      <c r="G14" t="s">
        <v>376</v>
      </c>
      <c r="H14" t="s">
        <v>380</v>
      </c>
      <c r="I14" t="s">
        <v>340</v>
      </c>
    </row>
    <row r="15" spans="1:11" x14ac:dyDescent="0.25">
      <c r="A15">
        <v>15</v>
      </c>
      <c r="B15" t="s">
        <v>319</v>
      </c>
      <c r="C15" t="s">
        <v>82</v>
      </c>
      <c r="D15" t="s">
        <v>381</v>
      </c>
      <c r="E15" t="s">
        <v>376</v>
      </c>
    </row>
    <row r="16" spans="1:11" x14ac:dyDescent="0.25">
      <c r="A16" t="s">
        <v>413</v>
      </c>
    </row>
    <row r="17" spans="1:9" x14ac:dyDescent="0.25">
      <c r="A17">
        <v>17</v>
      </c>
      <c r="B17" t="s">
        <v>315</v>
      </c>
      <c r="C17" t="s">
        <v>258</v>
      </c>
      <c r="D17" t="s">
        <v>382</v>
      </c>
      <c r="E17" t="s">
        <v>383</v>
      </c>
    </row>
    <row r="18" spans="1:9" x14ac:dyDescent="0.25">
      <c r="A18">
        <v>18</v>
      </c>
      <c r="B18" t="s">
        <v>318</v>
      </c>
      <c r="C18" t="s">
        <v>384</v>
      </c>
      <c r="D18" t="s">
        <v>385</v>
      </c>
      <c r="E18" t="s">
        <v>386</v>
      </c>
      <c r="F18" t="s">
        <v>387</v>
      </c>
      <c r="G18" t="s">
        <v>388</v>
      </c>
    </row>
    <row r="19" spans="1:9" x14ac:dyDescent="0.25">
      <c r="A19">
        <v>19</v>
      </c>
      <c r="B19" t="s">
        <v>320</v>
      </c>
      <c r="C19" t="s">
        <v>47</v>
      </c>
      <c r="D19" t="s">
        <v>389</v>
      </c>
      <c r="E19" t="s">
        <v>390</v>
      </c>
    </row>
    <row r="20" spans="1:9" x14ac:dyDescent="0.25">
      <c r="A20">
        <v>20</v>
      </c>
      <c r="B20" t="s">
        <v>316</v>
      </c>
      <c r="C20" t="s">
        <v>93</v>
      </c>
      <c r="D20">
        <v>1778</v>
      </c>
    </row>
    <row r="21" spans="1:9" x14ac:dyDescent="0.25">
      <c r="A21">
        <v>21</v>
      </c>
      <c r="B21" t="s">
        <v>321</v>
      </c>
      <c r="C21" t="s">
        <v>391</v>
      </c>
    </row>
    <row r="22" spans="1:9" x14ac:dyDescent="0.25">
      <c r="A22">
        <v>22</v>
      </c>
      <c r="B22" t="s">
        <v>322</v>
      </c>
      <c r="C22" t="s">
        <v>49</v>
      </c>
      <c r="D22">
        <v>1787</v>
      </c>
    </row>
    <row r="23" spans="1:9" x14ac:dyDescent="0.25">
      <c r="A23">
        <v>23</v>
      </c>
      <c r="B23" t="s">
        <v>323</v>
      </c>
      <c r="C23" t="s">
        <v>53</v>
      </c>
    </row>
    <row r="24" spans="1:9" x14ac:dyDescent="0.25">
      <c r="A24">
        <v>24</v>
      </c>
      <c r="B24" t="s">
        <v>349</v>
      </c>
      <c r="C24" t="s">
        <v>368</v>
      </c>
      <c r="H24" t="s">
        <v>393</v>
      </c>
      <c r="I24" t="s">
        <v>370</v>
      </c>
    </row>
    <row r="25" spans="1:9" x14ac:dyDescent="0.25">
      <c r="A25">
        <v>25</v>
      </c>
      <c r="B25" t="s">
        <v>324</v>
      </c>
      <c r="C25" t="s">
        <v>392</v>
      </c>
    </row>
    <row r="26" spans="1:9" x14ac:dyDescent="0.25">
      <c r="A26">
        <v>26</v>
      </c>
      <c r="B26" t="s">
        <v>325</v>
      </c>
      <c r="C26" t="s">
        <v>394</v>
      </c>
      <c r="D26" t="s">
        <v>395</v>
      </c>
      <c r="E26" t="s">
        <v>396</v>
      </c>
      <c r="H26" t="s">
        <v>397</v>
      </c>
      <c r="I26" t="s">
        <v>352</v>
      </c>
    </row>
    <row r="27" spans="1:9" x14ac:dyDescent="0.25">
      <c r="A27">
        <v>27</v>
      </c>
      <c r="B27" t="s">
        <v>326</v>
      </c>
      <c r="C27" t="s">
        <v>82</v>
      </c>
      <c r="D27" t="s">
        <v>398</v>
      </c>
      <c r="E27" t="s">
        <v>373</v>
      </c>
      <c r="H27" t="s">
        <v>399</v>
      </c>
      <c r="I27" t="s">
        <v>352</v>
      </c>
    </row>
    <row r="28" spans="1:9" x14ac:dyDescent="0.25">
      <c r="A28">
        <v>28</v>
      </c>
      <c r="B28" t="s">
        <v>317</v>
      </c>
      <c r="C28" t="s">
        <v>49</v>
      </c>
      <c r="D28">
        <v>1774</v>
      </c>
      <c r="H28" t="s">
        <v>400</v>
      </c>
      <c r="I28" t="s">
        <v>376</v>
      </c>
    </row>
    <row r="29" spans="1:9" x14ac:dyDescent="0.25">
      <c r="A29">
        <v>29</v>
      </c>
      <c r="B29" t="s">
        <v>327</v>
      </c>
      <c r="C29" t="s">
        <v>96</v>
      </c>
      <c r="H29" t="s">
        <v>401</v>
      </c>
      <c r="I29" t="s">
        <v>376</v>
      </c>
    </row>
    <row r="30" spans="1:9" x14ac:dyDescent="0.25">
      <c r="A30">
        <v>30</v>
      </c>
      <c r="B30" t="s">
        <v>319</v>
      </c>
      <c r="C30" t="s">
        <v>89</v>
      </c>
      <c r="D30">
        <v>1762</v>
      </c>
      <c r="H30" t="s">
        <v>402</v>
      </c>
      <c r="I30" t="s">
        <v>376</v>
      </c>
    </row>
    <row r="31" spans="1:9" x14ac:dyDescent="0.25">
      <c r="A31">
        <v>31</v>
      </c>
      <c r="B31" t="s">
        <v>328</v>
      </c>
      <c r="C31" t="s">
        <v>82</v>
      </c>
      <c r="D31" t="s">
        <v>403</v>
      </c>
      <c r="E31" t="s">
        <v>376</v>
      </c>
    </row>
    <row r="32" spans="1:9" x14ac:dyDescent="0.25">
      <c r="A32" t="s">
        <v>413</v>
      </c>
    </row>
    <row r="33" spans="1:9" x14ac:dyDescent="0.25">
      <c r="A33" t="s">
        <v>413</v>
      </c>
    </row>
    <row r="34" spans="1:9" x14ac:dyDescent="0.25">
      <c r="A34">
        <v>34</v>
      </c>
      <c r="B34" t="s">
        <v>315</v>
      </c>
      <c r="C34" t="s">
        <v>93</v>
      </c>
    </row>
    <row r="35" spans="1:9" x14ac:dyDescent="0.25">
      <c r="A35">
        <v>35</v>
      </c>
      <c r="B35" t="s">
        <v>329</v>
      </c>
      <c r="C35" t="s">
        <v>404</v>
      </c>
    </row>
    <row r="36" spans="1:9" x14ac:dyDescent="0.25">
      <c r="A36">
        <v>36</v>
      </c>
      <c r="B36" t="s">
        <v>318</v>
      </c>
      <c r="C36" t="s">
        <v>97</v>
      </c>
    </row>
    <row r="37" spans="1:9" x14ac:dyDescent="0.25">
      <c r="A37">
        <v>37</v>
      </c>
      <c r="B37" t="s">
        <v>330</v>
      </c>
      <c r="C37" t="s">
        <v>405</v>
      </c>
    </row>
    <row r="38" spans="1:9" x14ac:dyDescent="0.25">
      <c r="A38">
        <v>38</v>
      </c>
      <c r="B38" t="s">
        <v>320</v>
      </c>
      <c r="C38" t="s">
        <v>378</v>
      </c>
      <c r="E38" t="s">
        <v>390</v>
      </c>
      <c r="H38" t="s">
        <v>406</v>
      </c>
      <c r="I38" t="s">
        <v>388</v>
      </c>
    </row>
    <row r="39" spans="1:9" x14ac:dyDescent="0.25">
      <c r="A39">
        <v>39</v>
      </c>
      <c r="B39" t="s">
        <v>331</v>
      </c>
      <c r="C39" t="s">
        <v>47</v>
      </c>
      <c r="H39" t="s">
        <v>407</v>
      </c>
    </row>
    <row r="52" spans="1:9" x14ac:dyDescent="0.25">
      <c r="A52">
        <v>52</v>
      </c>
      <c r="B52" t="s">
        <v>325</v>
      </c>
      <c r="C52" t="s">
        <v>238</v>
      </c>
    </row>
    <row r="53" spans="1:9" x14ac:dyDescent="0.25">
      <c r="A53">
        <v>53</v>
      </c>
      <c r="B53" t="s">
        <v>332</v>
      </c>
      <c r="C53" t="s">
        <v>47</v>
      </c>
    </row>
    <row r="54" spans="1:9" x14ac:dyDescent="0.25">
      <c r="A54">
        <v>54</v>
      </c>
      <c r="B54" t="s">
        <v>326</v>
      </c>
      <c r="C54" t="s">
        <v>89</v>
      </c>
    </row>
    <row r="55" spans="1:9" x14ac:dyDescent="0.25">
      <c r="A55">
        <v>55</v>
      </c>
      <c r="B55" t="s">
        <v>333</v>
      </c>
      <c r="C55" t="s">
        <v>82</v>
      </c>
    </row>
    <row r="56" spans="1:9" x14ac:dyDescent="0.25">
      <c r="A56">
        <v>56</v>
      </c>
      <c r="B56" t="s">
        <v>317</v>
      </c>
      <c r="C56" t="s">
        <v>93</v>
      </c>
    </row>
    <row r="57" spans="1:9" x14ac:dyDescent="0.25">
      <c r="A57">
        <v>57</v>
      </c>
      <c r="B57" t="s">
        <v>334</v>
      </c>
      <c r="C57" t="s">
        <v>181</v>
      </c>
    </row>
    <row r="58" spans="1:9" x14ac:dyDescent="0.25">
      <c r="A58">
        <v>58</v>
      </c>
      <c r="B58" t="s">
        <v>327</v>
      </c>
      <c r="C58" t="s">
        <v>95</v>
      </c>
    </row>
    <row r="59" spans="1:9" x14ac:dyDescent="0.25">
      <c r="A59">
        <v>59</v>
      </c>
      <c r="B59" t="s">
        <v>335</v>
      </c>
      <c r="C59" t="s">
        <v>181</v>
      </c>
    </row>
    <row r="60" spans="1:9" x14ac:dyDescent="0.25">
      <c r="A60">
        <v>60</v>
      </c>
      <c r="B60" t="s">
        <v>319</v>
      </c>
      <c r="C60" t="s">
        <v>97</v>
      </c>
      <c r="D60">
        <v>1746</v>
      </c>
      <c r="H60" t="s">
        <v>408</v>
      </c>
      <c r="I60" t="s">
        <v>409</v>
      </c>
    </row>
    <row r="61" spans="1:9" x14ac:dyDescent="0.25">
      <c r="A61">
        <v>61</v>
      </c>
      <c r="B61" t="s">
        <v>336</v>
      </c>
      <c r="C61" t="s">
        <v>181</v>
      </c>
      <c r="H61" t="s">
        <v>410</v>
      </c>
      <c r="I61" t="s">
        <v>376</v>
      </c>
    </row>
    <row r="62" spans="1:9" x14ac:dyDescent="0.25">
      <c r="A62">
        <v>62</v>
      </c>
      <c r="B62" t="s">
        <v>328</v>
      </c>
      <c r="C62" t="s">
        <v>49</v>
      </c>
    </row>
    <row r="63" spans="1:9" x14ac:dyDescent="0.25">
      <c r="A63">
        <v>63</v>
      </c>
      <c r="B63" t="s">
        <v>337</v>
      </c>
      <c r="C63" t="s">
        <v>411</v>
      </c>
      <c r="D63">
        <v>1752</v>
      </c>
      <c r="H63" t="s">
        <v>412</v>
      </c>
      <c r="I63" t="s">
        <v>376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Branche ARNAUD</vt:lpstr>
      <vt:lpstr>Branche BARTHE</vt:lpstr>
      <vt:lpstr>Branche MAILLOT</vt:lpstr>
      <vt:lpstr>Branche MAINGUY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Zinaon</dc:creator>
  <cp:lastModifiedBy>Zinaon</cp:lastModifiedBy>
  <dcterms:created xsi:type="dcterms:W3CDTF">2022-07-15T17:49:34Z</dcterms:created>
  <dcterms:modified xsi:type="dcterms:W3CDTF">2022-07-15T21:05:16Z</dcterms:modified>
</cp:coreProperties>
</file>