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ulianjurai/Desktop/Projects/2018-TT-Budget-Propsal/data/"/>
    </mc:Choice>
  </mc:AlternateContent>
  <bookViews>
    <workbookView xWindow="0" yWindow="460" windowWidth="25600" windowHeight="15540" tabRatio="500" activeTab="1"/>
  </bookViews>
  <sheets>
    <sheet name="expenditures" sheetId="1" r:id="rId1"/>
    <sheet name="Sheet1" sheetId="4" r:id="rId2"/>
    <sheet name="developmental programs" sheetId="2" r:id="rId3"/>
    <sheet name="revenue stream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5" i="1" l="1"/>
  <c r="D249" i="1"/>
  <c r="D243" i="1"/>
  <c r="D240" i="1"/>
  <c r="D235" i="1"/>
  <c r="D229" i="1"/>
  <c r="D224" i="1"/>
  <c r="D219" i="1"/>
  <c r="D213" i="1"/>
  <c r="D207" i="1"/>
  <c r="D201" i="1"/>
  <c r="D195" i="1"/>
  <c r="D190" i="1"/>
  <c r="D184" i="1"/>
  <c r="D181" i="1"/>
  <c r="D177" i="1"/>
  <c r="D172" i="1"/>
  <c r="D166" i="1"/>
  <c r="D161" i="1"/>
  <c r="D155" i="1"/>
  <c r="D150" i="1"/>
  <c r="D145" i="1"/>
  <c r="D144" i="1"/>
  <c r="D143" i="1"/>
  <c r="D137" i="1"/>
  <c r="D132" i="1"/>
  <c r="D127" i="1"/>
  <c r="D125" i="1"/>
  <c r="D120" i="1"/>
  <c r="D117" i="1"/>
  <c r="D114" i="1"/>
  <c r="D111" i="1"/>
  <c r="D108" i="1"/>
  <c r="D104" i="1"/>
  <c r="D99" i="1"/>
  <c r="D90" i="1"/>
  <c r="D86" i="1"/>
  <c r="D83" i="1"/>
  <c r="D43" i="1"/>
  <c r="K21" i="1"/>
  <c r="K22" i="1"/>
</calcChain>
</file>

<file path=xl/sharedStrings.xml><?xml version="1.0" encoding="utf-8"?>
<sst xmlns="http://schemas.openxmlformats.org/spreadsheetml/2006/main" count="1039" uniqueCount="91">
  <si>
    <t>source</t>
  </si>
  <si>
    <t>target</t>
  </si>
  <si>
    <t>value</t>
  </si>
  <si>
    <t>source,target,value</t>
  </si>
  <si>
    <t>Barry,Elvis,2</t>
  </si>
  <si>
    <t>Frodo,Elvis,2</t>
  </si>
  <si>
    <t>Frodo,Sarah,2</t>
  </si>
  <si>
    <t>Barry,Alice,2</t>
  </si>
  <si>
    <t>Elvis,Sarah,2</t>
  </si>
  <si>
    <t>Elvis,Alice,2</t>
  </si>
  <si>
    <t>Sarah,Alice,4</t>
  </si>
  <si>
    <t>Notes:</t>
  </si>
  <si>
    <t xml:space="preserve">Development Programme Expenditure </t>
  </si>
  <si>
    <t>Infrastructure Development fund</t>
  </si>
  <si>
    <t>Estimated Revenue for the financial year ending 30th September 2018,</t>
  </si>
  <si>
    <t>variance</t>
  </si>
  <si>
    <t>2018 Expentiture Estimate</t>
  </si>
  <si>
    <t>items(3-^)</t>
  </si>
  <si>
    <t>Head</t>
  </si>
  <si>
    <t>Value</t>
  </si>
  <si>
    <t>Item</t>
  </si>
  <si>
    <t>Skankey</t>
  </si>
  <si>
    <t>Radial Bar</t>
  </si>
  <si>
    <t>president</t>
  </si>
  <si>
    <t>auditor-general</t>
  </si>
  <si>
    <t>judiciary</t>
  </si>
  <si>
    <t>industiral-court</t>
  </si>
  <si>
    <t>parliament</t>
  </si>
  <si>
    <t>services-comissions</t>
  </si>
  <si>
    <t>statutory-authorities-services-commission</t>
  </si>
  <si>
    <t>elections-and-boundaries-comission</t>
  </si>
  <si>
    <t>tax-appeal-board</t>
  </si>
  <si>
    <t>registration,-recognition-and-certification-board</t>
  </si>
  <si>
    <t>public-service-appeal-board</t>
  </si>
  <si>
    <t>office-of-the-prime-minister</t>
  </si>
  <si>
    <t>tobago-house-of-assembly</t>
  </si>
  <si>
    <t xml:space="preserve">central-administrative-services,-tobago </t>
  </si>
  <si>
    <t>personnel-department</t>
  </si>
  <si>
    <t>ministry-of-finance</t>
  </si>
  <si>
    <t>charges-on-account-of-the-public-debt</t>
  </si>
  <si>
    <t>pensions-and-gratitutes</t>
  </si>
  <si>
    <t xml:space="preserve">ministry-of-national-secruity </t>
  </si>
  <si>
    <t>ministry-of-the-attorney-general-and-legal-affairs</t>
  </si>
  <si>
    <t>ministry-of-education</t>
  </si>
  <si>
    <t>ministry-of-health</t>
  </si>
  <si>
    <t>ministry-of-labour-and-small-enterprises-development</t>
  </si>
  <si>
    <t>ministry-of-public-administration-and-communications</t>
  </si>
  <si>
    <t>ministry-of-tourism</t>
  </si>
  <si>
    <t>integrity-comission</t>
  </si>
  <si>
    <t>environmental-comission</t>
  </si>
  <si>
    <t>ministry-of-public-utilities</t>
  </si>
  <si>
    <t>ministry-of-energy-and-energy-industries</t>
  </si>
  <si>
    <t>ministry-of-rural-development-and-local-government</t>
  </si>
  <si>
    <t>ministry-of-works-and-transport</t>
  </si>
  <si>
    <t>ministry-of-trade-and-industry</t>
  </si>
  <si>
    <t>ministry-of-housing-and-urban-development</t>
  </si>
  <si>
    <t>ministry-of-community-development,-culture-and-the-arts</t>
  </si>
  <si>
    <t>trinidad-and-tobago-police-service</t>
  </si>
  <si>
    <t>ministry-of-foreign-and-caricom-affairs</t>
  </si>
  <si>
    <t>ministry-of-planning-and-development</t>
  </si>
  <si>
    <t>ministry-of-sport-and-youth-affairs</t>
  </si>
  <si>
    <t>equal-opportunity-tribunal</t>
  </si>
  <si>
    <t>ministry-of-agriculture,-land-and-fisheries</t>
  </si>
  <si>
    <t>ministry-of-social-development-and-familiy-services</t>
  </si>
  <si>
    <t>infrastructure-development-fund</t>
  </si>
  <si>
    <t>items(4-1)</t>
  </si>
  <si>
    <t>total-estimated-expediture</t>
  </si>
  <si>
    <t>personnel-expenditure</t>
  </si>
  <si>
    <t>goods-services</t>
  </si>
  <si>
    <t>minor-equipment-purchases</t>
  </si>
  <si>
    <t>current-transfers-and-subsideries</t>
  </si>
  <si>
    <t>development-program</t>
  </si>
  <si>
    <t>industrial-court</t>
  </si>
  <si>
    <t>goods-and-services</t>
  </si>
  <si>
    <t>service-comissions</t>
  </si>
  <si>
    <t>statutory-authorities'-service-commision</t>
  </si>
  <si>
    <t>elections-and-boundaries-commission</t>
  </si>
  <si>
    <t>registration-recognition-and-certification-board</t>
  </si>
  <si>
    <t>current-transfers-to-stat.-brds-and-similar-bodies</t>
  </si>
  <si>
    <t>central-adminstrative-services,-tobago</t>
  </si>
  <si>
    <t>debt-servicing</t>
  </si>
  <si>
    <t>pensions-and-gratuities</t>
  </si>
  <si>
    <t>ministry-of-national-security</t>
  </si>
  <si>
    <t>ministry-of-labour-and-small-enterprise-development</t>
  </si>
  <si>
    <t>integrity-commission</t>
  </si>
  <si>
    <t>environmental-commission</t>
  </si>
  <si>
    <t>ministry-of-communication-development-culture-and-the-arts</t>
  </si>
  <si>
    <t>ministry-of-foreign-and-CARICOM-affairs</t>
  </si>
  <si>
    <t>ministry-of-social-development-and-family-services</t>
  </si>
  <si>
    <t>central-administrative-services,-tobago</t>
  </si>
  <si>
    <t>ministry-of-national-secruity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</si>
</sst>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0"/>
    <numFmt numFmtId="166" formatCode="&quot;$&quot;#,##0"/>
  </numFmts>
  <fonts count="7" x14ac:knownFonts="1">
    <font>
      <sz val="12"/>
      <color theme="1"/>
      <name val="Calibri"/>
      <family val="2"/>
      <scheme val="minor"/>
    </font>
    <font>
      <sz val="10"/>
      <color rgb="FF000000"/>
      <name val="Menlo"/>
      <family val="3"/>
    </font>
    <font>
      <sz val="9"/>
      <color theme="1"/>
      <name val="Helvetica"/>
      <family val="2"/>
    </font>
    <font>
      <sz val="10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2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66" fontId="0" fillId="0" borderId="0" xfId="0" applyNumberFormat="1" applyFill="1" applyBorder="1"/>
    <xf numFmtId="166" fontId="0" fillId="0" borderId="0" xfId="0" applyNumberFormat="1"/>
    <xf numFmtId="166" fontId="6" fillId="0" borderId="1" xfId="0" applyNumberFormat="1" applyFon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6" xfId="0" applyNumberFormat="1" applyBorder="1"/>
    <xf numFmtId="166" fontId="0" fillId="0" borderId="7" xfId="0" applyNumberFormat="1" applyBorder="1"/>
    <xf numFmtId="166" fontId="6" fillId="0" borderId="4" xfId="0" applyNumberFormat="1" applyFont="1" applyBorder="1"/>
    <xf numFmtId="166" fontId="6" fillId="0" borderId="5" xfId="0" applyNumberFormat="1" applyFont="1" applyBorder="1"/>
    <xf numFmtId="0" fontId="6" fillId="0" borderId="2" xfId="0" applyFont="1" applyBorder="1"/>
    <xf numFmtId="164" fontId="6" fillId="0" borderId="0" xfId="0" applyNumberFormat="1" applyFont="1"/>
    <xf numFmtId="165" fontId="6" fillId="0" borderId="0" xfId="0" applyNumberFormat="1" applyFont="1"/>
    <xf numFmtId="164" fontId="6" fillId="0" borderId="6" xfId="0" applyNumberFormat="1" applyFont="1" applyBorder="1"/>
    <xf numFmtId="166" fontId="6" fillId="0" borderId="7" xfId="0" applyNumberFormat="1" applyFont="1" applyBorder="1"/>
    <xf numFmtId="0" fontId="0" fillId="0" borderId="6" xfId="0" applyBorder="1"/>
    <xf numFmtId="0" fontId="0" fillId="0" borderId="4" xfId="0" applyBorder="1"/>
    <xf numFmtId="0" fontId="6" fillId="0" borderId="2" xfId="0" applyFont="1" applyFill="1" applyBorder="1"/>
    <xf numFmtId="0" fontId="6" fillId="0" borderId="3" xfId="0" applyFont="1" applyFill="1" applyBorder="1"/>
    <xf numFmtId="164" fontId="0" fillId="0" borderId="4" xfId="0" applyNumberFormat="1" applyBorder="1"/>
    <xf numFmtId="0" fontId="6" fillId="0" borderId="8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0" xfId="0" applyFill="1" applyBorder="1"/>
    <xf numFmtId="164" fontId="0" fillId="0" borderId="10" xfId="0" applyNumberFormat="1" applyBorder="1"/>
    <xf numFmtId="166" fontId="0" fillId="0" borderId="9" xfId="0" applyNumberFormat="1" applyBorder="1"/>
    <xf numFmtId="0" fontId="6" fillId="0" borderId="0" xfId="0" applyFont="1"/>
    <xf numFmtId="2" fontId="6" fillId="0" borderId="1" xfId="0" applyNumberFormat="1" applyFont="1" applyBorder="1"/>
    <xf numFmtId="0" fontId="6" fillId="0" borderId="4" xfId="0" applyFont="1" applyBorder="1"/>
    <xf numFmtId="2" fontId="6" fillId="0" borderId="5" xfId="0" applyNumberFormat="1" applyFont="1" applyBorder="1"/>
    <xf numFmtId="0" fontId="6" fillId="0" borderId="6" xfId="0" applyFont="1" applyBorder="1"/>
    <xf numFmtId="2" fontId="6" fillId="0" borderId="7" xfId="0" applyNumberFormat="1" applyFont="1" applyBorder="1"/>
    <xf numFmtId="166" fontId="6" fillId="0" borderId="0" xfId="0" applyNumberFormat="1" applyFont="1"/>
    <xf numFmtId="0" fontId="6" fillId="0" borderId="3" xfId="0" applyFont="1" applyBorder="1"/>
    <xf numFmtId="0" fontId="6" fillId="0" borderId="8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workbookViewId="0">
      <selection activeCell="B23" sqref="B23"/>
    </sheetView>
  </sheetViews>
  <sheetFormatPr baseColWidth="10" defaultRowHeight="16" x14ac:dyDescent="0.2"/>
  <cols>
    <col min="1" max="1" width="51.83203125" style="7" bestFit="1" customWidth="1"/>
    <col min="2" max="2" width="45.83203125" style="9" bestFit="1" customWidth="1"/>
    <col min="3" max="3" width="16.33203125" style="12" bestFit="1" customWidth="1"/>
    <col min="4" max="4" width="16.33203125" style="11" customWidth="1"/>
    <col min="5" max="5" width="10.83203125" style="14"/>
    <col min="6" max="6" width="12.1640625" style="14" bestFit="1" customWidth="1"/>
    <col min="7" max="7" width="10.83203125" style="14"/>
    <col min="11" max="11" width="17.33203125" bestFit="1" customWidth="1"/>
    <col min="13" max="13" width="16.33203125" bestFit="1" customWidth="1"/>
    <col min="15" max="15" width="12.33203125" bestFit="1" customWidth="1"/>
  </cols>
  <sheetData>
    <row r="1" spans="1:13" x14ac:dyDescent="0.2">
      <c r="A1" s="48" t="s">
        <v>21</v>
      </c>
      <c r="B1" s="48"/>
      <c r="C1" s="49"/>
      <c r="D1" s="8"/>
      <c r="E1" s="50" t="s">
        <v>22</v>
      </c>
      <c r="F1" s="51"/>
      <c r="G1" s="51"/>
    </row>
    <row r="2" spans="1:13" x14ac:dyDescent="0.2">
      <c r="A2" s="7" t="s">
        <v>0</v>
      </c>
      <c r="B2" s="9" t="s">
        <v>1</v>
      </c>
      <c r="C2" s="12" t="s">
        <v>2</v>
      </c>
      <c r="E2" s="13" t="s">
        <v>18</v>
      </c>
      <c r="F2" s="13" t="s">
        <v>20</v>
      </c>
      <c r="G2" s="13" t="s">
        <v>19</v>
      </c>
    </row>
    <row r="3" spans="1:13" x14ac:dyDescent="0.2">
      <c r="A3" s="28" t="s">
        <v>66</v>
      </c>
      <c r="B3" s="16" t="s">
        <v>23</v>
      </c>
      <c r="C3" s="17">
        <v>18000000</v>
      </c>
      <c r="D3" s="14"/>
    </row>
    <row r="4" spans="1:13" x14ac:dyDescent="0.2">
      <c r="A4" s="7" t="s">
        <v>66</v>
      </c>
      <c r="B4" s="9" t="s">
        <v>24</v>
      </c>
      <c r="C4" s="12">
        <v>38153850</v>
      </c>
      <c r="D4" s="14"/>
      <c r="J4" s="1" t="s">
        <v>3</v>
      </c>
    </row>
    <row r="5" spans="1:13" x14ac:dyDescent="0.2">
      <c r="A5" s="7" t="s">
        <v>66</v>
      </c>
      <c r="B5" s="9" t="s">
        <v>25</v>
      </c>
      <c r="C5" s="12">
        <v>387876110</v>
      </c>
      <c r="D5" s="14"/>
      <c r="J5" s="1" t="s">
        <v>4</v>
      </c>
    </row>
    <row r="6" spans="1:13" x14ac:dyDescent="0.2">
      <c r="A6" s="7" t="s">
        <v>66</v>
      </c>
      <c r="B6" s="9" t="s">
        <v>26</v>
      </c>
      <c r="C6" s="12">
        <v>41815108</v>
      </c>
      <c r="D6" s="14"/>
      <c r="J6" s="1" t="s">
        <v>5</v>
      </c>
    </row>
    <row r="7" spans="1:13" x14ac:dyDescent="0.2">
      <c r="A7" s="7" t="s">
        <v>66</v>
      </c>
      <c r="B7" s="9" t="s">
        <v>27</v>
      </c>
      <c r="C7" s="12">
        <v>125943000</v>
      </c>
      <c r="D7" s="14"/>
      <c r="J7" s="1" t="s">
        <v>6</v>
      </c>
    </row>
    <row r="8" spans="1:13" x14ac:dyDescent="0.2">
      <c r="A8" s="7" t="s">
        <v>66</v>
      </c>
      <c r="B8" s="9" t="s">
        <v>28</v>
      </c>
      <c r="C8" s="12">
        <v>77000000</v>
      </c>
      <c r="D8" s="14"/>
      <c r="J8" s="1" t="s">
        <v>7</v>
      </c>
    </row>
    <row r="9" spans="1:13" x14ac:dyDescent="0.2">
      <c r="A9" s="7" t="s">
        <v>66</v>
      </c>
      <c r="B9" s="9" t="s">
        <v>29</v>
      </c>
      <c r="C9" s="12">
        <v>10241950</v>
      </c>
      <c r="D9" s="14"/>
      <c r="J9" s="1" t="s">
        <v>8</v>
      </c>
    </row>
    <row r="10" spans="1:13" x14ac:dyDescent="0.2">
      <c r="A10" s="7" t="s">
        <v>66</v>
      </c>
      <c r="B10" s="9" t="s">
        <v>30</v>
      </c>
      <c r="C10" s="12">
        <v>82000000</v>
      </c>
      <c r="D10" s="14"/>
      <c r="J10" s="1" t="s">
        <v>9</v>
      </c>
    </row>
    <row r="11" spans="1:13" x14ac:dyDescent="0.2">
      <c r="A11" s="7" t="s">
        <v>66</v>
      </c>
      <c r="B11" s="9" t="s">
        <v>31</v>
      </c>
      <c r="C11" s="12">
        <v>8211160</v>
      </c>
      <c r="D11" s="14"/>
      <c r="J11" s="1" t="s">
        <v>10</v>
      </c>
    </row>
    <row r="12" spans="1:13" x14ac:dyDescent="0.2">
      <c r="A12" s="7" t="s">
        <v>66</v>
      </c>
      <c r="B12" s="9" t="s">
        <v>32</v>
      </c>
      <c r="C12" s="12">
        <v>4500000</v>
      </c>
      <c r="D12" s="14"/>
    </row>
    <row r="13" spans="1:13" x14ac:dyDescent="0.2">
      <c r="A13" s="7" t="s">
        <v>66</v>
      </c>
      <c r="B13" s="9" t="s">
        <v>33</v>
      </c>
      <c r="C13" s="12">
        <v>3489865</v>
      </c>
      <c r="D13" s="14"/>
    </row>
    <row r="14" spans="1:13" x14ac:dyDescent="0.2">
      <c r="A14" s="7" t="s">
        <v>66</v>
      </c>
      <c r="B14" s="9" t="s">
        <v>34</v>
      </c>
      <c r="C14" s="12">
        <v>242184590</v>
      </c>
      <c r="D14" s="14"/>
      <c r="J14" s="1" t="s">
        <v>11</v>
      </c>
    </row>
    <row r="15" spans="1:13" x14ac:dyDescent="0.2">
      <c r="A15" s="7" t="s">
        <v>66</v>
      </c>
      <c r="B15" s="9" t="s">
        <v>35</v>
      </c>
      <c r="C15" s="12">
        <v>1860000000</v>
      </c>
      <c r="D15" s="14"/>
      <c r="I15">
        <v>1</v>
      </c>
      <c r="J15" s="2" t="s">
        <v>12</v>
      </c>
      <c r="M15" s="4">
        <v>2447701000</v>
      </c>
    </row>
    <row r="16" spans="1:13" x14ac:dyDescent="0.2">
      <c r="A16" s="7" t="s">
        <v>66</v>
      </c>
      <c r="B16" s="10" t="s">
        <v>36</v>
      </c>
      <c r="C16" s="12">
        <v>33000000</v>
      </c>
      <c r="D16" s="14"/>
      <c r="I16">
        <v>2</v>
      </c>
      <c r="J16" s="2" t="s">
        <v>13</v>
      </c>
      <c r="M16" s="4">
        <v>2675299000</v>
      </c>
    </row>
    <row r="17" spans="1:15" x14ac:dyDescent="0.2">
      <c r="A17" s="7" t="s">
        <v>66</v>
      </c>
      <c r="B17" s="9" t="s">
        <v>37</v>
      </c>
      <c r="C17" s="12">
        <v>42000000</v>
      </c>
      <c r="D17" s="14"/>
      <c r="I17">
        <v>3</v>
      </c>
      <c r="J17" t="s">
        <v>14</v>
      </c>
      <c r="M17" s="5">
        <v>51382266583</v>
      </c>
    </row>
    <row r="18" spans="1:15" x14ac:dyDescent="0.2">
      <c r="A18" s="7" t="s">
        <v>66</v>
      </c>
      <c r="B18" s="9" t="s">
        <v>38</v>
      </c>
      <c r="C18" s="12">
        <v>5608309770</v>
      </c>
      <c r="D18" s="14"/>
      <c r="I18">
        <v>4</v>
      </c>
      <c r="J18" t="s">
        <v>16</v>
      </c>
      <c r="M18" s="6">
        <v>54955041591</v>
      </c>
      <c r="N18" t="s">
        <v>15</v>
      </c>
      <c r="O18" s="6"/>
    </row>
    <row r="19" spans="1:15" x14ac:dyDescent="0.2">
      <c r="A19" s="7" t="s">
        <v>66</v>
      </c>
      <c r="B19" s="9" t="s">
        <v>39</v>
      </c>
      <c r="C19" s="12">
        <v>8270001550</v>
      </c>
      <c r="D19" s="14"/>
    </row>
    <row r="20" spans="1:15" x14ac:dyDescent="0.2">
      <c r="A20" s="7" t="s">
        <v>66</v>
      </c>
      <c r="B20" s="9" t="s">
        <v>40</v>
      </c>
      <c r="C20" s="12">
        <v>2775000000</v>
      </c>
      <c r="D20" s="14"/>
    </row>
    <row r="21" spans="1:15" x14ac:dyDescent="0.2">
      <c r="A21" s="7" t="s">
        <v>66</v>
      </c>
      <c r="B21" s="9" t="s">
        <v>41</v>
      </c>
      <c r="C21" s="12">
        <v>3381131281</v>
      </c>
      <c r="D21" s="14"/>
      <c r="J21" s="3" t="s">
        <v>65</v>
      </c>
      <c r="K21" s="4">
        <f>(M18-M15)</f>
        <v>52507340591</v>
      </c>
    </row>
    <row r="22" spans="1:15" x14ac:dyDescent="0.2">
      <c r="A22" s="7" t="s">
        <v>66</v>
      </c>
      <c r="B22" s="9" t="s">
        <v>42</v>
      </c>
      <c r="C22" s="12">
        <v>286948650</v>
      </c>
      <c r="D22" s="14"/>
      <c r="J22" t="s">
        <v>17</v>
      </c>
      <c r="K22" s="4">
        <f>M17+O18</f>
        <v>51382266583</v>
      </c>
    </row>
    <row r="23" spans="1:15" x14ac:dyDescent="0.2">
      <c r="A23" s="7" t="s">
        <v>66</v>
      </c>
      <c r="B23" s="9" t="s">
        <v>43</v>
      </c>
      <c r="C23" s="12">
        <v>5151772967</v>
      </c>
      <c r="D23" s="14"/>
    </row>
    <row r="24" spans="1:15" x14ac:dyDescent="0.2">
      <c r="A24" s="7" t="s">
        <v>66</v>
      </c>
      <c r="B24" s="9" t="s">
        <v>44</v>
      </c>
      <c r="C24" s="12">
        <v>5105488890</v>
      </c>
      <c r="D24" s="14"/>
    </row>
    <row r="25" spans="1:15" x14ac:dyDescent="0.2">
      <c r="A25" s="7" t="s">
        <v>66</v>
      </c>
      <c r="B25" s="9" t="s">
        <v>45</v>
      </c>
      <c r="C25" s="12">
        <v>357850800</v>
      </c>
      <c r="D25" s="14"/>
    </row>
    <row r="26" spans="1:15" x14ac:dyDescent="0.2">
      <c r="A26" s="7" t="s">
        <v>66</v>
      </c>
      <c r="B26" s="9" t="s">
        <v>46</v>
      </c>
      <c r="C26" s="12">
        <v>948824390</v>
      </c>
      <c r="D26" s="14"/>
    </row>
    <row r="27" spans="1:15" x14ac:dyDescent="0.2">
      <c r="A27" s="7" t="s">
        <v>66</v>
      </c>
      <c r="B27" s="9" t="s">
        <v>47</v>
      </c>
      <c r="C27" s="12">
        <v>55864500</v>
      </c>
      <c r="D27" s="14"/>
    </row>
    <row r="28" spans="1:15" x14ac:dyDescent="0.2">
      <c r="A28" s="7" t="s">
        <v>66</v>
      </c>
      <c r="B28" s="9" t="s">
        <v>48</v>
      </c>
      <c r="C28" s="12">
        <v>12000000</v>
      </c>
      <c r="D28" s="14"/>
    </row>
    <row r="29" spans="1:15" x14ac:dyDescent="0.2">
      <c r="A29" s="7" t="s">
        <v>66</v>
      </c>
      <c r="B29" s="9" t="s">
        <v>49</v>
      </c>
      <c r="C29" s="12">
        <v>7989000</v>
      </c>
      <c r="D29" s="14"/>
    </row>
    <row r="30" spans="1:15" x14ac:dyDescent="0.2">
      <c r="A30" s="7" t="s">
        <v>66</v>
      </c>
      <c r="B30" s="9" t="s">
        <v>50</v>
      </c>
      <c r="C30" s="12">
        <v>2830314742</v>
      </c>
      <c r="D30" s="14"/>
    </row>
    <row r="31" spans="1:15" x14ac:dyDescent="0.2">
      <c r="A31" s="7" t="s">
        <v>66</v>
      </c>
      <c r="B31" s="9" t="s">
        <v>51</v>
      </c>
      <c r="C31" s="12">
        <v>109030290</v>
      </c>
      <c r="D31" s="14"/>
    </row>
    <row r="32" spans="1:15" x14ac:dyDescent="0.2">
      <c r="A32" s="7" t="s">
        <v>66</v>
      </c>
      <c r="B32" s="9" t="s">
        <v>52</v>
      </c>
      <c r="C32" s="12">
        <v>2099371110</v>
      </c>
      <c r="D32" s="14"/>
    </row>
    <row r="33" spans="1:4" x14ac:dyDescent="0.2">
      <c r="A33" s="7" t="s">
        <v>66</v>
      </c>
      <c r="B33" s="9" t="s">
        <v>53</v>
      </c>
      <c r="C33" s="12">
        <v>2150942325</v>
      </c>
      <c r="D33" s="14"/>
    </row>
    <row r="34" spans="1:4" x14ac:dyDescent="0.2">
      <c r="A34" s="7" t="s">
        <v>66</v>
      </c>
      <c r="B34" s="9" t="s">
        <v>54</v>
      </c>
      <c r="C34" s="12">
        <v>113414760</v>
      </c>
      <c r="D34" s="14"/>
    </row>
    <row r="35" spans="1:4" x14ac:dyDescent="0.2">
      <c r="A35" s="7" t="s">
        <v>66</v>
      </c>
      <c r="B35" s="9" t="s">
        <v>55</v>
      </c>
      <c r="C35" s="12">
        <v>1409013504</v>
      </c>
      <c r="D35" s="14"/>
    </row>
    <row r="36" spans="1:4" x14ac:dyDescent="0.2">
      <c r="A36" s="7" t="s">
        <v>66</v>
      </c>
      <c r="B36" s="9" t="s">
        <v>56</v>
      </c>
      <c r="C36" s="12">
        <v>350522900</v>
      </c>
      <c r="D36" s="14"/>
    </row>
    <row r="37" spans="1:4" x14ac:dyDescent="0.2">
      <c r="A37" s="7" t="s">
        <v>66</v>
      </c>
      <c r="B37" s="9" t="s">
        <v>57</v>
      </c>
      <c r="C37" s="12">
        <v>2285980100</v>
      </c>
      <c r="D37" s="14"/>
    </row>
    <row r="38" spans="1:4" x14ac:dyDescent="0.2">
      <c r="A38" s="7" t="s">
        <v>66</v>
      </c>
      <c r="B38" s="9" t="s">
        <v>58</v>
      </c>
      <c r="C38" s="12">
        <v>260872000</v>
      </c>
      <c r="D38" s="14"/>
    </row>
    <row r="39" spans="1:4" x14ac:dyDescent="0.2">
      <c r="A39" s="7" t="s">
        <v>66</v>
      </c>
      <c r="B39" s="9" t="s">
        <v>59</v>
      </c>
      <c r="C39" s="12">
        <v>248483740</v>
      </c>
      <c r="D39" s="14"/>
    </row>
    <row r="40" spans="1:4" x14ac:dyDescent="0.2">
      <c r="A40" s="7" t="s">
        <v>66</v>
      </c>
      <c r="B40" s="9" t="s">
        <v>60</v>
      </c>
      <c r="C40" s="12">
        <v>281407827</v>
      </c>
      <c r="D40" s="14"/>
    </row>
    <row r="41" spans="1:4" x14ac:dyDescent="0.2">
      <c r="A41" s="7" t="s">
        <v>66</v>
      </c>
      <c r="B41" s="9" t="s">
        <v>61</v>
      </c>
      <c r="C41" s="12">
        <v>4740200</v>
      </c>
      <c r="D41" s="14"/>
    </row>
    <row r="42" spans="1:4" x14ac:dyDescent="0.2">
      <c r="A42" s="7" t="s">
        <v>66</v>
      </c>
      <c r="B42" s="9" t="s">
        <v>62</v>
      </c>
      <c r="C42" s="12">
        <v>725904362</v>
      </c>
      <c r="D42" s="14"/>
    </row>
    <row r="43" spans="1:4" x14ac:dyDescent="0.2">
      <c r="A43" s="27" t="s">
        <v>66</v>
      </c>
      <c r="B43" s="18" t="s">
        <v>63</v>
      </c>
      <c r="C43" s="19">
        <v>4701745300</v>
      </c>
      <c r="D43" s="14">
        <f>SUM(C3:C43)</f>
        <v>52507340591</v>
      </c>
    </row>
    <row r="44" spans="1:4" x14ac:dyDescent="0.2">
      <c r="A44" s="22" t="s">
        <v>64</v>
      </c>
      <c r="B44" s="20" t="s">
        <v>23</v>
      </c>
      <c r="C44" s="21">
        <v>0</v>
      </c>
    </row>
    <row r="45" spans="1:4" x14ac:dyDescent="0.2">
      <c r="A45" s="22" t="s">
        <v>64</v>
      </c>
      <c r="B45" s="23" t="s">
        <v>24</v>
      </c>
      <c r="C45" s="15">
        <v>0</v>
      </c>
    </row>
    <row r="46" spans="1:4" x14ac:dyDescent="0.2">
      <c r="A46" s="22" t="s">
        <v>64</v>
      </c>
      <c r="B46" s="23" t="s">
        <v>25</v>
      </c>
      <c r="C46" s="15">
        <v>36000000</v>
      </c>
    </row>
    <row r="47" spans="1:4" ht="18" customHeight="1" x14ac:dyDescent="0.2">
      <c r="A47" s="22" t="s">
        <v>64</v>
      </c>
      <c r="B47" s="23" t="s">
        <v>26</v>
      </c>
      <c r="C47" s="15">
        <v>1000000</v>
      </c>
    </row>
    <row r="48" spans="1:4" x14ac:dyDescent="0.2">
      <c r="A48" s="22" t="s">
        <v>64</v>
      </c>
      <c r="B48" s="23" t="s">
        <v>27</v>
      </c>
      <c r="C48" s="15">
        <v>7000000</v>
      </c>
    </row>
    <row r="49" spans="1:3" x14ac:dyDescent="0.2">
      <c r="A49" s="22" t="s">
        <v>64</v>
      </c>
      <c r="B49" s="23" t="s">
        <v>28</v>
      </c>
      <c r="C49" s="15">
        <v>5000000</v>
      </c>
    </row>
    <row r="50" spans="1:3" x14ac:dyDescent="0.2">
      <c r="A50" s="22" t="s">
        <v>64</v>
      </c>
      <c r="B50" s="23" t="s">
        <v>29</v>
      </c>
      <c r="C50" s="15">
        <v>0</v>
      </c>
    </row>
    <row r="51" spans="1:3" x14ac:dyDescent="0.2">
      <c r="A51" s="22" t="s">
        <v>64</v>
      </c>
      <c r="B51" s="23" t="s">
        <v>30</v>
      </c>
      <c r="C51" s="15">
        <v>0</v>
      </c>
    </row>
    <row r="52" spans="1:3" x14ac:dyDescent="0.2">
      <c r="A52" s="22" t="s">
        <v>64</v>
      </c>
      <c r="B52" s="23" t="s">
        <v>31</v>
      </c>
      <c r="C52" s="15">
        <v>0</v>
      </c>
    </row>
    <row r="53" spans="1:3" x14ac:dyDescent="0.2">
      <c r="A53" s="22" t="s">
        <v>64</v>
      </c>
      <c r="B53" s="23" t="s">
        <v>32</v>
      </c>
      <c r="C53" s="15">
        <v>0</v>
      </c>
    </row>
    <row r="54" spans="1:3" x14ac:dyDescent="0.2">
      <c r="A54" s="22" t="s">
        <v>64</v>
      </c>
      <c r="B54" s="23" t="s">
        <v>33</v>
      </c>
      <c r="C54" s="15">
        <v>0</v>
      </c>
    </row>
    <row r="55" spans="1:3" x14ac:dyDescent="0.2">
      <c r="A55" s="22" t="s">
        <v>64</v>
      </c>
      <c r="B55" s="23" t="s">
        <v>34</v>
      </c>
      <c r="C55" s="15">
        <v>7890000</v>
      </c>
    </row>
    <row r="56" spans="1:3" x14ac:dyDescent="0.2">
      <c r="A56" s="22" t="s">
        <v>64</v>
      </c>
      <c r="B56" s="23" t="s">
        <v>35</v>
      </c>
      <c r="C56" s="15">
        <v>315683000</v>
      </c>
    </row>
    <row r="57" spans="1:3" x14ac:dyDescent="0.2">
      <c r="A57" s="22" t="s">
        <v>64</v>
      </c>
      <c r="B57" s="24" t="s">
        <v>36</v>
      </c>
      <c r="C57" s="15">
        <v>10617000</v>
      </c>
    </row>
    <row r="58" spans="1:3" x14ac:dyDescent="0.2">
      <c r="A58" s="22" t="s">
        <v>64</v>
      </c>
      <c r="B58" s="23" t="s">
        <v>37</v>
      </c>
      <c r="C58" s="15">
        <v>16400000</v>
      </c>
    </row>
    <row r="59" spans="1:3" x14ac:dyDescent="0.2">
      <c r="A59" s="22" t="s">
        <v>64</v>
      </c>
      <c r="B59" s="23" t="s">
        <v>38</v>
      </c>
      <c r="C59" s="15">
        <v>87300000</v>
      </c>
    </row>
    <row r="60" spans="1:3" x14ac:dyDescent="0.2">
      <c r="A60" s="22" t="s">
        <v>64</v>
      </c>
      <c r="B60" s="23" t="s">
        <v>39</v>
      </c>
      <c r="C60" s="15">
        <v>0</v>
      </c>
    </row>
    <row r="61" spans="1:3" x14ac:dyDescent="0.2">
      <c r="A61" s="22" t="s">
        <v>64</v>
      </c>
      <c r="B61" s="23" t="s">
        <v>40</v>
      </c>
      <c r="C61" s="15">
        <v>0</v>
      </c>
    </row>
    <row r="62" spans="1:3" x14ac:dyDescent="0.2">
      <c r="A62" s="22" t="s">
        <v>64</v>
      </c>
      <c r="B62" s="23" t="s">
        <v>41</v>
      </c>
      <c r="C62" s="15">
        <v>394191000</v>
      </c>
    </row>
    <row r="63" spans="1:3" x14ac:dyDescent="0.2">
      <c r="A63" s="22" t="s">
        <v>64</v>
      </c>
      <c r="B63" s="23" t="s">
        <v>42</v>
      </c>
      <c r="C63" s="15">
        <v>22250000</v>
      </c>
    </row>
    <row r="64" spans="1:3" x14ac:dyDescent="0.2">
      <c r="A64" s="22" t="s">
        <v>64</v>
      </c>
      <c r="B64" s="23" t="s">
        <v>43</v>
      </c>
      <c r="C64" s="15">
        <v>321205000</v>
      </c>
    </row>
    <row r="65" spans="1:3" x14ac:dyDescent="0.2">
      <c r="A65" s="22" t="s">
        <v>64</v>
      </c>
      <c r="B65" s="23" t="s">
        <v>44</v>
      </c>
      <c r="C65" s="15">
        <v>198000000</v>
      </c>
    </row>
    <row r="66" spans="1:3" x14ac:dyDescent="0.2">
      <c r="A66" s="22" t="s">
        <v>64</v>
      </c>
      <c r="B66" s="23" t="s">
        <v>45</v>
      </c>
      <c r="C66" s="15">
        <v>14600000</v>
      </c>
    </row>
    <row r="67" spans="1:3" x14ac:dyDescent="0.2">
      <c r="A67" s="22" t="s">
        <v>64</v>
      </c>
      <c r="B67" s="23" t="s">
        <v>46</v>
      </c>
      <c r="C67" s="15">
        <v>24208000</v>
      </c>
    </row>
    <row r="68" spans="1:3" x14ac:dyDescent="0.2">
      <c r="A68" s="22" t="s">
        <v>64</v>
      </c>
      <c r="B68" s="23" t="s">
        <v>47</v>
      </c>
      <c r="C68" s="15">
        <v>22700000</v>
      </c>
    </row>
    <row r="69" spans="1:3" x14ac:dyDescent="0.2">
      <c r="A69" s="22" t="s">
        <v>64</v>
      </c>
      <c r="B69" s="23" t="s">
        <v>48</v>
      </c>
      <c r="C69" s="15">
        <v>500000</v>
      </c>
    </row>
    <row r="70" spans="1:3" x14ac:dyDescent="0.2">
      <c r="A70" s="22" t="s">
        <v>64</v>
      </c>
      <c r="B70" s="23" t="s">
        <v>49</v>
      </c>
      <c r="C70" s="15">
        <v>0</v>
      </c>
    </row>
    <row r="71" spans="1:3" x14ac:dyDescent="0.2">
      <c r="A71" s="22" t="s">
        <v>64</v>
      </c>
      <c r="B71" s="23" t="s">
        <v>50</v>
      </c>
      <c r="C71" s="15">
        <v>141200000</v>
      </c>
    </row>
    <row r="72" spans="1:3" x14ac:dyDescent="0.2">
      <c r="A72" s="22" t="s">
        <v>64</v>
      </c>
      <c r="B72" s="23" t="s">
        <v>51</v>
      </c>
      <c r="C72" s="15">
        <v>11396000</v>
      </c>
    </row>
    <row r="73" spans="1:3" x14ac:dyDescent="0.2">
      <c r="A73" s="22" t="s">
        <v>64</v>
      </c>
      <c r="B73" s="23" t="s">
        <v>52</v>
      </c>
      <c r="C73" s="15">
        <v>231300000</v>
      </c>
    </row>
    <row r="74" spans="1:3" x14ac:dyDescent="0.2">
      <c r="A74" s="22" t="s">
        <v>64</v>
      </c>
      <c r="B74" s="23" t="s">
        <v>53</v>
      </c>
      <c r="C74" s="15">
        <v>192600000</v>
      </c>
    </row>
    <row r="75" spans="1:3" x14ac:dyDescent="0.2">
      <c r="A75" s="22" t="s">
        <v>64</v>
      </c>
      <c r="B75" s="23" t="s">
        <v>54</v>
      </c>
      <c r="C75" s="15">
        <v>50200000</v>
      </c>
    </row>
    <row r="76" spans="1:3" x14ac:dyDescent="0.2">
      <c r="A76" s="22" t="s">
        <v>64</v>
      </c>
      <c r="B76" s="23" t="s">
        <v>55</v>
      </c>
      <c r="C76" s="15">
        <v>87587000</v>
      </c>
    </row>
    <row r="77" spans="1:3" x14ac:dyDescent="0.2">
      <c r="A77" s="22" t="s">
        <v>64</v>
      </c>
      <c r="B77" s="23" t="s">
        <v>56</v>
      </c>
      <c r="C77" s="15">
        <v>21081000</v>
      </c>
    </row>
    <row r="78" spans="1:3" x14ac:dyDescent="0.2">
      <c r="A78" s="22" t="s">
        <v>64</v>
      </c>
      <c r="B78" s="23" t="s">
        <v>57</v>
      </c>
      <c r="C78" s="15">
        <v>37243000</v>
      </c>
    </row>
    <row r="79" spans="1:3" x14ac:dyDescent="0.2">
      <c r="A79" s="22" t="s">
        <v>64</v>
      </c>
      <c r="B79" s="23" t="s">
        <v>58</v>
      </c>
      <c r="C79" s="15">
        <v>7100000</v>
      </c>
    </row>
    <row r="80" spans="1:3" x14ac:dyDescent="0.2">
      <c r="A80" s="22" t="s">
        <v>64</v>
      </c>
      <c r="B80" s="23" t="s">
        <v>59</v>
      </c>
      <c r="C80" s="15">
        <v>89150000</v>
      </c>
    </row>
    <row r="81" spans="1:4" x14ac:dyDescent="0.2">
      <c r="A81" s="22" t="s">
        <v>64</v>
      </c>
      <c r="B81" s="23" t="s">
        <v>60</v>
      </c>
      <c r="C81" s="15">
        <v>21000000</v>
      </c>
    </row>
    <row r="82" spans="1:4" x14ac:dyDescent="0.2">
      <c r="A82" s="22" t="s">
        <v>64</v>
      </c>
      <c r="B82" s="23" t="s">
        <v>62</v>
      </c>
      <c r="C82" s="15">
        <v>45800000</v>
      </c>
    </row>
    <row r="83" spans="1:4" x14ac:dyDescent="0.2">
      <c r="A83" s="22" t="s">
        <v>64</v>
      </c>
      <c r="B83" s="25" t="s">
        <v>63</v>
      </c>
      <c r="C83" s="26">
        <v>27500000</v>
      </c>
      <c r="D83" s="11">
        <f>SUM(C44:C83)</f>
        <v>2447701000</v>
      </c>
    </row>
    <row r="84" spans="1:4" x14ac:dyDescent="0.2">
      <c r="A84" s="30" t="s">
        <v>23</v>
      </c>
      <c r="B84" s="31" t="s">
        <v>67</v>
      </c>
      <c r="C84" s="17">
        <v>2063900</v>
      </c>
    </row>
    <row r="85" spans="1:4" x14ac:dyDescent="0.2">
      <c r="A85" s="29" t="s">
        <v>23</v>
      </c>
      <c r="B85" s="9" t="s">
        <v>73</v>
      </c>
      <c r="C85" s="12">
        <v>15756100</v>
      </c>
    </row>
    <row r="86" spans="1:4" x14ac:dyDescent="0.2">
      <c r="A86" s="32" t="s">
        <v>23</v>
      </c>
      <c r="B86" s="18" t="s">
        <v>69</v>
      </c>
      <c r="C86" s="19">
        <v>180000</v>
      </c>
      <c r="D86" s="11">
        <f>SUM(C84:C86)</f>
        <v>18000000</v>
      </c>
    </row>
    <row r="87" spans="1:4" x14ac:dyDescent="0.2">
      <c r="A87" s="29" t="s">
        <v>24</v>
      </c>
      <c r="B87" s="31" t="s">
        <v>67</v>
      </c>
      <c r="C87" s="12">
        <v>28053100</v>
      </c>
    </row>
    <row r="88" spans="1:4" x14ac:dyDescent="0.2">
      <c r="A88" s="29" t="s">
        <v>24</v>
      </c>
      <c r="B88" s="9" t="s">
        <v>68</v>
      </c>
      <c r="C88" s="12">
        <v>10087400</v>
      </c>
    </row>
    <row r="89" spans="1:4" x14ac:dyDescent="0.2">
      <c r="A89" s="29" t="s">
        <v>24</v>
      </c>
      <c r="B89" s="9" t="s">
        <v>69</v>
      </c>
      <c r="C89" s="12">
        <v>0</v>
      </c>
    </row>
    <row r="90" spans="1:4" x14ac:dyDescent="0.2">
      <c r="A90" s="32" t="s">
        <v>24</v>
      </c>
      <c r="B90" s="18" t="s">
        <v>70</v>
      </c>
      <c r="C90" s="19">
        <v>13500</v>
      </c>
      <c r="D90" s="11">
        <f>SUM(C87:C90)</f>
        <v>38154000</v>
      </c>
    </row>
    <row r="91" spans="1:4" x14ac:dyDescent="0.2">
      <c r="A91" s="29" t="s">
        <v>25</v>
      </c>
      <c r="B91" s="31" t="s">
        <v>67</v>
      </c>
      <c r="C91" s="12">
        <v>171717810</v>
      </c>
    </row>
    <row r="92" spans="1:4" x14ac:dyDescent="0.2">
      <c r="A92" s="29" t="s">
        <v>25</v>
      </c>
      <c r="B92" s="9" t="s">
        <v>73</v>
      </c>
      <c r="C92" s="12">
        <v>208250500</v>
      </c>
    </row>
    <row r="93" spans="1:4" x14ac:dyDescent="0.2">
      <c r="A93" s="29" t="s">
        <v>25</v>
      </c>
      <c r="B93" s="9" t="s">
        <v>69</v>
      </c>
      <c r="C93" s="12">
        <v>2855800</v>
      </c>
    </row>
    <row r="94" spans="1:4" x14ac:dyDescent="0.2">
      <c r="A94" s="29" t="s">
        <v>25</v>
      </c>
      <c r="B94" s="9" t="s">
        <v>70</v>
      </c>
      <c r="C94" s="12">
        <v>4052000</v>
      </c>
    </row>
    <row r="95" spans="1:4" x14ac:dyDescent="0.2">
      <c r="A95" s="32" t="s">
        <v>25</v>
      </c>
      <c r="B95" s="18" t="s">
        <v>71</v>
      </c>
      <c r="C95" s="19">
        <v>36000000</v>
      </c>
    </row>
    <row r="96" spans="1:4" x14ac:dyDescent="0.2">
      <c r="A96" s="29" t="s">
        <v>72</v>
      </c>
      <c r="B96" s="9" t="s">
        <v>67</v>
      </c>
      <c r="C96" s="12">
        <v>24487108</v>
      </c>
    </row>
    <row r="97" spans="1:4" x14ac:dyDescent="0.2">
      <c r="A97" s="29" t="s">
        <v>72</v>
      </c>
      <c r="B97" s="9" t="s">
        <v>73</v>
      </c>
      <c r="C97" s="12">
        <v>17178000</v>
      </c>
    </row>
    <row r="98" spans="1:4" x14ac:dyDescent="0.2">
      <c r="A98" s="29" t="s">
        <v>72</v>
      </c>
      <c r="B98" s="9" t="s">
        <v>69</v>
      </c>
      <c r="C98" s="12">
        <v>150000</v>
      </c>
    </row>
    <row r="99" spans="1:4" x14ac:dyDescent="0.2">
      <c r="A99" s="32" t="s">
        <v>72</v>
      </c>
      <c r="B99" s="18" t="s">
        <v>71</v>
      </c>
      <c r="C99" s="19">
        <v>1000000</v>
      </c>
      <c r="D99" s="11">
        <f>SUM(C96:C99)</f>
        <v>42815108</v>
      </c>
    </row>
    <row r="100" spans="1:4" x14ac:dyDescent="0.2">
      <c r="A100" s="29" t="s">
        <v>27</v>
      </c>
      <c r="B100" s="9" t="s">
        <v>67</v>
      </c>
      <c r="C100" s="12">
        <v>28431000</v>
      </c>
    </row>
    <row r="101" spans="1:4" x14ac:dyDescent="0.2">
      <c r="A101" s="29" t="s">
        <v>27</v>
      </c>
      <c r="B101" s="9" t="s">
        <v>73</v>
      </c>
      <c r="C101" s="12">
        <v>96698500</v>
      </c>
    </row>
    <row r="102" spans="1:4" x14ac:dyDescent="0.2">
      <c r="A102" s="29" t="s">
        <v>27</v>
      </c>
      <c r="B102" s="9" t="s">
        <v>69</v>
      </c>
      <c r="C102" s="12">
        <v>260000</v>
      </c>
    </row>
    <row r="103" spans="1:4" x14ac:dyDescent="0.2">
      <c r="A103" s="29" t="s">
        <v>27</v>
      </c>
      <c r="B103" s="9" t="s">
        <v>70</v>
      </c>
      <c r="C103" s="12">
        <v>553500</v>
      </c>
    </row>
    <row r="104" spans="1:4" x14ac:dyDescent="0.2">
      <c r="A104" s="32" t="s">
        <v>27</v>
      </c>
      <c r="B104" s="18" t="s">
        <v>71</v>
      </c>
      <c r="C104" s="19">
        <v>7000000</v>
      </c>
      <c r="D104" s="11">
        <f>SUM(C100:C104)</f>
        <v>132943000</v>
      </c>
    </row>
    <row r="105" spans="1:4" x14ac:dyDescent="0.2">
      <c r="A105" s="29" t="s">
        <v>74</v>
      </c>
      <c r="B105" s="9" t="s">
        <v>67</v>
      </c>
      <c r="C105" s="12">
        <v>41974500</v>
      </c>
    </row>
    <row r="106" spans="1:4" x14ac:dyDescent="0.2">
      <c r="A106" s="29" t="s">
        <v>74</v>
      </c>
      <c r="B106" s="9" t="s">
        <v>73</v>
      </c>
      <c r="C106" s="12">
        <v>34625500</v>
      </c>
    </row>
    <row r="107" spans="1:4" x14ac:dyDescent="0.2">
      <c r="A107" s="29" t="s">
        <v>74</v>
      </c>
      <c r="B107" s="9" t="s">
        <v>69</v>
      </c>
      <c r="C107" s="12">
        <v>400000</v>
      </c>
    </row>
    <row r="108" spans="1:4" x14ac:dyDescent="0.2">
      <c r="A108" s="32" t="s">
        <v>74</v>
      </c>
      <c r="B108" s="18" t="s">
        <v>71</v>
      </c>
      <c r="C108" s="19">
        <v>5000000</v>
      </c>
      <c r="D108" s="11">
        <f>SUM(C105:C108)</f>
        <v>82000000</v>
      </c>
    </row>
    <row r="109" spans="1:4" x14ac:dyDescent="0.2">
      <c r="A109" s="30" t="s">
        <v>75</v>
      </c>
      <c r="B109" s="31" t="s">
        <v>67</v>
      </c>
      <c r="C109" s="17">
        <v>4579500</v>
      </c>
    </row>
    <row r="110" spans="1:4" x14ac:dyDescent="0.2">
      <c r="A110" s="29" t="s">
        <v>75</v>
      </c>
      <c r="B110" s="9" t="s">
        <v>73</v>
      </c>
      <c r="C110" s="12">
        <v>5647450</v>
      </c>
    </row>
    <row r="111" spans="1:4" x14ac:dyDescent="0.2">
      <c r="A111" s="32" t="s">
        <v>75</v>
      </c>
      <c r="B111" s="18" t="s">
        <v>69</v>
      </c>
      <c r="C111" s="19">
        <v>15000</v>
      </c>
      <c r="D111" s="11">
        <f>SUM(C109:C111)</f>
        <v>10241950</v>
      </c>
    </row>
    <row r="112" spans="1:4" x14ac:dyDescent="0.2">
      <c r="A112" s="30" t="s">
        <v>76</v>
      </c>
      <c r="B112" s="31" t="s">
        <v>67</v>
      </c>
      <c r="C112" s="17">
        <v>34503200</v>
      </c>
    </row>
    <row r="113" spans="1:4" x14ac:dyDescent="0.2">
      <c r="A113" s="29" t="s">
        <v>76</v>
      </c>
      <c r="B113" s="9" t="s">
        <v>73</v>
      </c>
      <c r="C113" s="12">
        <v>44696800</v>
      </c>
    </row>
    <row r="114" spans="1:4" x14ac:dyDescent="0.2">
      <c r="A114" s="32" t="s">
        <v>76</v>
      </c>
      <c r="B114" s="18" t="s">
        <v>69</v>
      </c>
      <c r="C114" s="19">
        <v>2800000</v>
      </c>
      <c r="D114" s="11">
        <f>SUM(C112:C114)</f>
        <v>82000000</v>
      </c>
    </row>
    <row r="115" spans="1:4" x14ac:dyDescent="0.2">
      <c r="A115" s="30" t="s">
        <v>77</v>
      </c>
      <c r="B115" s="31" t="s">
        <v>67</v>
      </c>
      <c r="C115" s="17">
        <v>3235000</v>
      </c>
    </row>
    <row r="116" spans="1:4" x14ac:dyDescent="0.2">
      <c r="A116" s="29" t="s">
        <v>77</v>
      </c>
      <c r="B116" s="9" t="s">
        <v>73</v>
      </c>
      <c r="C116" s="12">
        <v>1204000</v>
      </c>
    </row>
    <row r="117" spans="1:4" x14ac:dyDescent="0.2">
      <c r="A117" s="32" t="s">
        <v>77</v>
      </c>
      <c r="B117" s="18" t="s">
        <v>69</v>
      </c>
      <c r="C117" s="19">
        <v>61000</v>
      </c>
      <c r="D117" s="11">
        <f>SUM(C115:C117)</f>
        <v>4500000</v>
      </c>
    </row>
    <row r="118" spans="1:4" x14ac:dyDescent="0.2">
      <c r="A118" s="30" t="s">
        <v>33</v>
      </c>
      <c r="B118" s="31" t="s">
        <v>67</v>
      </c>
      <c r="C118" s="17">
        <v>1731500</v>
      </c>
    </row>
    <row r="119" spans="1:4" x14ac:dyDescent="0.2">
      <c r="A119" s="29" t="s">
        <v>33</v>
      </c>
      <c r="B119" s="9" t="s">
        <v>73</v>
      </c>
      <c r="C119" s="12">
        <v>1755365</v>
      </c>
    </row>
    <row r="120" spans="1:4" x14ac:dyDescent="0.2">
      <c r="A120" s="32" t="s">
        <v>33</v>
      </c>
      <c r="B120" s="18" t="s">
        <v>69</v>
      </c>
      <c r="C120" s="19">
        <v>3000</v>
      </c>
      <c r="D120" s="11">
        <f>SUM(C118:C120)</f>
        <v>3489865</v>
      </c>
    </row>
    <row r="121" spans="1:4" x14ac:dyDescent="0.2">
      <c r="A121" s="30" t="s">
        <v>34</v>
      </c>
      <c r="B121" s="31" t="s">
        <v>67</v>
      </c>
      <c r="C121" s="17">
        <v>25519500</v>
      </c>
    </row>
    <row r="122" spans="1:4" x14ac:dyDescent="0.2">
      <c r="A122" s="7" t="s">
        <v>34</v>
      </c>
      <c r="B122" s="9" t="s">
        <v>73</v>
      </c>
      <c r="C122" s="12">
        <v>88890140</v>
      </c>
    </row>
    <row r="123" spans="1:4" x14ac:dyDescent="0.2">
      <c r="A123" s="7" t="s">
        <v>34</v>
      </c>
      <c r="B123" s="9" t="s">
        <v>69</v>
      </c>
      <c r="C123" s="12">
        <v>2564000</v>
      </c>
    </row>
    <row r="124" spans="1:4" x14ac:dyDescent="0.2">
      <c r="A124" s="7" t="s">
        <v>34</v>
      </c>
      <c r="B124" s="9" t="s">
        <v>70</v>
      </c>
      <c r="C124" s="12">
        <v>125210950</v>
      </c>
    </row>
    <row r="125" spans="1:4" x14ac:dyDescent="0.2">
      <c r="A125" s="27" t="s">
        <v>34</v>
      </c>
      <c r="B125" s="18" t="s">
        <v>71</v>
      </c>
      <c r="C125" s="19">
        <v>7890000</v>
      </c>
      <c r="D125" s="11">
        <f>SUM(C121:C125)</f>
        <v>250074590</v>
      </c>
    </row>
    <row r="126" spans="1:4" x14ac:dyDescent="0.2">
      <c r="A126" s="34" t="s">
        <v>35</v>
      </c>
      <c r="B126" s="31" t="s">
        <v>78</v>
      </c>
      <c r="C126" s="17">
        <v>1860000000</v>
      </c>
    </row>
    <row r="127" spans="1:4" x14ac:dyDescent="0.2">
      <c r="A127" s="35" t="s">
        <v>35</v>
      </c>
      <c r="B127" s="18" t="s">
        <v>71</v>
      </c>
      <c r="C127" s="19">
        <v>315683000</v>
      </c>
      <c r="D127" s="11">
        <f>SUM(C126:C127)</f>
        <v>2175683000</v>
      </c>
    </row>
    <row r="128" spans="1:4" x14ac:dyDescent="0.2">
      <c r="A128" s="33" t="s">
        <v>79</v>
      </c>
      <c r="B128" s="31" t="s">
        <v>67</v>
      </c>
      <c r="C128" s="12">
        <v>10963000</v>
      </c>
    </row>
    <row r="129" spans="1:4" x14ac:dyDescent="0.2">
      <c r="A129" s="33" t="s">
        <v>79</v>
      </c>
      <c r="B129" s="9" t="s">
        <v>73</v>
      </c>
      <c r="C129" s="12">
        <v>21270000</v>
      </c>
    </row>
    <row r="130" spans="1:4" x14ac:dyDescent="0.2">
      <c r="A130" s="33" t="s">
        <v>79</v>
      </c>
      <c r="B130" s="9" t="s">
        <v>69</v>
      </c>
      <c r="C130" s="12">
        <v>467000</v>
      </c>
    </row>
    <row r="131" spans="1:4" x14ac:dyDescent="0.2">
      <c r="A131" s="33" t="s">
        <v>79</v>
      </c>
      <c r="B131" s="9" t="s">
        <v>70</v>
      </c>
      <c r="C131" s="12">
        <v>300000</v>
      </c>
    </row>
    <row r="132" spans="1:4" x14ac:dyDescent="0.2">
      <c r="A132" s="35" t="s">
        <v>79</v>
      </c>
      <c r="B132" s="18" t="s">
        <v>71</v>
      </c>
      <c r="C132" s="19">
        <v>10617000</v>
      </c>
      <c r="D132" s="11">
        <f>SUM(C128:C132)</f>
        <v>43617000</v>
      </c>
    </row>
    <row r="133" spans="1:4" x14ac:dyDescent="0.2">
      <c r="A133" s="34" t="s">
        <v>37</v>
      </c>
      <c r="B133" s="31" t="s">
        <v>67</v>
      </c>
      <c r="C133" s="17">
        <v>18570000</v>
      </c>
    </row>
    <row r="134" spans="1:4" x14ac:dyDescent="0.2">
      <c r="A134" s="33" t="s">
        <v>37</v>
      </c>
      <c r="B134" s="9" t="s">
        <v>73</v>
      </c>
      <c r="C134" s="12">
        <v>22297000</v>
      </c>
    </row>
    <row r="135" spans="1:4" x14ac:dyDescent="0.2">
      <c r="A135" s="33" t="s">
        <v>37</v>
      </c>
      <c r="B135" s="9" t="s">
        <v>69</v>
      </c>
      <c r="C135" s="12">
        <v>1125000</v>
      </c>
    </row>
    <row r="136" spans="1:4" x14ac:dyDescent="0.2">
      <c r="A136" s="33" t="s">
        <v>37</v>
      </c>
      <c r="B136" s="9" t="s">
        <v>70</v>
      </c>
      <c r="C136" s="12">
        <v>8000</v>
      </c>
    </row>
    <row r="137" spans="1:4" x14ac:dyDescent="0.2">
      <c r="A137" s="35" t="s">
        <v>37</v>
      </c>
      <c r="B137" s="18" t="s">
        <v>71</v>
      </c>
      <c r="C137" s="19">
        <v>16400000</v>
      </c>
      <c r="D137" s="11">
        <f>SUM(C133:C137)</f>
        <v>58400000</v>
      </c>
    </row>
    <row r="138" spans="1:4" x14ac:dyDescent="0.2">
      <c r="A138" s="34" t="s">
        <v>38</v>
      </c>
      <c r="B138" s="31" t="s">
        <v>67</v>
      </c>
      <c r="C138" s="17">
        <v>363996360</v>
      </c>
    </row>
    <row r="139" spans="1:4" x14ac:dyDescent="0.2">
      <c r="A139" s="33" t="s">
        <v>38</v>
      </c>
      <c r="B139" s="9" t="s">
        <v>73</v>
      </c>
      <c r="C139" s="12">
        <v>400009750</v>
      </c>
    </row>
    <row r="140" spans="1:4" x14ac:dyDescent="0.2">
      <c r="A140" s="33" t="s">
        <v>38</v>
      </c>
      <c r="B140" s="9" t="s">
        <v>69</v>
      </c>
      <c r="C140" s="12">
        <v>15334200</v>
      </c>
    </row>
    <row r="141" spans="1:4" x14ac:dyDescent="0.2">
      <c r="A141" s="33" t="s">
        <v>38</v>
      </c>
      <c r="B141" s="9" t="s">
        <v>70</v>
      </c>
      <c r="C141" s="12">
        <v>4087681980</v>
      </c>
    </row>
    <row r="142" spans="1:4" x14ac:dyDescent="0.2">
      <c r="A142" s="33" t="s">
        <v>38</v>
      </c>
      <c r="B142" s="9" t="s">
        <v>80</v>
      </c>
      <c r="C142" s="12">
        <v>741287480</v>
      </c>
    </row>
    <row r="143" spans="1:4" x14ac:dyDescent="0.2">
      <c r="A143" s="35" t="s">
        <v>38</v>
      </c>
      <c r="B143" s="18" t="s">
        <v>71</v>
      </c>
      <c r="C143" s="19">
        <v>87300000</v>
      </c>
      <c r="D143" s="11">
        <f>SUM(C138:C143)</f>
        <v>5695609770</v>
      </c>
    </row>
    <row r="144" spans="1:4" x14ac:dyDescent="0.2">
      <c r="A144" s="36" t="s">
        <v>39</v>
      </c>
      <c r="B144" s="37" t="s">
        <v>80</v>
      </c>
      <c r="C144" s="38">
        <v>8270001550</v>
      </c>
      <c r="D144" s="11">
        <f>SUM(C144)</f>
        <v>8270001550</v>
      </c>
    </row>
    <row r="145" spans="1:4" x14ac:dyDescent="0.2">
      <c r="A145" s="36" t="s">
        <v>81</v>
      </c>
      <c r="B145" s="37" t="s">
        <v>70</v>
      </c>
      <c r="C145" s="38">
        <v>2775000000</v>
      </c>
      <c r="D145" s="11">
        <f>SUM(C145)</f>
        <v>2775000000</v>
      </c>
    </row>
    <row r="146" spans="1:4" x14ac:dyDescent="0.2">
      <c r="A146" s="34" t="s">
        <v>82</v>
      </c>
      <c r="B146" s="31" t="s">
        <v>67</v>
      </c>
      <c r="C146" s="17">
        <v>2180633739</v>
      </c>
    </row>
    <row r="147" spans="1:4" x14ac:dyDescent="0.2">
      <c r="A147" s="33" t="s">
        <v>82</v>
      </c>
      <c r="B147" s="9" t="s">
        <v>73</v>
      </c>
      <c r="C147" s="12">
        <v>818827780</v>
      </c>
    </row>
    <row r="148" spans="1:4" x14ac:dyDescent="0.2">
      <c r="A148" s="33" t="s">
        <v>82</v>
      </c>
      <c r="B148" s="9" t="s">
        <v>69</v>
      </c>
      <c r="C148" s="12">
        <v>83919562</v>
      </c>
    </row>
    <row r="149" spans="1:4" x14ac:dyDescent="0.2">
      <c r="A149" s="33" t="s">
        <v>82</v>
      </c>
      <c r="B149" s="9" t="s">
        <v>70</v>
      </c>
      <c r="C149" s="12">
        <v>297750200</v>
      </c>
    </row>
    <row r="150" spans="1:4" x14ac:dyDescent="0.2">
      <c r="A150" s="35" t="s">
        <v>82</v>
      </c>
      <c r="B150" s="18" t="s">
        <v>71</v>
      </c>
      <c r="C150" s="19">
        <v>394191000</v>
      </c>
      <c r="D150" s="11">
        <f>SUM(C146:C150)</f>
        <v>3775322281</v>
      </c>
    </row>
    <row r="151" spans="1:4" x14ac:dyDescent="0.2">
      <c r="A151" s="33" t="s">
        <v>42</v>
      </c>
      <c r="B151" s="31" t="s">
        <v>67</v>
      </c>
      <c r="C151" s="12">
        <v>83128000</v>
      </c>
    </row>
    <row r="152" spans="1:4" x14ac:dyDescent="0.2">
      <c r="A152" s="33" t="s">
        <v>42</v>
      </c>
      <c r="B152" s="9" t="s">
        <v>73</v>
      </c>
      <c r="C152" s="12">
        <v>156151150</v>
      </c>
    </row>
    <row r="153" spans="1:4" x14ac:dyDescent="0.2">
      <c r="A153" s="33" t="s">
        <v>42</v>
      </c>
      <c r="B153" s="9" t="s">
        <v>69</v>
      </c>
      <c r="C153" s="12">
        <v>808000</v>
      </c>
    </row>
    <row r="154" spans="1:4" x14ac:dyDescent="0.2">
      <c r="A154" s="33" t="s">
        <v>42</v>
      </c>
      <c r="B154" s="9" t="s">
        <v>70</v>
      </c>
      <c r="C154" s="12">
        <v>46861500</v>
      </c>
    </row>
    <row r="155" spans="1:4" x14ac:dyDescent="0.2">
      <c r="A155" s="35" t="s">
        <v>42</v>
      </c>
      <c r="B155" s="18" t="s">
        <v>71</v>
      </c>
      <c r="C155" s="19">
        <v>22250000</v>
      </c>
      <c r="D155" s="11">
        <f>SUM(C151:C155)</f>
        <v>309198650</v>
      </c>
    </row>
    <row r="156" spans="1:4" x14ac:dyDescent="0.2">
      <c r="A156" s="34" t="s">
        <v>44</v>
      </c>
      <c r="B156" s="31" t="s">
        <v>67</v>
      </c>
      <c r="C156" s="17">
        <v>223822100</v>
      </c>
    </row>
    <row r="157" spans="1:4" x14ac:dyDescent="0.2">
      <c r="A157" s="33" t="s">
        <v>44</v>
      </c>
      <c r="B157" s="9" t="s">
        <v>73</v>
      </c>
      <c r="C157" s="12">
        <v>849220500</v>
      </c>
    </row>
    <row r="158" spans="1:4" x14ac:dyDescent="0.2">
      <c r="A158" s="33" t="s">
        <v>44</v>
      </c>
      <c r="B158" s="9" t="s">
        <v>69</v>
      </c>
      <c r="C158" s="12">
        <v>1877200</v>
      </c>
    </row>
    <row r="159" spans="1:4" x14ac:dyDescent="0.2">
      <c r="A159" s="33" t="s">
        <v>44</v>
      </c>
      <c r="B159" s="9" t="s">
        <v>70</v>
      </c>
      <c r="C159" s="12">
        <v>4018839490</v>
      </c>
    </row>
    <row r="160" spans="1:4" x14ac:dyDescent="0.2">
      <c r="A160" s="33" t="s">
        <v>44</v>
      </c>
      <c r="B160" s="9" t="s">
        <v>78</v>
      </c>
      <c r="C160" s="12">
        <v>11729600</v>
      </c>
    </row>
    <row r="161" spans="1:4" x14ac:dyDescent="0.2">
      <c r="A161" s="35" t="s">
        <v>44</v>
      </c>
      <c r="B161" s="18" t="s">
        <v>71</v>
      </c>
      <c r="C161" s="19">
        <v>198000000</v>
      </c>
      <c r="D161" s="11">
        <f>SUM(C156:C161)</f>
        <v>5303488890</v>
      </c>
    </row>
    <row r="162" spans="1:4" x14ac:dyDescent="0.2">
      <c r="A162" s="33" t="s">
        <v>83</v>
      </c>
      <c r="B162" s="31" t="s">
        <v>67</v>
      </c>
      <c r="C162" s="12">
        <v>35869500</v>
      </c>
    </row>
    <row r="163" spans="1:4" x14ac:dyDescent="0.2">
      <c r="A163" s="33" t="s">
        <v>83</v>
      </c>
      <c r="B163" s="9" t="s">
        <v>73</v>
      </c>
      <c r="C163" s="12">
        <v>277236300</v>
      </c>
    </row>
    <row r="164" spans="1:4" x14ac:dyDescent="0.2">
      <c r="A164" s="33" t="s">
        <v>83</v>
      </c>
      <c r="B164" s="9" t="s">
        <v>70</v>
      </c>
      <c r="C164" s="12">
        <v>23745000</v>
      </c>
    </row>
    <row r="165" spans="1:4" x14ac:dyDescent="0.2">
      <c r="A165" s="33" t="s">
        <v>83</v>
      </c>
      <c r="B165" s="9" t="s">
        <v>78</v>
      </c>
      <c r="C165" s="12">
        <v>21000000</v>
      </c>
    </row>
    <row r="166" spans="1:4" x14ac:dyDescent="0.2">
      <c r="A166" s="35" t="s">
        <v>83</v>
      </c>
      <c r="B166" s="18" t="s">
        <v>71</v>
      </c>
      <c r="C166" s="19">
        <v>14600000</v>
      </c>
      <c r="D166" s="11">
        <f>SUM(C162:C166)</f>
        <v>372450800</v>
      </c>
    </row>
    <row r="167" spans="1:4" x14ac:dyDescent="0.2">
      <c r="A167" s="33" t="s">
        <v>46</v>
      </c>
      <c r="B167" s="31" t="s">
        <v>67</v>
      </c>
      <c r="C167" s="12">
        <v>50055300</v>
      </c>
    </row>
    <row r="168" spans="1:4" x14ac:dyDescent="0.2">
      <c r="A168" s="33" t="s">
        <v>46</v>
      </c>
      <c r="B168" s="9" t="s">
        <v>73</v>
      </c>
      <c r="C168" s="12">
        <v>723939700</v>
      </c>
    </row>
    <row r="169" spans="1:4" x14ac:dyDescent="0.2">
      <c r="A169" s="33" t="s">
        <v>46</v>
      </c>
      <c r="B169" s="9" t="s">
        <v>69</v>
      </c>
      <c r="C169" s="12">
        <v>965600</v>
      </c>
    </row>
    <row r="170" spans="1:4" x14ac:dyDescent="0.2">
      <c r="A170" s="33" t="s">
        <v>46</v>
      </c>
      <c r="B170" s="9" t="s">
        <v>70</v>
      </c>
      <c r="C170" s="12">
        <v>47213790</v>
      </c>
    </row>
    <row r="171" spans="1:4" x14ac:dyDescent="0.2">
      <c r="A171" s="33" t="s">
        <v>46</v>
      </c>
      <c r="B171" s="9" t="s">
        <v>78</v>
      </c>
      <c r="C171" s="12">
        <v>126650000</v>
      </c>
    </row>
    <row r="172" spans="1:4" x14ac:dyDescent="0.2">
      <c r="A172" s="35" t="s">
        <v>46</v>
      </c>
      <c r="B172" s="18" t="s">
        <v>71</v>
      </c>
      <c r="C172" s="19">
        <v>24208000</v>
      </c>
      <c r="D172" s="11">
        <f>SUM(C167:C172)</f>
        <v>973032390</v>
      </c>
    </row>
    <row r="173" spans="1:4" x14ac:dyDescent="0.2">
      <c r="A173" s="33" t="s">
        <v>47</v>
      </c>
      <c r="B173" s="31" t="s">
        <v>67</v>
      </c>
      <c r="C173" s="12">
        <v>8130000</v>
      </c>
    </row>
    <row r="174" spans="1:4" x14ac:dyDescent="0.2">
      <c r="A174" s="33" t="s">
        <v>47</v>
      </c>
      <c r="B174" s="9" t="s">
        <v>73</v>
      </c>
      <c r="C174" s="12">
        <v>30150500</v>
      </c>
    </row>
    <row r="175" spans="1:4" x14ac:dyDescent="0.2">
      <c r="A175" s="33" t="s">
        <v>47</v>
      </c>
      <c r="B175" s="9" t="s">
        <v>69</v>
      </c>
      <c r="C175" s="12">
        <v>84000</v>
      </c>
    </row>
    <row r="176" spans="1:4" x14ac:dyDescent="0.2">
      <c r="A176" s="33" t="s">
        <v>47</v>
      </c>
      <c r="B176" s="9" t="s">
        <v>70</v>
      </c>
      <c r="C176" s="12">
        <v>17500000</v>
      </c>
    </row>
    <row r="177" spans="1:4" x14ac:dyDescent="0.2">
      <c r="A177" s="35" t="s">
        <v>47</v>
      </c>
      <c r="B177" s="18" t="s">
        <v>71</v>
      </c>
      <c r="C177" s="19">
        <v>22700000</v>
      </c>
      <c r="D177" s="11">
        <f>SUM(C173:C177)</f>
        <v>78564500</v>
      </c>
    </row>
    <row r="178" spans="1:4" x14ac:dyDescent="0.2">
      <c r="A178" s="33" t="s">
        <v>84</v>
      </c>
      <c r="B178" s="9" t="s">
        <v>67</v>
      </c>
      <c r="C178" s="12">
        <v>2208200</v>
      </c>
    </row>
    <row r="179" spans="1:4" x14ac:dyDescent="0.2">
      <c r="A179" s="33" t="s">
        <v>84</v>
      </c>
      <c r="B179" s="9" t="s">
        <v>73</v>
      </c>
      <c r="C179" s="12">
        <v>9601800</v>
      </c>
    </row>
    <row r="180" spans="1:4" x14ac:dyDescent="0.2">
      <c r="A180" s="33" t="s">
        <v>84</v>
      </c>
      <c r="B180" s="9" t="s">
        <v>69</v>
      </c>
      <c r="C180" s="12">
        <v>190000</v>
      </c>
    </row>
    <row r="181" spans="1:4" x14ac:dyDescent="0.2">
      <c r="A181" s="35" t="s">
        <v>84</v>
      </c>
      <c r="B181" s="18" t="s">
        <v>71</v>
      </c>
      <c r="C181" s="19">
        <v>500000</v>
      </c>
      <c r="D181" s="11">
        <f>SUM(C178:C181)</f>
        <v>12500000</v>
      </c>
    </row>
    <row r="182" spans="1:4" x14ac:dyDescent="0.2">
      <c r="A182" s="34" t="s">
        <v>85</v>
      </c>
      <c r="B182" s="31" t="s">
        <v>67</v>
      </c>
      <c r="C182" s="17">
        <v>3190600</v>
      </c>
    </row>
    <row r="183" spans="1:4" x14ac:dyDescent="0.2">
      <c r="A183" s="33" t="s">
        <v>85</v>
      </c>
      <c r="B183" s="9" t="s">
        <v>73</v>
      </c>
      <c r="C183" s="12">
        <v>4769000</v>
      </c>
    </row>
    <row r="184" spans="1:4" x14ac:dyDescent="0.2">
      <c r="A184" s="35" t="s">
        <v>85</v>
      </c>
      <c r="B184" s="18" t="s">
        <v>69</v>
      </c>
      <c r="C184" s="19">
        <v>29400</v>
      </c>
      <c r="D184" s="11">
        <f>SUM(C182:C184)</f>
        <v>7989000</v>
      </c>
    </row>
    <row r="185" spans="1:4" x14ac:dyDescent="0.2">
      <c r="A185" s="33" t="s">
        <v>50</v>
      </c>
      <c r="B185" s="31" t="s">
        <v>67</v>
      </c>
      <c r="C185" s="12">
        <v>23482500</v>
      </c>
    </row>
    <row r="186" spans="1:4" x14ac:dyDescent="0.2">
      <c r="A186" s="33" t="s">
        <v>50</v>
      </c>
      <c r="B186" s="9" t="s">
        <v>73</v>
      </c>
      <c r="C186" s="12">
        <v>252698500</v>
      </c>
    </row>
    <row r="187" spans="1:4" x14ac:dyDescent="0.2">
      <c r="A187" s="33" t="s">
        <v>50</v>
      </c>
      <c r="B187" s="9" t="s">
        <v>69</v>
      </c>
      <c r="C187" s="12">
        <v>260000</v>
      </c>
    </row>
    <row r="188" spans="1:4" x14ac:dyDescent="0.2">
      <c r="A188" s="33" t="s">
        <v>50</v>
      </c>
      <c r="B188" s="9" t="s">
        <v>70</v>
      </c>
      <c r="C188" s="12">
        <v>687082742</v>
      </c>
    </row>
    <row r="189" spans="1:4" x14ac:dyDescent="0.2">
      <c r="A189" s="33" t="s">
        <v>50</v>
      </c>
      <c r="B189" s="9" t="s">
        <v>78</v>
      </c>
      <c r="C189" s="12">
        <v>1866791000</v>
      </c>
    </row>
    <row r="190" spans="1:4" x14ac:dyDescent="0.2">
      <c r="A190" s="35" t="s">
        <v>50</v>
      </c>
      <c r="B190" s="18" t="s">
        <v>71</v>
      </c>
      <c r="C190" s="19">
        <v>141200000</v>
      </c>
      <c r="D190" s="11">
        <f>SUM(C185:C190)</f>
        <v>2971514742</v>
      </c>
    </row>
    <row r="191" spans="1:4" x14ac:dyDescent="0.2">
      <c r="A191" s="34" t="s">
        <v>51</v>
      </c>
      <c r="B191" s="31" t="s">
        <v>67</v>
      </c>
      <c r="C191" s="12">
        <v>31519000</v>
      </c>
    </row>
    <row r="192" spans="1:4" x14ac:dyDescent="0.2">
      <c r="A192" s="33" t="s">
        <v>51</v>
      </c>
      <c r="B192" s="9" t="s">
        <v>73</v>
      </c>
      <c r="C192" s="12">
        <v>64256300</v>
      </c>
    </row>
    <row r="193" spans="1:4" x14ac:dyDescent="0.2">
      <c r="A193" s="33" t="s">
        <v>51</v>
      </c>
      <c r="B193" s="9" t="s">
        <v>69</v>
      </c>
      <c r="C193" s="12">
        <v>681750</v>
      </c>
    </row>
    <row r="194" spans="1:4" x14ac:dyDescent="0.2">
      <c r="A194" s="33" t="s">
        <v>51</v>
      </c>
      <c r="B194" s="9" t="s">
        <v>70</v>
      </c>
      <c r="C194" s="12">
        <v>12573240</v>
      </c>
    </row>
    <row r="195" spans="1:4" x14ac:dyDescent="0.2">
      <c r="A195" s="35" t="s">
        <v>51</v>
      </c>
      <c r="B195" s="18" t="s">
        <v>71</v>
      </c>
      <c r="C195" s="19">
        <v>11396000</v>
      </c>
      <c r="D195" s="11">
        <f>SUM(C191:C195)</f>
        <v>120426290</v>
      </c>
    </row>
    <row r="196" spans="1:4" x14ac:dyDescent="0.2">
      <c r="A196" s="33" t="s">
        <v>52</v>
      </c>
      <c r="B196" s="31" t="s">
        <v>67</v>
      </c>
      <c r="C196" s="12">
        <v>79930000</v>
      </c>
    </row>
    <row r="197" spans="1:4" x14ac:dyDescent="0.2">
      <c r="A197" s="33" t="s">
        <v>52</v>
      </c>
      <c r="B197" s="9" t="s">
        <v>73</v>
      </c>
      <c r="C197" s="12">
        <v>42976500</v>
      </c>
    </row>
    <row r="198" spans="1:4" x14ac:dyDescent="0.2">
      <c r="A198" s="33" t="s">
        <v>52</v>
      </c>
      <c r="B198" s="9" t="s">
        <v>69</v>
      </c>
      <c r="C198" s="12">
        <v>85000</v>
      </c>
    </row>
    <row r="199" spans="1:4" x14ac:dyDescent="0.2">
      <c r="A199" s="33" t="s">
        <v>52</v>
      </c>
      <c r="B199" s="9" t="s">
        <v>70</v>
      </c>
      <c r="C199" s="12">
        <v>358248000</v>
      </c>
    </row>
    <row r="200" spans="1:4" x14ac:dyDescent="0.2">
      <c r="A200" s="33" t="s">
        <v>52</v>
      </c>
      <c r="B200" s="9" t="s">
        <v>78</v>
      </c>
      <c r="C200" s="12">
        <v>1618131610</v>
      </c>
    </row>
    <row r="201" spans="1:4" x14ac:dyDescent="0.2">
      <c r="A201" s="35" t="s">
        <v>52</v>
      </c>
      <c r="B201" s="18" t="s">
        <v>71</v>
      </c>
      <c r="C201" s="19">
        <v>231300000</v>
      </c>
      <c r="D201" s="11">
        <f>SUM(C196:C201)</f>
        <v>2330671110</v>
      </c>
    </row>
    <row r="202" spans="1:4" x14ac:dyDescent="0.2">
      <c r="A202" s="33" t="s">
        <v>54</v>
      </c>
      <c r="B202" s="31" t="s">
        <v>67</v>
      </c>
      <c r="C202" s="12">
        <v>25228760</v>
      </c>
    </row>
    <row r="203" spans="1:4" x14ac:dyDescent="0.2">
      <c r="A203" s="33" t="s">
        <v>54</v>
      </c>
      <c r="B203" s="9" t="s">
        <v>73</v>
      </c>
      <c r="C203" s="12">
        <v>29812000</v>
      </c>
    </row>
    <row r="204" spans="1:4" x14ac:dyDescent="0.2">
      <c r="A204" s="33" t="s">
        <v>54</v>
      </c>
      <c r="B204" s="9" t="s">
        <v>69</v>
      </c>
      <c r="C204" s="12">
        <v>75000</v>
      </c>
    </row>
    <row r="205" spans="1:4" x14ac:dyDescent="0.2">
      <c r="A205" s="33" t="s">
        <v>54</v>
      </c>
      <c r="B205" s="9" t="s">
        <v>70</v>
      </c>
      <c r="C205" s="12">
        <v>48299000</v>
      </c>
    </row>
    <row r="206" spans="1:4" x14ac:dyDescent="0.2">
      <c r="A206" s="33" t="s">
        <v>54</v>
      </c>
      <c r="B206" s="9" t="s">
        <v>78</v>
      </c>
      <c r="C206" s="12">
        <v>10000000</v>
      </c>
    </row>
    <row r="207" spans="1:4" x14ac:dyDescent="0.2">
      <c r="A207" s="35" t="s">
        <v>54</v>
      </c>
      <c r="B207" s="18" t="s">
        <v>71</v>
      </c>
      <c r="C207" s="19">
        <v>50200000</v>
      </c>
      <c r="D207" s="11">
        <f>SUM(C202:C207)</f>
        <v>163614760</v>
      </c>
    </row>
    <row r="208" spans="1:4" x14ac:dyDescent="0.2">
      <c r="A208" s="33" t="s">
        <v>55</v>
      </c>
      <c r="B208" s="31" t="s">
        <v>67</v>
      </c>
      <c r="C208" s="12">
        <v>9344000</v>
      </c>
    </row>
    <row r="209" spans="1:4" x14ac:dyDescent="0.2">
      <c r="A209" s="33" t="s">
        <v>55</v>
      </c>
      <c r="B209" s="9" t="s">
        <v>73</v>
      </c>
      <c r="C209" s="12">
        <v>16529600</v>
      </c>
    </row>
    <row r="210" spans="1:4" x14ac:dyDescent="0.2">
      <c r="A210" s="33" t="s">
        <v>55</v>
      </c>
      <c r="B210" s="9" t="s">
        <v>69</v>
      </c>
      <c r="C210" s="12">
        <v>61000</v>
      </c>
    </row>
    <row r="211" spans="1:4" x14ac:dyDescent="0.2">
      <c r="A211" s="33" t="s">
        <v>55</v>
      </c>
      <c r="B211" s="9" t="s">
        <v>70</v>
      </c>
      <c r="C211" s="12">
        <v>1350957704</v>
      </c>
    </row>
    <row r="212" spans="1:4" x14ac:dyDescent="0.2">
      <c r="A212" s="33" t="s">
        <v>55</v>
      </c>
      <c r="B212" s="9" t="s">
        <v>78</v>
      </c>
      <c r="C212" s="12">
        <v>32121200</v>
      </c>
    </row>
    <row r="213" spans="1:4" x14ac:dyDescent="0.2">
      <c r="A213" s="35" t="s">
        <v>55</v>
      </c>
      <c r="B213" s="18" t="s">
        <v>71</v>
      </c>
      <c r="C213" s="19">
        <v>87587000</v>
      </c>
      <c r="D213" s="11">
        <f>SUM(C208:C213)</f>
        <v>1496600504</v>
      </c>
    </row>
    <row r="214" spans="1:4" x14ac:dyDescent="0.2">
      <c r="A214" s="33" t="s">
        <v>86</v>
      </c>
      <c r="B214" s="31" t="s">
        <v>67</v>
      </c>
      <c r="C214" s="12">
        <v>35529800</v>
      </c>
    </row>
    <row r="215" spans="1:4" x14ac:dyDescent="0.2">
      <c r="A215" s="33" t="s">
        <v>86</v>
      </c>
      <c r="B215" s="9" t="s">
        <v>73</v>
      </c>
      <c r="C215" s="12">
        <v>63340800</v>
      </c>
    </row>
    <row r="216" spans="1:4" x14ac:dyDescent="0.2">
      <c r="A216" s="33" t="s">
        <v>86</v>
      </c>
      <c r="B216" s="9" t="s">
        <v>69</v>
      </c>
      <c r="C216" s="12">
        <v>648000</v>
      </c>
    </row>
    <row r="217" spans="1:4" x14ac:dyDescent="0.2">
      <c r="A217" s="33" t="s">
        <v>86</v>
      </c>
      <c r="B217" s="9" t="s">
        <v>70</v>
      </c>
      <c r="C217" s="12">
        <v>89417800</v>
      </c>
    </row>
    <row r="218" spans="1:4" x14ac:dyDescent="0.2">
      <c r="A218" s="33" t="s">
        <v>86</v>
      </c>
      <c r="B218" s="9" t="s">
        <v>78</v>
      </c>
      <c r="C218" s="12">
        <v>161586500</v>
      </c>
    </row>
    <row r="219" spans="1:4" x14ac:dyDescent="0.2">
      <c r="A219" s="35" t="s">
        <v>86</v>
      </c>
      <c r="B219" s="18" t="s">
        <v>71</v>
      </c>
      <c r="C219" s="19">
        <v>21081000</v>
      </c>
      <c r="D219" s="11">
        <f>SUM(C214:C219)</f>
        <v>371603900</v>
      </c>
    </row>
    <row r="220" spans="1:4" x14ac:dyDescent="0.2">
      <c r="A220" s="33" t="s">
        <v>57</v>
      </c>
      <c r="B220" s="31" t="s">
        <v>67</v>
      </c>
      <c r="C220" s="12">
        <v>1880972000</v>
      </c>
    </row>
    <row r="221" spans="1:4" x14ac:dyDescent="0.2">
      <c r="A221" s="33" t="s">
        <v>57</v>
      </c>
      <c r="B221" s="9" t="s">
        <v>73</v>
      </c>
      <c r="C221" s="12">
        <v>354926100</v>
      </c>
    </row>
    <row r="222" spans="1:4" x14ac:dyDescent="0.2">
      <c r="A222" s="33" t="s">
        <v>57</v>
      </c>
      <c r="B222" s="9" t="s">
        <v>69</v>
      </c>
      <c r="C222" s="12">
        <v>28450000</v>
      </c>
    </row>
    <row r="223" spans="1:4" x14ac:dyDescent="0.2">
      <c r="A223" s="33" t="s">
        <v>57</v>
      </c>
      <c r="B223" s="9" t="s">
        <v>70</v>
      </c>
      <c r="C223" s="12">
        <v>21632000</v>
      </c>
    </row>
    <row r="224" spans="1:4" x14ac:dyDescent="0.2">
      <c r="A224" s="35" t="s">
        <v>57</v>
      </c>
      <c r="B224" s="18" t="s">
        <v>71</v>
      </c>
      <c r="C224" s="19">
        <v>37243000</v>
      </c>
      <c r="D224" s="11">
        <f>SUM(C220:C224)</f>
        <v>2323223100</v>
      </c>
    </row>
    <row r="225" spans="1:4" x14ac:dyDescent="0.2">
      <c r="A225" s="34" t="s">
        <v>87</v>
      </c>
      <c r="B225" s="31" t="s">
        <v>67</v>
      </c>
      <c r="C225" s="12">
        <v>90743000</v>
      </c>
    </row>
    <row r="226" spans="1:4" x14ac:dyDescent="0.2">
      <c r="A226" s="33" t="s">
        <v>87</v>
      </c>
      <c r="B226" s="9" t="s">
        <v>73</v>
      </c>
      <c r="C226" s="12">
        <v>110410000</v>
      </c>
    </row>
    <row r="227" spans="1:4" x14ac:dyDescent="0.2">
      <c r="A227" s="33" t="s">
        <v>87</v>
      </c>
      <c r="B227" s="9" t="s">
        <v>69</v>
      </c>
      <c r="C227" s="12">
        <v>372000</v>
      </c>
    </row>
    <row r="228" spans="1:4" x14ac:dyDescent="0.2">
      <c r="A228" s="33" t="s">
        <v>87</v>
      </c>
      <c r="B228" s="9" t="s">
        <v>70</v>
      </c>
      <c r="C228" s="12">
        <v>59347000</v>
      </c>
    </row>
    <row r="229" spans="1:4" x14ac:dyDescent="0.2">
      <c r="A229" s="35" t="s">
        <v>87</v>
      </c>
      <c r="B229" s="18" t="s">
        <v>71</v>
      </c>
      <c r="C229" s="19">
        <v>7100000</v>
      </c>
      <c r="D229" s="11">
        <f>SUM(C225:C229)</f>
        <v>267972000</v>
      </c>
    </row>
    <row r="230" spans="1:4" x14ac:dyDescent="0.2">
      <c r="A230" s="34" t="s">
        <v>59</v>
      </c>
      <c r="B230" s="31" t="s">
        <v>67</v>
      </c>
      <c r="C230" s="12">
        <v>65043000</v>
      </c>
    </row>
    <row r="231" spans="1:4" x14ac:dyDescent="0.2">
      <c r="A231" s="33" t="s">
        <v>59</v>
      </c>
      <c r="B231" s="9" t="s">
        <v>73</v>
      </c>
      <c r="C231" s="12">
        <v>60710700</v>
      </c>
    </row>
    <row r="232" spans="1:4" x14ac:dyDescent="0.2">
      <c r="A232" s="33" t="s">
        <v>59</v>
      </c>
      <c r="B232" s="9" t="s">
        <v>69</v>
      </c>
      <c r="C232" s="12">
        <v>687000</v>
      </c>
    </row>
    <row r="233" spans="1:4" x14ac:dyDescent="0.2">
      <c r="A233" s="33" t="s">
        <v>59</v>
      </c>
      <c r="B233" s="9" t="s">
        <v>70</v>
      </c>
      <c r="C233" s="12">
        <v>100353040</v>
      </c>
    </row>
    <row r="234" spans="1:4" x14ac:dyDescent="0.2">
      <c r="A234" s="33" t="s">
        <v>59</v>
      </c>
      <c r="B234" s="9" t="s">
        <v>78</v>
      </c>
      <c r="C234" s="12">
        <v>21690000</v>
      </c>
    </row>
    <row r="235" spans="1:4" x14ac:dyDescent="0.2">
      <c r="A235" s="35" t="s">
        <v>59</v>
      </c>
      <c r="B235" s="18" t="s">
        <v>71</v>
      </c>
      <c r="C235" s="19">
        <v>89150000</v>
      </c>
      <c r="D235" s="11">
        <f>SUM(C230:C235)</f>
        <v>337633740</v>
      </c>
    </row>
    <row r="236" spans="1:4" x14ac:dyDescent="0.2">
      <c r="A236" s="34" t="s">
        <v>60</v>
      </c>
      <c r="B236" s="31" t="s">
        <v>67</v>
      </c>
      <c r="C236" s="12">
        <v>34228000</v>
      </c>
    </row>
    <row r="237" spans="1:4" x14ac:dyDescent="0.2">
      <c r="A237" s="33" t="s">
        <v>60</v>
      </c>
      <c r="B237" s="9" t="s">
        <v>73</v>
      </c>
      <c r="C237" s="12">
        <v>32815545</v>
      </c>
    </row>
    <row r="238" spans="1:4" x14ac:dyDescent="0.2">
      <c r="A238" s="33" t="s">
        <v>60</v>
      </c>
      <c r="B238" s="9" t="s">
        <v>69</v>
      </c>
      <c r="C238" s="12">
        <v>441000</v>
      </c>
    </row>
    <row r="239" spans="1:4" x14ac:dyDescent="0.2">
      <c r="A239" s="33" t="s">
        <v>60</v>
      </c>
      <c r="B239" s="9" t="s">
        <v>70</v>
      </c>
      <c r="C239" s="12">
        <v>213923282</v>
      </c>
    </row>
    <row r="240" spans="1:4" x14ac:dyDescent="0.2">
      <c r="A240" s="35" t="s">
        <v>60</v>
      </c>
      <c r="B240" s="18" t="s">
        <v>71</v>
      </c>
      <c r="C240" s="19">
        <v>21000000</v>
      </c>
      <c r="D240" s="11">
        <f>SUM(C236:C240)</f>
        <v>302407827</v>
      </c>
    </row>
    <row r="241" spans="1:4" x14ac:dyDescent="0.2">
      <c r="A241" s="34" t="s">
        <v>61</v>
      </c>
      <c r="B241" s="31" t="s">
        <v>67</v>
      </c>
      <c r="C241" s="17">
        <v>2804500</v>
      </c>
    </row>
    <row r="242" spans="1:4" x14ac:dyDescent="0.2">
      <c r="A242" s="33" t="s">
        <v>61</v>
      </c>
      <c r="B242" s="9" t="s">
        <v>73</v>
      </c>
      <c r="C242" s="12">
        <v>1891700</v>
      </c>
    </row>
    <row r="243" spans="1:4" x14ac:dyDescent="0.2">
      <c r="A243" s="35" t="s">
        <v>61</v>
      </c>
      <c r="B243" s="18" t="s">
        <v>69</v>
      </c>
      <c r="C243" s="19">
        <v>44000</v>
      </c>
      <c r="D243" s="11">
        <f>SUM(C241:C243)</f>
        <v>4740200</v>
      </c>
    </row>
    <row r="244" spans="1:4" x14ac:dyDescent="0.2">
      <c r="A244" s="33" t="s">
        <v>62</v>
      </c>
      <c r="B244" s="31" t="s">
        <v>67</v>
      </c>
      <c r="C244" s="12">
        <v>387430200</v>
      </c>
    </row>
    <row r="245" spans="1:4" x14ac:dyDescent="0.2">
      <c r="A245" s="33" t="s">
        <v>62</v>
      </c>
      <c r="B245" s="9" t="s">
        <v>73</v>
      </c>
      <c r="C245" s="12">
        <v>110725462</v>
      </c>
    </row>
    <row r="246" spans="1:4" x14ac:dyDescent="0.2">
      <c r="A246" s="33" t="s">
        <v>62</v>
      </c>
      <c r="B246" s="9" t="s">
        <v>69</v>
      </c>
      <c r="C246" s="12">
        <v>122000</v>
      </c>
    </row>
    <row r="247" spans="1:4" x14ac:dyDescent="0.2">
      <c r="A247" s="33" t="s">
        <v>62</v>
      </c>
      <c r="B247" s="9" t="s">
        <v>70</v>
      </c>
      <c r="C247" s="12">
        <v>178189800</v>
      </c>
    </row>
    <row r="248" spans="1:4" x14ac:dyDescent="0.2">
      <c r="A248" s="33" t="s">
        <v>62</v>
      </c>
      <c r="B248" s="9" t="s">
        <v>78</v>
      </c>
      <c r="C248" s="12">
        <v>49436900</v>
      </c>
    </row>
    <row r="249" spans="1:4" x14ac:dyDescent="0.2">
      <c r="A249" s="35" t="s">
        <v>62</v>
      </c>
      <c r="B249" s="18" t="s">
        <v>71</v>
      </c>
      <c r="C249" s="19">
        <v>45800000</v>
      </c>
      <c r="D249" s="11">
        <f>SUM(C244:C249)</f>
        <v>771704362</v>
      </c>
    </row>
    <row r="250" spans="1:4" x14ac:dyDescent="0.2">
      <c r="A250" s="33" t="s">
        <v>88</v>
      </c>
      <c r="B250" s="31" t="s">
        <v>67</v>
      </c>
      <c r="C250" s="12">
        <v>43429000</v>
      </c>
    </row>
    <row r="251" spans="1:4" x14ac:dyDescent="0.2">
      <c r="A251" s="33" t="s">
        <v>88</v>
      </c>
      <c r="B251" s="9" t="s">
        <v>73</v>
      </c>
      <c r="C251" s="12">
        <v>116865100</v>
      </c>
    </row>
    <row r="252" spans="1:4" x14ac:dyDescent="0.2">
      <c r="A252" s="33" t="s">
        <v>88</v>
      </c>
      <c r="B252" s="9" t="s">
        <v>69</v>
      </c>
      <c r="C252" s="12">
        <v>850000</v>
      </c>
    </row>
    <row r="253" spans="1:4" x14ac:dyDescent="0.2">
      <c r="A253" s="33" t="s">
        <v>88</v>
      </c>
      <c r="B253" s="9" t="s">
        <v>70</v>
      </c>
      <c r="C253" s="12">
        <v>4506101200</v>
      </c>
    </row>
    <row r="254" spans="1:4" x14ac:dyDescent="0.2">
      <c r="A254" s="33" t="s">
        <v>88</v>
      </c>
      <c r="B254" s="9" t="s">
        <v>78</v>
      </c>
      <c r="C254" s="12">
        <v>34500000</v>
      </c>
    </row>
    <row r="255" spans="1:4" x14ac:dyDescent="0.2">
      <c r="A255" s="35" t="s">
        <v>88</v>
      </c>
      <c r="B255" s="18" t="s">
        <v>71</v>
      </c>
      <c r="C255" s="19">
        <v>27500000</v>
      </c>
      <c r="D255" s="11">
        <f>SUM(C250:C255)</f>
        <v>4729245300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tabSelected="1" workbookViewId="0">
      <selection activeCell="E10" sqref="E10"/>
    </sheetView>
  </sheetViews>
  <sheetFormatPr baseColWidth="10" defaultRowHeight="16" x14ac:dyDescent="0.2"/>
  <cols>
    <col min="1" max="1" width="51.83203125" bestFit="1" customWidth="1"/>
    <col min="2" max="2" width="48.83203125" bestFit="1" customWidth="1"/>
    <col min="3" max="3" width="13.83203125" bestFit="1" customWidth="1"/>
  </cols>
  <sheetData>
    <row r="1" spans="1:3" x14ac:dyDescent="0.2">
      <c r="A1" s="39" t="s">
        <v>0</v>
      </c>
      <c r="B1" s="23" t="s">
        <v>1</v>
      </c>
      <c r="C1" s="40" t="s">
        <v>2</v>
      </c>
    </row>
    <row r="2" spans="1:3" x14ac:dyDescent="0.2">
      <c r="A2" s="41" t="s">
        <v>66</v>
      </c>
      <c r="B2" s="20" t="s">
        <v>23</v>
      </c>
      <c r="C2" s="42">
        <v>18000000</v>
      </c>
    </row>
    <row r="3" spans="1:3" x14ac:dyDescent="0.2">
      <c r="A3" s="39" t="s">
        <v>66</v>
      </c>
      <c r="B3" s="23" t="s">
        <v>24</v>
      </c>
      <c r="C3" s="40">
        <v>38153850</v>
      </c>
    </row>
    <row r="4" spans="1:3" x14ac:dyDescent="0.2">
      <c r="A4" s="39" t="s">
        <v>66</v>
      </c>
      <c r="B4" s="23" t="s">
        <v>25</v>
      </c>
      <c r="C4" s="40">
        <v>387876110</v>
      </c>
    </row>
    <row r="5" spans="1:3" x14ac:dyDescent="0.2">
      <c r="A5" s="39" t="s">
        <v>66</v>
      </c>
      <c r="B5" s="23" t="s">
        <v>26</v>
      </c>
      <c r="C5" s="40">
        <v>41815108</v>
      </c>
    </row>
    <row r="6" spans="1:3" x14ac:dyDescent="0.2">
      <c r="A6" s="39" t="s">
        <v>66</v>
      </c>
      <c r="B6" s="23" t="s">
        <v>27</v>
      </c>
      <c r="C6" s="40">
        <v>125943000</v>
      </c>
    </row>
    <row r="7" spans="1:3" x14ac:dyDescent="0.2">
      <c r="A7" s="39" t="s">
        <v>66</v>
      </c>
      <c r="B7" s="23" t="s">
        <v>28</v>
      </c>
      <c r="C7" s="40">
        <v>77000000</v>
      </c>
    </row>
    <row r="8" spans="1:3" x14ac:dyDescent="0.2">
      <c r="A8" s="39" t="s">
        <v>66</v>
      </c>
      <c r="B8" s="23" t="s">
        <v>29</v>
      </c>
      <c r="C8" s="40">
        <v>10241950</v>
      </c>
    </row>
    <row r="9" spans="1:3" x14ac:dyDescent="0.2">
      <c r="A9" s="39" t="s">
        <v>66</v>
      </c>
      <c r="B9" s="23" t="s">
        <v>30</v>
      </c>
      <c r="C9" s="40">
        <v>82000000</v>
      </c>
    </row>
    <row r="10" spans="1:3" x14ac:dyDescent="0.2">
      <c r="A10" s="39" t="s">
        <v>66</v>
      </c>
      <c r="B10" s="23" t="s">
        <v>31</v>
      </c>
      <c r="C10" s="40">
        <v>8211160</v>
      </c>
    </row>
    <row r="11" spans="1:3" x14ac:dyDescent="0.2">
      <c r="A11" s="39" t="s">
        <v>66</v>
      </c>
      <c r="B11" s="23" t="s">
        <v>32</v>
      </c>
      <c r="C11" s="40">
        <v>4500000</v>
      </c>
    </row>
    <row r="12" spans="1:3" x14ac:dyDescent="0.2">
      <c r="A12" s="39" t="s">
        <v>66</v>
      </c>
      <c r="B12" s="23" t="s">
        <v>33</v>
      </c>
      <c r="C12" s="40">
        <v>3489865</v>
      </c>
    </row>
    <row r="13" spans="1:3" x14ac:dyDescent="0.2">
      <c r="A13" s="39" t="s">
        <v>66</v>
      </c>
      <c r="B13" s="23" t="s">
        <v>34</v>
      </c>
      <c r="C13" s="40">
        <v>242184590</v>
      </c>
    </row>
    <row r="14" spans="1:3" x14ac:dyDescent="0.2">
      <c r="A14" s="39" t="s">
        <v>66</v>
      </c>
      <c r="B14" s="23" t="s">
        <v>35</v>
      </c>
      <c r="C14" s="40">
        <v>1860000000</v>
      </c>
    </row>
    <row r="15" spans="1:3" x14ac:dyDescent="0.2">
      <c r="A15" s="39" t="s">
        <v>66</v>
      </c>
      <c r="B15" s="24" t="s">
        <v>89</v>
      </c>
      <c r="C15" s="40">
        <v>33000000</v>
      </c>
    </row>
    <row r="16" spans="1:3" x14ac:dyDescent="0.2">
      <c r="A16" s="39" t="s">
        <v>66</v>
      </c>
      <c r="B16" s="23" t="s">
        <v>37</v>
      </c>
      <c r="C16" s="40">
        <v>42000000</v>
      </c>
    </row>
    <row r="17" spans="1:3" x14ac:dyDescent="0.2">
      <c r="A17" s="39" t="s">
        <v>66</v>
      </c>
      <c r="B17" s="23" t="s">
        <v>38</v>
      </c>
      <c r="C17" s="40">
        <v>5608309770</v>
      </c>
    </row>
    <row r="18" spans="1:3" x14ac:dyDescent="0.2">
      <c r="A18" s="39" t="s">
        <v>66</v>
      </c>
      <c r="B18" s="23" t="s">
        <v>39</v>
      </c>
      <c r="C18" s="40">
        <v>8270001550</v>
      </c>
    </row>
    <row r="19" spans="1:3" x14ac:dyDescent="0.2">
      <c r="A19" s="39" t="s">
        <v>66</v>
      </c>
      <c r="B19" s="23" t="s">
        <v>40</v>
      </c>
      <c r="C19" s="40">
        <v>2775000000</v>
      </c>
    </row>
    <row r="20" spans="1:3" x14ac:dyDescent="0.2">
      <c r="A20" s="39" t="s">
        <v>66</v>
      </c>
      <c r="B20" s="23" t="s">
        <v>90</v>
      </c>
      <c r="C20" s="40">
        <v>3381131281</v>
      </c>
    </row>
    <row r="21" spans="1:3" x14ac:dyDescent="0.2">
      <c r="A21" s="39" t="s">
        <v>66</v>
      </c>
      <c r="B21" s="23" t="s">
        <v>42</v>
      </c>
      <c r="C21" s="40">
        <v>286948650</v>
      </c>
    </row>
    <row r="22" spans="1:3" x14ac:dyDescent="0.2">
      <c r="A22" s="39" t="s">
        <v>66</v>
      </c>
      <c r="B22" s="23" t="s">
        <v>43</v>
      </c>
      <c r="C22" s="40">
        <v>5151772967</v>
      </c>
    </row>
    <row r="23" spans="1:3" x14ac:dyDescent="0.2">
      <c r="A23" s="39" t="s">
        <v>66</v>
      </c>
      <c r="B23" s="23" t="s">
        <v>44</v>
      </c>
      <c r="C23" s="40">
        <v>5105488890</v>
      </c>
    </row>
    <row r="24" spans="1:3" x14ac:dyDescent="0.2">
      <c r="A24" s="39" t="s">
        <v>66</v>
      </c>
      <c r="B24" s="23" t="s">
        <v>45</v>
      </c>
      <c r="C24" s="40">
        <v>357850800</v>
      </c>
    </row>
    <row r="25" spans="1:3" x14ac:dyDescent="0.2">
      <c r="A25" s="39" t="s">
        <v>66</v>
      </c>
      <c r="B25" s="23" t="s">
        <v>46</v>
      </c>
      <c r="C25" s="40">
        <v>948824390</v>
      </c>
    </row>
    <row r="26" spans="1:3" x14ac:dyDescent="0.2">
      <c r="A26" s="39" t="s">
        <v>66</v>
      </c>
      <c r="B26" s="23" t="s">
        <v>47</v>
      </c>
      <c r="C26" s="40">
        <v>55864500</v>
      </c>
    </row>
    <row r="27" spans="1:3" x14ac:dyDescent="0.2">
      <c r="A27" s="39" t="s">
        <v>66</v>
      </c>
      <c r="B27" s="23" t="s">
        <v>48</v>
      </c>
      <c r="C27" s="40">
        <v>12000000</v>
      </c>
    </row>
    <row r="28" spans="1:3" x14ac:dyDescent="0.2">
      <c r="A28" s="39" t="s">
        <v>66</v>
      </c>
      <c r="B28" s="23" t="s">
        <v>49</v>
      </c>
      <c r="C28" s="40">
        <v>7989000</v>
      </c>
    </row>
    <row r="29" spans="1:3" x14ac:dyDescent="0.2">
      <c r="A29" s="39" t="s">
        <v>66</v>
      </c>
      <c r="B29" s="23" t="s">
        <v>50</v>
      </c>
      <c r="C29" s="40">
        <v>2830314742</v>
      </c>
    </row>
    <row r="30" spans="1:3" x14ac:dyDescent="0.2">
      <c r="A30" s="39" t="s">
        <v>66</v>
      </c>
      <c r="B30" s="23" t="s">
        <v>51</v>
      </c>
      <c r="C30" s="40">
        <v>109030290</v>
      </c>
    </row>
    <row r="31" spans="1:3" x14ac:dyDescent="0.2">
      <c r="A31" s="39" t="s">
        <v>66</v>
      </c>
      <c r="B31" s="23" t="s">
        <v>52</v>
      </c>
      <c r="C31" s="40">
        <v>2099371110</v>
      </c>
    </row>
    <row r="32" spans="1:3" x14ac:dyDescent="0.2">
      <c r="A32" s="39" t="s">
        <v>66</v>
      </c>
      <c r="B32" s="23" t="s">
        <v>53</v>
      </c>
      <c r="C32" s="40">
        <v>2150942325</v>
      </c>
    </row>
    <row r="33" spans="1:3" x14ac:dyDescent="0.2">
      <c r="A33" s="39" t="s">
        <v>66</v>
      </c>
      <c r="B33" s="23" t="s">
        <v>54</v>
      </c>
      <c r="C33" s="40">
        <v>113414760</v>
      </c>
    </row>
    <row r="34" spans="1:3" x14ac:dyDescent="0.2">
      <c r="A34" s="39" t="s">
        <v>66</v>
      </c>
      <c r="B34" s="23" t="s">
        <v>55</v>
      </c>
      <c r="C34" s="40">
        <v>1409013504</v>
      </c>
    </row>
    <row r="35" spans="1:3" x14ac:dyDescent="0.2">
      <c r="A35" s="39" t="s">
        <v>66</v>
      </c>
      <c r="B35" s="23" t="s">
        <v>56</v>
      </c>
      <c r="C35" s="40">
        <v>350522900</v>
      </c>
    </row>
    <row r="36" spans="1:3" x14ac:dyDescent="0.2">
      <c r="A36" s="39" t="s">
        <v>66</v>
      </c>
      <c r="B36" s="23" t="s">
        <v>57</v>
      </c>
      <c r="C36" s="40">
        <v>2285980100</v>
      </c>
    </row>
    <row r="37" spans="1:3" x14ac:dyDescent="0.2">
      <c r="A37" s="39" t="s">
        <v>66</v>
      </c>
      <c r="B37" s="23" t="s">
        <v>58</v>
      </c>
      <c r="C37" s="40">
        <v>260872000</v>
      </c>
    </row>
    <row r="38" spans="1:3" x14ac:dyDescent="0.2">
      <c r="A38" s="39" t="s">
        <v>66</v>
      </c>
      <c r="B38" s="23" t="s">
        <v>59</v>
      </c>
      <c r="C38" s="40">
        <v>248483740</v>
      </c>
    </row>
    <row r="39" spans="1:3" x14ac:dyDescent="0.2">
      <c r="A39" s="39" t="s">
        <v>66</v>
      </c>
      <c r="B39" s="23" t="s">
        <v>60</v>
      </c>
      <c r="C39" s="40">
        <v>281407827</v>
      </c>
    </row>
    <row r="40" spans="1:3" x14ac:dyDescent="0.2">
      <c r="A40" s="39" t="s">
        <v>66</v>
      </c>
      <c r="B40" s="23" t="s">
        <v>61</v>
      </c>
      <c r="C40" s="40">
        <v>4740200</v>
      </c>
    </row>
    <row r="41" spans="1:3" x14ac:dyDescent="0.2">
      <c r="A41" s="39" t="s">
        <v>66</v>
      </c>
      <c r="B41" s="23" t="s">
        <v>62</v>
      </c>
      <c r="C41" s="40">
        <v>725904362</v>
      </c>
    </row>
    <row r="42" spans="1:3" x14ac:dyDescent="0.2">
      <c r="A42" s="43" t="s">
        <v>66</v>
      </c>
      <c r="B42" s="25" t="s">
        <v>63</v>
      </c>
      <c r="C42" s="44">
        <v>4701745300</v>
      </c>
    </row>
    <row r="43" spans="1:3" x14ac:dyDescent="0.2">
      <c r="A43" s="22" t="s">
        <v>64</v>
      </c>
      <c r="B43" s="45" t="s">
        <v>23</v>
      </c>
      <c r="C43" s="40">
        <v>0</v>
      </c>
    </row>
    <row r="44" spans="1:3" x14ac:dyDescent="0.2">
      <c r="A44" s="22" t="s">
        <v>64</v>
      </c>
      <c r="B44" s="23" t="s">
        <v>24</v>
      </c>
      <c r="C44" s="40">
        <v>0</v>
      </c>
    </row>
    <row r="45" spans="1:3" x14ac:dyDescent="0.2">
      <c r="A45" s="22" t="s">
        <v>64</v>
      </c>
      <c r="B45" s="23" t="s">
        <v>25</v>
      </c>
      <c r="C45" s="40">
        <v>36000000</v>
      </c>
    </row>
    <row r="46" spans="1:3" x14ac:dyDescent="0.2">
      <c r="A46" s="22" t="s">
        <v>64</v>
      </c>
      <c r="B46" s="23" t="s">
        <v>26</v>
      </c>
      <c r="C46" s="40">
        <v>1000000</v>
      </c>
    </row>
    <row r="47" spans="1:3" x14ac:dyDescent="0.2">
      <c r="A47" s="22" t="s">
        <v>64</v>
      </c>
      <c r="B47" s="23" t="s">
        <v>27</v>
      </c>
      <c r="C47" s="40">
        <v>7000000</v>
      </c>
    </row>
    <row r="48" spans="1:3" x14ac:dyDescent="0.2">
      <c r="A48" s="22" t="s">
        <v>64</v>
      </c>
      <c r="B48" s="23" t="s">
        <v>28</v>
      </c>
      <c r="C48" s="40">
        <v>5000000</v>
      </c>
    </row>
    <row r="49" spans="1:3" x14ac:dyDescent="0.2">
      <c r="A49" s="22" t="s">
        <v>64</v>
      </c>
      <c r="B49" s="23" t="s">
        <v>29</v>
      </c>
      <c r="C49" s="40">
        <v>0</v>
      </c>
    </row>
    <row r="50" spans="1:3" x14ac:dyDescent="0.2">
      <c r="A50" s="22" t="s">
        <v>64</v>
      </c>
      <c r="B50" s="23" t="s">
        <v>30</v>
      </c>
      <c r="C50" s="40">
        <v>0</v>
      </c>
    </row>
    <row r="51" spans="1:3" x14ac:dyDescent="0.2">
      <c r="A51" s="22" t="s">
        <v>64</v>
      </c>
      <c r="B51" s="23" t="s">
        <v>31</v>
      </c>
      <c r="C51" s="40">
        <v>0</v>
      </c>
    </row>
    <row r="52" spans="1:3" x14ac:dyDescent="0.2">
      <c r="A52" s="22" t="s">
        <v>64</v>
      </c>
      <c r="B52" s="23" t="s">
        <v>32</v>
      </c>
      <c r="C52" s="40">
        <v>0</v>
      </c>
    </row>
    <row r="53" spans="1:3" x14ac:dyDescent="0.2">
      <c r="A53" s="22" t="s">
        <v>64</v>
      </c>
      <c r="B53" s="23" t="s">
        <v>33</v>
      </c>
      <c r="C53" s="40">
        <v>0</v>
      </c>
    </row>
    <row r="54" spans="1:3" x14ac:dyDescent="0.2">
      <c r="A54" s="22" t="s">
        <v>64</v>
      </c>
      <c r="B54" s="23" t="s">
        <v>34</v>
      </c>
      <c r="C54" s="40">
        <v>7890000</v>
      </c>
    </row>
    <row r="55" spans="1:3" x14ac:dyDescent="0.2">
      <c r="A55" s="22" t="s">
        <v>64</v>
      </c>
      <c r="B55" s="23" t="s">
        <v>35</v>
      </c>
      <c r="C55" s="40">
        <v>315683000</v>
      </c>
    </row>
    <row r="56" spans="1:3" x14ac:dyDescent="0.2">
      <c r="A56" s="22" t="s">
        <v>64</v>
      </c>
      <c r="B56" s="24" t="s">
        <v>89</v>
      </c>
      <c r="C56" s="40">
        <v>10617000</v>
      </c>
    </row>
    <row r="57" spans="1:3" x14ac:dyDescent="0.2">
      <c r="A57" s="22" t="s">
        <v>64</v>
      </c>
      <c r="B57" s="23" t="s">
        <v>37</v>
      </c>
      <c r="C57" s="40">
        <v>16400000</v>
      </c>
    </row>
    <row r="58" spans="1:3" x14ac:dyDescent="0.2">
      <c r="A58" s="22" t="s">
        <v>64</v>
      </c>
      <c r="B58" s="23" t="s">
        <v>38</v>
      </c>
      <c r="C58" s="40">
        <v>87300000</v>
      </c>
    </row>
    <row r="59" spans="1:3" x14ac:dyDescent="0.2">
      <c r="A59" s="22" t="s">
        <v>64</v>
      </c>
      <c r="B59" s="23" t="s">
        <v>39</v>
      </c>
      <c r="C59" s="40">
        <v>0</v>
      </c>
    </row>
    <row r="60" spans="1:3" x14ac:dyDescent="0.2">
      <c r="A60" s="22" t="s">
        <v>64</v>
      </c>
      <c r="B60" s="23" t="s">
        <v>40</v>
      </c>
      <c r="C60" s="40">
        <v>0</v>
      </c>
    </row>
    <row r="61" spans="1:3" x14ac:dyDescent="0.2">
      <c r="A61" s="22" t="s">
        <v>64</v>
      </c>
      <c r="B61" s="23" t="s">
        <v>90</v>
      </c>
      <c r="C61" s="40">
        <v>394191000</v>
      </c>
    </row>
    <row r="62" spans="1:3" x14ac:dyDescent="0.2">
      <c r="A62" s="22" t="s">
        <v>64</v>
      </c>
      <c r="B62" s="23" t="s">
        <v>42</v>
      </c>
      <c r="C62" s="40">
        <v>22250000</v>
      </c>
    </row>
    <row r="63" spans="1:3" x14ac:dyDescent="0.2">
      <c r="A63" s="22" t="s">
        <v>64</v>
      </c>
      <c r="B63" s="23" t="s">
        <v>43</v>
      </c>
      <c r="C63" s="40">
        <v>321205000</v>
      </c>
    </row>
    <row r="64" spans="1:3" x14ac:dyDescent="0.2">
      <c r="A64" s="22" t="s">
        <v>64</v>
      </c>
      <c r="B64" s="23" t="s">
        <v>44</v>
      </c>
      <c r="C64" s="40">
        <v>198000000</v>
      </c>
    </row>
    <row r="65" spans="1:3" x14ac:dyDescent="0.2">
      <c r="A65" s="22" t="s">
        <v>64</v>
      </c>
      <c r="B65" s="23" t="s">
        <v>45</v>
      </c>
      <c r="C65" s="40">
        <v>14600000</v>
      </c>
    </row>
    <row r="66" spans="1:3" x14ac:dyDescent="0.2">
      <c r="A66" s="22" t="s">
        <v>64</v>
      </c>
      <c r="B66" s="23" t="s">
        <v>46</v>
      </c>
      <c r="C66" s="40">
        <v>24208000</v>
      </c>
    </row>
    <row r="67" spans="1:3" x14ac:dyDescent="0.2">
      <c r="A67" s="22" t="s">
        <v>64</v>
      </c>
      <c r="B67" s="23" t="s">
        <v>47</v>
      </c>
      <c r="C67" s="40">
        <v>22700000</v>
      </c>
    </row>
    <row r="68" spans="1:3" x14ac:dyDescent="0.2">
      <c r="A68" s="22" t="s">
        <v>64</v>
      </c>
      <c r="B68" s="23" t="s">
        <v>48</v>
      </c>
      <c r="C68" s="40">
        <v>500000</v>
      </c>
    </row>
    <row r="69" spans="1:3" x14ac:dyDescent="0.2">
      <c r="A69" s="22" t="s">
        <v>64</v>
      </c>
      <c r="B69" s="23" t="s">
        <v>49</v>
      </c>
      <c r="C69" s="40">
        <v>0</v>
      </c>
    </row>
    <row r="70" spans="1:3" x14ac:dyDescent="0.2">
      <c r="A70" s="22" t="s">
        <v>64</v>
      </c>
      <c r="B70" s="23" t="s">
        <v>50</v>
      </c>
      <c r="C70" s="40">
        <v>141200000</v>
      </c>
    </row>
    <row r="71" spans="1:3" x14ac:dyDescent="0.2">
      <c r="A71" s="22" t="s">
        <v>64</v>
      </c>
      <c r="B71" s="23" t="s">
        <v>51</v>
      </c>
      <c r="C71" s="40">
        <v>11396000</v>
      </c>
    </row>
    <row r="72" spans="1:3" x14ac:dyDescent="0.2">
      <c r="A72" s="22" t="s">
        <v>64</v>
      </c>
      <c r="B72" s="23" t="s">
        <v>52</v>
      </c>
      <c r="C72" s="40">
        <v>231300000</v>
      </c>
    </row>
    <row r="73" spans="1:3" x14ac:dyDescent="0.2">
      <c r="A73" s="22" t="s">
        <v>64</v>
      </c>
      <c r="B73" s="23" t="s">
        <v>53</v>
      </c>
      <c r="C73" s="40">
        <v>192600000</v>
      </c>
    </row>
    <row r="74" spans="1:3" x14ac:dyDescent="0.2">
      <c r="A74" s="22" t="s">
        <v>64</v>
      </c>
      <c r="B74" s="23" t="s">
        <v>54</v>
      </c>
      <c r="C74" s="40">
        <v>50200000</v>
      </c>
    </row>
    <row r="75" spans="1:3" x14ac:dyDescent="0.2">
      <c r="A75" s="22" t="s">
        <v>64</v>
      </c>
      <c r="B75" s="23" t="s">
        <v>55</v>
      </c>
      <c r="C75" s="40">
        <v>87587000</v>
      </c>
    </row>
    <row r="76" spans="1:3" x14ac:dyDescent="0.2">
      <c r="A76" s="22" t="s">
        <v>64</v>
      </c>
      <c r="B76" s="23" t="s">
        <v>56</v>
      </c>
      <c r="C76" s="40">
        <v>21081000</v>
      </c>
    </row>
    <row r="77" spans="1:3" x14ac:dyDescent="0.2">
      <c r="A77" s="22" t="s">
        <v>64</v>
      </c>
      <c r="B77" s="23" t="s">
        <v>57</v>
      </c>
      <c r="C77" s="40">
        <v>37243000</v>
      </c>
    </row>
    <row r="78" spans="1:3" x14ac:dyDescent="0.2">
      <c r="A78" s="22" t="s">
        <v>64</v>
      </c>
      <c r="B78" s="23" t="s">
        <v>58</v>
      </c>
      <c r="C78" s="40">
        <v>7100000</v>
      </c>
    </row>
    <row r="79" spans="1:3" x14ac:dyDescent="0.2">
      <c r="A79" s="22" t="s">
        <v>64</v>
      </c>
      <c r="B79" s="23" t="s">
        <v>59</v>
      </c>
      <c r="C79" s="40">
        <v>89150000</v>
      </c>
    </row>
    <row r="80" spans="1:3" x14ac:dyDescent="0.2">
      <c r="A80" s="22" t="s">
        <v>64</v>
      </c>
      <c r="B80" s="23" t="s">
        <v>60</v>
      </c>
      <c r="C80" s="40">
        <v>21000000</v>
      </c>
    </row>
    <row r="81" spans="1:3" x14ac:dyDescent="0.2">
      <c r="A81" s="22" t="s">
        <v>64</v>
      </c>
      <c r="B81" s="23" t="s">
        <v>62</v>
      </c>
      <c r="C81" s="40">
        <v>45800000</v>
      </c>
    </row>
    <row r="82" spans="1:3" x14ac:dyDescent="0.2">
      <c r="A82" s="22" t="s">
        <v>64</v>
      </c>
      <c r="B82" s="25" t="s">
        <v>63</v>
      </c>
      <c r="C82" s="44">
        <v>27500000</v>
      </c>
    </row>
    <row r="83" spans="1:3" x14ac:dyDescent="0.2">
      <c r="A83" s="46" t="s">
        <v>23</v>
      </c>
      <c r="B83" s="23" t="s">
        <v>67</v>
      </c>
      <c r="C83" s="40">
        <v>2063900</v>
      </c>
    </row>
    <row r="84" spans="1:3" x14ac:dyDescent="0.2">
      <c r="A84" s="22" t="s">
        <v>23</v>
      </c>
      <c r="B84" s="23" t="s">
        <v>73</v>
      </c>
      <c r="C84" s="40">
        <v>15756100</v>
      </c>
    </row>
    <row r="85" spans="1:3" x14ac:dyDescent="0.2">
      <c r="A85" s="47" t="s">
        <v>23</v>
      </c>
      <c r="B85" s="25" t="s">
        <v>69</v>
      </c>
      <c r="C85" s="44">
        <v>180000</v>
      </c>
    </row>
    <row r="86" spans="1:3" x14ac:dyDescent="0.2">
      <c r="A86" s="22" t="s">
        <v>24</v>
      </c>
      <c r="B86" s="23" t="s">
        <v>67</v>
      </c>
      <c r="C86" s="40">
        <v>28053100</v>
      </c>
    </row>
    <row r="87" spans="1:3" x14ac:dyDescent="0.2">
      <c r="A87" s="22" t="s">
        <v>24</v>
      </c>
      <c r="B87" s="23" t="s">
        <v>68</v>
      </c>
      <c r="C87" s="40">
        <v>10087400</v>
      </c>
    </row>
    <row r="88" spans="1:3" x14ac:dyDescent="0.2">
      <c r="A88" s="22" t="s">
        <v>24</v>
      </c>
      <c r="B88" s="23" t="s">
        <v>69</v>
      </c>
      <c r="C88" s="40">
        <v>0</v>
      </c>
    </row>
    <row r="89" spans="1:3" x14ac:dyDescent="0.2">
      <c r="A89" s="47" t="s">
        <v>24</v>
      </c>
      <c r="B89" s="25" t="s">
        <v>70</v>
      </c>
      <c r="C89" s="44">
        <v>13500</v>
      </c>
    </row>
    <row r="90" spans="1:3" x14ac:dyDescent="0.2">
      <c r="A90" s="22" t="s">
        <v>25</v>
      </c>
      <c r="B90" s="23" t="s">
        <v>67</v>
      </c>
      <c r="C90" s="40">
        <v>171717810</v>
      </c>
    </row>
    <row r="91" spans="1:3" x14ac:dyDescent="0.2">
      <c r="A91" s="22" t="s">
        <v>25</v>
      </c>
      <c r="B91" s="23" t="s">
        <v>73</v>
      </c>
      <c r="C91" s="40">
        <v>208250500</v>
      </c>
    </row>
    <row r="92" spans="1:3" x14ac:dyDescent="0.2">
      <c r="A92" s="22" t="s">
        <v>25</v>
      </c>
      <c r="B92" s="23" t="s">
        <v>69</v>
      </c>
      <c r="C92" s="40">
        <v>2855800</v>
      </c>
    </row>
    <row r="93" spans="1:3" x14ac:dyDescent="0.2">
      <c r="A93" s="22" t="s">
        <v>25</v>
      </c>
      <c r="B93" s="23" t="s">
        <v>70</v>
      </c>
      <c r="C93" s="40">
        <v>4052000</v>
      </c>
    </row>
    <row r="94" spans="1:3" x14ac:dyDescent="0.2">
      <c r="A94" s="47" t="s">
        <v>25</v>
      </c>
      <c r="B94" s="25" t="s">
        <v>71</v>
      </c>
      <c r="C94" s="44">
        <v>36000000</v>
      </c>
    </row>
    <row r="95" spans="1:3" x14ac:dyDescent="0.2">
      <c r="A95" s="22" t="s">
        <v>72</v>
      </c>
      <c r="B95" s="23" t="s">
        <v>67</v>
      </c>
      <c r="C95" s="40">
        <v>24487108</v>
      </c>
    </row>
    <row r="96" spans="1:3" x14ac:dyDescent="0.2">
      <c r="A96" s="22" t="s">
        <v>72</v>
      </c>
      <c r="B96" s="23" t="s">
        <v>73</v>
      </c>
      <c r="C96" s="40">
        <v>17178000</v>
      </c>
    </row>
    <row r="97" spans="1:3" x14ac:dyDescent="0.2">
      <c r="A97" s="22" t="s">
        <v>72</v>
      </c>
      <c r="B97" s="23" t="s">
        <v>69</v>
      </c>
      <c r="C97" s="40">
        <v>150000</v>
      </c>
    </row>
    <row r="98" spans="1:3" x14ac:dyDescent="0.2">
      <c r="A98" s="47" t="s">
        <v>72</v>
      </c>
      <c r="B98" s="25" t="s">
        <v>71</v>
      </c>
      <c r="C98" s="44">
        <v>1000000</v>
      </c>
    </row>
    <row r="99" spans="1:3" x14ac:dyDescent="0.2">
      <c r="A99" s="22" t="s">
        <v>27</v>
      </c>
      <c r="B99" s="23" t="s">
        <v>67</v>
      </c>
      <c r="C99" s="40">
        <v>28431000</v>
      </c>
    </row>
    <row r="100" spans="1:3" x14ac:dyDescent="0.2">
      <c r="A100" s="22" t="s">
        <v>27</v>
      </c>
      <c r="B100" s="23" t="s">
        <v>73</v>
      </c>
      <c r="C100" s="40">
        <v>96698500</v>
      </c>
    </row>
    <row r="101" spans="1:3" x14ac:dyDescent="0.2">
      <c r="A101" s="22" t="s">
        <v>27</v>
      </c>
      <c r="B101" s="23" t="s">
        <v>69</v>
      </c>
      <c r="C101" s="40">
        <v>260000</v>
      </c>
    </row>
    <row r="102" spans="1:3" x14ac:dyDescent="0.2">
      <c r="A102" s="22" t="s">
        <v>27</v>
      </c>
      <c r="B102" s="23" t="s">
        <v>70</v>
      </c>
      <c r="C102" s="40">
        <v>553500</v>
      </c>
    </row>
    <row r="103" spans="1:3" x14ac:dyDescent="0.2">
      <c r="A103" s="47" t="s">
        <v>27</v>
      </c>
      <c r="B103" s="25" t="s">
        <v>71</v>
      </c>
      <c r="C103" s="44">
        <v>7000000</v>
      </c>
    </row>
    <row r="104" spans="1:3" x14ac:dyDescent="0.2">
      <c r="A104" s="22" t="s">
        <v>74</v>
      </c>
      <c r="B104" s="23" t="s">
        <v>67</v>
      </c>
      <c r="C104" s="40">
        <v>41974500</v>
      </c>
    </row>
    <row r="105" spans="1:3" x14ac:dyDescent="0.2">
      <c r="A105" s="22" t="s">
        <v>74</v>
      </c>
      <c r="B105" s="23" t="s">
        <v>73</v>
      </c>
      <c r="C105" s="40">
        <v>34625500</v>
      </c>
    </row>
    <row r="106" spans="1:3" x14ac:dyDescent="0.2">
      <c r="A106" s="22" t="s">
        <v>74</v>
      </c>
      <c r="B106" s="23" t="s">
        <v>69</v>
      </c>
      <c r="C106" s="40">
        <v>400000</v>
      </c>
    </row>
    <row r="107" spans="1:3" x14ac:dyDescent="0.2">
      <c r="A107" s="47" t="s">
        <v>74</v>
      </c>
      <c r="B107" s="25" t="s">
        <v>71</v>
      </c>
      <c r="C107" s="44">
        <v>5000000</v>
      </c>
    </row>
    <row r="108" spans="1:3" x14ac:dyDescent="0.2">
      <c r="A108" s="22" t="s">
        <v>75</v>
      </c>
      <c r="B108" s="23" t="s">
        <v>67</v>
      </c>
      <c r="C108" s="40">
        <v>4579500</v>
      </c>
    </row>
    <row r="109" spans="1:3" x14ac:dyDescent="0.2">
      <c r="A109" s="22" t="s">
        <v>75</v>
      </c>
      <c r="B109" s="23" t="s">
        <v>73</v>
      </c>
      <c r="C109" s="40">
        <v>5647450</v>
      </c>
    </row>
    <row r="110" spans="1:3" x14ac:dyDescent="0.2">
      <c r="A110" s="47" t="s">
        <v>75</v>
      </c>
      <c r="B110" s="25" t="s">
        <v>69</v>
      </c>
      <c r="C110" s="44">
        <v>15000</v>
      </c>
    </row>
    <row r="111" spans="1:3" x14ac:dyDescent="0.2">
      <c r="A111" s="22" t="s">
        <v>76</v>
      </c>
      <c r="B111" s="23" t="s">
        <v>67</v>
      </c>
      <c r="C111" s="40">
        <v>34503200</v>
      </c>
    </row>
    <row r="112" spans="1:3" x14ac:dyDescent="0.2">
      <c r="A112" s="22" t="s">
        <v>76</v>
      </c>
      <c r="B112" s="23" t="s">
        <v>73</v>
      </c>
      <c r="C112" s="40">
        <v>44696800</v>
      </c>
    </row>
    <row r="113" spans="1:3" x14ac:dyDescent="0.2">
      <c r="A113" s="47" t="s">
        <v>76</v>
      </c>
      <c r="B113" s="25" t="s">
        <v>69</v>
      </c>
      <c r="C113" s="44">
        <v>2800000</v>
      </c>
    </row>
    <row r="114" spans="1:3" x14ac:dyDescent="0.2">
      <c r="A114" s="22" t="s">
        <v>77</v>
      </c>
      <c r="B114" s="23" t="s">
        <v>67</v>
      </c>
      <c r="C114" s="40">
        <v>3235000</v>
      </c>
    </row>
    <row r="115" spans="1:3" x14ac:dyDescent="0.2">
      <c r="A115" s="22" t="s">
        <v>77</v>
      </c>
      <c r="B115" s="23" t="s">
        <v>73</v>
      </c>
      <c r="C115" s="40">
        <v>1204000</v>
      </c>
    </row>
    <row r="116" spans="1:3" x14ac:dyDescent="0.2">
      <c r="A116" s="47" t="s">
        <v>77</v>
      </c>
      <c r="B116" s="25" t="s">
        <v>69</v>
      </c>
      <c r="C116" s="44">
        <v>61000</v>
      </c>
    </row>
    <row r="117" spans="1:3" x14ac:dyDescent="0.2">
      <c r="A117" s="22" t="s">
        <v>33</v>
      </c>
      <c r="B117" s="23" t="s">
        <v>67</v>
      </c>
      <c r="C117" s="40">
        <v>1731500</v>
      </c>
    </row>
    <row r="118" spans="1:3" x14ac:dyDescent="0.2">
      <c r="A118" s="22" t="s">
        <v>33</v>
      </c>
      <c r="B118" s="23" t="s">
        <v>73</v>
      </c>
      <c r="C118" s="40">
        <v>1755365</v>
      </c>
    </row>
    <row r="119" spans="1:3" x14ac:dyDescent="0.2">
      <c r="A119" s="47" t="s">
        <v>33</v>
      </c>
      <c r="B119" s="25" t="s">
        <v>69</v>
      </c>
      <c r="C119" s="44">
        <v>3000</v>
      </c>
    </row>
    <row r="120" spans="1:3" x14ac:dyDescent="0.2">
      <c r="A120" s="22" t="s">
        <v>34</v>
      </c>
      <c r="B120" s="23" t="s">
        <v>67</v>
      </c>
      <c r="C120" s="40">
        <v>25519500</v>
      </c>
    </row>
    <row r="121" spans="1:3" x14ac:dyDescent="0.2">
      <c r="A121" s="39" t="s">
        <v>34</v>
      </c>
      <c r="B121" s="23" t="s">
        <v>73</v>
      </c>
      <c r="C121" s="40">
        <v>88890140</v>
      </c>
    </row>
    <row r="122" spans="1:3" x14ac:dyDescent="0.2">
      <c r="A122" s="39" t="s">
        <v>34</v>
      </c>
      <c r="B122" s="23" t="s">
        <v>69</v>
      </c>
      <c r="C122" s="40">
        <v>2564000</v>
      </c>
    </row>
    <row r="123" spans="1:3" x14ac:dyDescent="0.2">
      <c r="A123" s="39" t="s">
        <v>34</v>
      </c>
      <c r="B123" s="23" t="s">
        <v>70</v>
      </c>
      <c r="C123" s="40">
        <v>125210950</v>
      </c>
    </row>
    <row r="124" spans="1:3" x14ac:dyDescent="0.2">
      <c r="A124" s="43" t="s">
        <v>34</v>
      </c>
      <c r="B124" s="25" t="s">
        <v>71</v>
      </c>
      <c r="C124" s="44">
        <v>7890000</v>
      </c>
    </row>
    <row r="125" spans="1:3" x14ac:dyDescent="0.2">
      <c r="A125" s="39" t="s">
        <v>35</v>
      </c>
      <c r="B125" s="23" t="s">
        <v>78</v>
      </c>
      <c r="C125" s="40">
        <v>1860000000</v>
      </c>
    </row>
    <row r="126" spans="1:3" x14ac:dyDescent="0.2">
      <c r="A126" s="43" t="s">
        <v>35</v>
      </c>
      <c r="B126" s="25" t="s">
        <v>71</v>
      </c>
      <c r="C126" s="44">
        <v>315683000</v>
      </c>
    </row>
    <row r="127" spans="1:3" x14ac:dyDescent="0.2">
      <c r="A127" s="39" t="s">
        <v>79</v>
      </c>
      <c r="B127" s="23" t="s">
        <v>67</v>
      </c>
      <c r="C127" s="40">
        <v>10963000</v>
      </c>
    </row>
    <row r="128" spans="1:3" x14ac:dyDescent="0.2">
      <c r="A128" s="39" t="s">
        <v>79</v>
      </c>
      <c r="B128" s="23" t="s">
        <v>73</v>
      </c>
      <c r="C128" s="40">
        <v>21270000</v>
      </c>
    </row>
    <row r="129" spans="1:3" x14ac:dyDescent="0.2">
      <c r="A129" s="39" t="s">
        <v>79</v>
      </c>
      <c r="B129" s="23" t="s">
        <v>69</v>
      </c>
      <c r="C129" s="40">
        <v>467000</v>
      </c>
    </row>
    <row r="130" spans="1:3" x14ac:dyDescent="0.2">
      <c r="A130" s="39" t="s">
        <v>79</v>
      </c>
      <c r="B130" s="23" t="s">
        <v>70</v>
      </c>
      <c r="C130" s="40">
        <v>300000</v>
      </c>
    </row>
    <row r="131" spans="1:3" x14ac:dyDescent="0.2">
      <c r="A131" s="43" t="s">
        <v>79</v>
      </c>
      <c r="B131" s="25" t="s">
        <v>71</v>
      </c>
      <c r="C131" s="44">
        <v>10617000</v>
      </c>
    </row>
    <row r="132" spans="1:3" x14ac:dyDescent="0.2">
      <c r="A132" s="39" t="s">
        <v>37</v>
      </c>
      <c r="B132" s="23" t="s">
        <v>67</v>
      </c>
      <c r="C132" s="40">
        <v>18570000</v>
      </c>
    </row>
    <row r="133" spans="1:3" x14ac:dyDescent="0.2">
      <c r="A133" s="39" t="s">
        <v>37</v>
      </c>
      <c r="B133" s="23" t="s">
        <v>73</v>
      </c>
      <c r="C133" s="40">
        <v>22297000</v>
      </c>
    </row>
    <row r="134" spans="1:3" x14ac:dyDescent="0.2">
      <c r="A134" s="39" t="s">
        <v>37</v>
      </c>
      <c r="B134" s="23" t="s">
        <v>69</v>
      </c>
      <c r="C134" s="40">
        <v>1125000</v>
      </c>
    </row>
    <row r="135" spans="1:3" x14ac:dyDescent="0.2">
      <c r="A135" s="39" t="s">
        <v>37</v>
      </c>
      <c r="B135" s="23" t="s">
        <v>70</v>
      </c>
      <c r="C135" s="40">
        <v>8000</v>
      </c>
    </row>
    <row r="136" spans="1:3" x14ac:dyDescent="0.2">
      <c r="A136" s="43" t="s">
        <v>37</v>
      </c>
      <c r="B136" s="25" t="s">
        <v>71</v>
      </c>
      <c r="C136" s="44">
        <v>16400000</v>
      </c>
    </row>
    <row r="137" spans="1:3" x14ac:dyDescent="0.2">
      <c r="A137" s="39" t="s">
        <v>38</v>
      </c>
      <c r="B137" s="23" t="s">
        <v>67</v>
      </c>
      <c r="C137" s="40">
        <v>363996360</v>
      </c>
    </row>
    <row r="138" spans="1:3" x14ac:dyDescent="0.2">
      <c r="A138" s="39" t="s">
        <v>38</v>
      </c>
      <c r="B138" s="23" t="s">
        <v>73</v>
      </c>
      <c r="C138" s="40">
        <v>400009750</v>
      </c>
    </row>
    <row r="139" spans="1:3" x14ac:dyDescent="0.2">
      <c r="A139" s="39" t="s">
        <v>38</v>
      </c>
      <c r="B139" s="23" t="s">
        <v>69</v>
      </c>
      <c r="C139" s="40">
        <v>15334200</v>
      </c>
    </row>
    <row r="140" spans="1:3" x14ac:dyDescent="0.2">
      <c r="A140" s="39" t="s">
        <v>38</v>
      </c>
      <c r="B140" s="23" t="s">
        <v>70</v>
      </c>
      <c r="C140" s="40">
        <v>4087681980</v>
      </c>
    </row>
    <row r="141" spans="1:3" x14ac:dyDescent="0.2">
      <c r="A141" s="39" t="s">
        <v>38</v>
      </c>
      <c r="B141" s="23" t="s">
        <v>80</v>
      </c>
      <c r="C141" s="40">
        <v>741287480</v>
      </c>
    </row>
    <row r="142" spans="1:3" x14ac:dyDescent="0.2">
      <c r="A142" s="43" t="s">
        <v>38</v>
      </c>
      <c r="B142" s="25" t="s">
        <v>71</v>
      </c>
      <c r="C142" s="44">
        <v>87300000</v>
      </c>
    </row>
    <row r="143" spans="1:3" x14ac:dyDescent="0.2">
      <c r="A143" s="43" t="s">
        <v>39</v>
      </c>
      <c r="B143" s="25" t="s">
        <v>80</v>
      </c>
      <c r="C143" s="44">
        <v>8270001550</v>
      </c>
    </row>
    <row r="144" spans="1:3" x14ac:dyDescent="0.2">
      <c r="A144" s="43" t="s">
        <v>81</v>
      </c>
      <c r="B144" s="25" t="s">
        <v>70</v>
      </c>
      <c r="C144" s="44">
        <v>2775000000</v>
      </c>
    </row>
    <row r="145" spans="1:3" x14ac:dyDescent="0.2">
      <c r="A145" s="39" t="s">
        <v>82</v>
      </c>
      <c r="B145" s="23" t="s">
        <v>67</v>
      </c>
      <c r="C145" s="40">
        <v>2180633739</v>
      </c>
    </row>
    <row r="146" spans="1:3" x14ac:dyDescent="0.2">
      <c r="A146" s="39" t="s">
        <v>82</v>
      </c>
      <c r="B146" s="23" t="s">
        <v>73</v>
      </c>
      <c r="C146" s="40">
        <v>818827780</v>
      </c>
    </row>
    <row r="147" spans="1:3" x14ac:dyDescent="0.2">
      <c r="A147" s="39" t="s">
        <v>82</v>
      </c>
      <c r="B147" s="23" t="s">
        <v>69</v>
      </c>
      <c r="C147" s="40">
        <v>83919562</v>
      </c>
    </row>
    <row r="148" spans="1:3" x14ac:dyDescent="0.2">
      <c r="A148" s="39" t="s">
        <v>82</v>
      </c>
      <c r="B148" s="23" t="s">
        <v>70</v>
      </c>
      <c r="C148" s="40">
        <v>297750200</v>
      </c>
    </row>
    <row r="149" spans="1:3" x14ac:dyDescent="0.2">
      <c r="A149" s="43" t="s">
        <v>82</v>
      </c>
      <c r="B149" s="25" t="s">
        <v>71</v>
      </c>
      <c r="C149" s="44">
        <v>394191000</v>
      </c>
    </row>
    <row r="150" spans="1:3" x14ac:dyDescent="0.2">
      <c r="A150" s="39" t="s">
        <v>42</v>
      </c>
      <c r="B150" s="23" t="s">
        <v>67</v>
      </c>
      <c r="C150" s="40">
        <v>83128000</v>
      </c>
    </row>
    <row r="151" spans="1:3" x14ac:dyDescent="0.2">
      <c r="A151" s="39" t="s">
        <v>42</v>
      </c>
      <c r="B151" s="23" t="s">
        <v>73</v>
      </c>
      <c r="C151" s="40">
        <v>156151150</v>
      </c>
    </row>
    <row r="152" spans="1:3" x14ac:dyDescent="0.2">
      <c r="A152" s="39" t="s">
        <v>42</v>
      </c>
      <c r="B152" s="23" t="s">
        <v>69</v>
      </c>
      <c r="C152" s="40">
        <v>808000</v>
      </c>
    </row>
    <row r="153" spans="1:3" x14ac:dyDescent="0.2">
      <c r="A153" s="39" t="s">
        <v>42</v>
      </c>
      <c r="B153" s="23" t="s">
        <v>70</v>
      </c>
      <c r="C153" s="40">
        <v>46861500</v>
      </c>
    </row>
    <row r="154" spans="1:3" x14ac:dyDescent="0.2">
      <c r="A154" s="43" t="s">
        <v>42</v>
      </c>
      <c r="B154" s="25" t="s">
        <v>71</v>
      </c>
      <c r="C154" s="44">
        <v>22250000</v>
      </c>
    </row>
    <row r="155" spans="1:3" x14ac:dyDescent="0.2">
      <c r="A155" s="39" t="s">
        <v>44</v>
      </c>
      <c r="B155" s="23" t="s">
        <v>67</v>
      </c>
      <c r="C155" s="40">
        <v>223822100</v>
      </c>
    </row>
    <row r="156" spans="1:3" x14ac:dyDescent="0.2">
      <c r="A156" s="39" t="s">
        <v>44</v>
      </c>
      <c r="B156" s="23" t="s">
        <v>73</v>
      </c>
      <c r="C156" s="40">
        <v>849220500</v>
      </c>
    </row>
    <row r="157" spans="1:3" x14ac:dyDescent="0.2">
      <c r="A157" s="39" t="s">
        <v>44</v>
      </c>
      <c r="B157" s="23" t="s">
        <v>69</v>
      </c>
      <c r="C157" s="40">
        <v>1877200</v>
      </c>
    </row>
    <row r="158" spans="1:3" x14ac:dyDescent="0.2">
      <c r="A158" s="39" t="s">
        <v>44</v>
      </c>
      <c r="B158" s="23" t="s">
        <v>70</v>
      </c>
      <c r="C158" s="40">
        <v>4018839490</v>
      </c>
    </row>
    <row r="159" spans="1:3" x14ac:dyDescent="0.2">
      <c r="A159" s="39" t="s">
        <v>44</v>
      </c>
      <c r="B159" s="23" t="s">
        <v>78</v>
      </c>
      <c r="C159" s="40">
        <v>11729600</v>
      </c>
    </row>
    <row r="160" spans="1:3" x14ac:dyDescent="0.2">
      <c r="A160" s="43" t="s">
        <v>44</v>
      </c>
      <c r="B160" s="25" t="s">
        <v>71</v>
      </c>
      <c r="C160" s="44">
        <v>198000000</v>
      </c>
    </row>
    <row r="161" spans="1:3" x14ac:dyDescent="0.2">
      <c r="A161" s="39" t="s">
        <v>83</v>
      </c>
      <c r="B161" s="23" t="s">
        <v>67</v>
      </c>
      <c r="C161" s="40">
        <v>35869500</v>
      </c>
    </row>
    <row r="162" spans="1:3" x14ac:dyDescent="0.2">
      <c r="A162" s="39" t="s">
        <v>83</v>
      </c>
      <c r="B162" s="23" t="s">
        <v>73</v>
      </c>
      <c r="C162" s="40">
        <v>277236300</v>
      </c>
    </row>
    <row r="163" spans="1:3" x14ac:dyDescent="0.2">
      <c r="A163" s="39" t="s">
        <v>83</v>
      </c>
      <c r="B163" s="23" t="s">
        <v>70</v>
      </c>
      <c r="C163" s="40">
        <v>23745000</v>
      </c>
    </row>
    <row r="164" spans="1:3" x14ac:dyDescent="0.2">
      <c r="A164" s="39" t="s">
        <v>83</v>
      </c>
      <c r="B164" s="23" t="s">
        <v>78</v>
      </c>
      <c r="C164" s="40">
        <v>21000000</v>
      </c>
    </row>
    <row r="165" spans="1:3" x14ac:dyDescent="0.2">
      <c r="A165" s="43" t="s">
        <v>83</v>
      </c>
      <c r="B165" s="25" t="s">
        <v>71</v>
      </c>
      <c r="C165" s="44">
        <v>14600000</v>
      </c>
    </row>
    <row r="166" spans="1:3" x14ac:dyDescent="0.2">
      <c r="A166" s="39" t="s">
        <v>46</v>
      </c>
      <c r="B166" s="23" t="s">
        <v>67</v>
      </c>
      <c r="C166" s="40">
        <v>50055300</v>
      </c>
    </row>
    <row r="167" spans="1:3" x14ac:dyDescent="0.2">
      <c r="A167" s="39" t="s">
        <v>46</v>
      </c>
      <c r="B167" s="23" t="s">
        <v>73</v>
      </c>
      <c r="C167" s="40">
        <v>723939700</v>
      </c>
    </row>
    <row r="168" spans="1:3" x14ac:dyDescent="0.2">
      <c r="A168" s="39" t="s">
        <v>46</v>
      </c>
      <c r="B168" s="23" t="s">
        <v>69</v>
      </c>
      <c r="C168" s="40">
        <v>965600</v>
      </c>
    </row>
    <row r="169" spans="1:3" x14ac:dyDescent="0.2">
      <c r="A169" s="39" t="s">
        <v>46</v>
      </c>
      <c r="B169" s="23" t="s">
        <v>70</v>
      </c>
      <c r="C169" s="40">
        <v>47213790</v>
      </c>
    </row>
    <row r="170" spans="1:3" x14ac:dyDescent="0.2">
      <c r="A170" s="39" t="s">
        <v>46</v>
      </c>
      <c r="B170" s="23" t="s">
        <v>78</v>
      </c>
      <c r="C170" s="40">
        <v>126650000</v>
      </c>
    </row>
    <row r="171" spans="1:3" x14ac:dyDescent="0.2">
      <c r="A171" s="43" t="s">
        <v>46</v>
      </c>
      <c r="B171" s="25" t="s">
        <v>71</v>
      </c>
      <c r="C171" s="44">
        <v>24208000</v>
      </c>
    </row>
    <row r="172" spans="1:3" x14ac:dyDescent="0.2">
      <c r="A172" s="39" t="s">
        <v>47</v>
      </c>
      <c r="B172" s="23" t="s">
        <v>67</v>
      </c>
      <c r="C172" s="40">
        <v>8130000</v>
      </c>
    </row>
    <row r="173" spans="1:3" x14ac:dyDescent="0.2">
      <c r="A173" s="39" t="s">
        <v>47</v>
      </c>
      <c r="B173" s="23" t="s">
        <v>73</v>
      </c>
      <c r="C173" s="40">
        <v>30150500</v>
      </c>
    </row>
    <row r="174" spans="1:3" x14ac:dyDescent="0.2">
      <c r="A174" s="39" t="s">
        <v>47</v>
      </c>
      <c r="B174" s="23" t="s">
        <v>69</v>
      </c>
      <c r="C174" s="40">
        <v>84000</v>
      </c>
    </row>
    <row r="175" spans="1:3" x14ac:dyDescent="0.2">
      <c r="A175" s="39" t="s">
        <v>47</v>
      </c>
      <c r="B175" s="23" t="s">
        <v>70</v>
      </c>
      <c r="C175" s="40">
        <v>17500000</v>
      </c>
    </row>
    <row r="176" spans="1:3" x14ac:dyDescent="0.2">
      <c r="A176" s="43" t="s">
        <v>47</v>
      </c>
      <c r="B176" s="25" t="s">
        <v>71</v>
      </c>
      <c r="C176" s="44">
        <v>22700000</v>
      </c>
    </row>
    <row r="177" spans="1:3" x14ac:dyDescent="0.2">
      <c r="A177" s="39" t="s">
        <v>84</v>
      </c>
      <c r="B177" s="23" t="s">
        <v>67</v>
      </c>
      <c r="C177" s="40">
        <v>2208200</v>
      </c>
    </row>
    <row r="178" spans="1:3" x14ac:dyDescent="0.2">
      <c r="A178" s="39" t="s">
        <v>84</v>
      </c>
      <c r="B178" s="23" t="s">
        <v>73</v>
      </c>
      <c r="C178" s="40">
        <v>9601800</v>
      </c>
    </row>
    <row r="179" spans="1:3" x14ac:dyDescent="0.2">
      <c r="A179" s="39" t="s">
        <v>84</v>
      </c>
      <c r="B179" s="23" t="s">
        <v>69</v>
      </c>
      <c r="C179" s="40">
        <v>190000</v>
      </c>
    </row>
    <row r="180" spans="1:3" x14ac:dyDescent="0.2">
      <c r="A180" s="43" t="s">
        <v>84</v>
      </c>
      <c r="B180" s="25" t="s">
        <v>71</v>
      </c>
      <c r="C180" s="44">
        <v>500000</v>
      </c>
    </row>
    <row r="181" spans="1:3" x14ac:dyDescent="0.2">
      <c r="A181" s="39" t="s">
        <v>85</v>
      </c>
      <c r="B181" s="23" t="s">
        <v>67</v>
      </c>
      <c r="C181" s="40">
        <v>3190600</v>
      </c>
    </row>
    <row r="182" spans="1:3" x14ac:dyDescent="0.2">
      <c r="A182" s="39" t="s">
        <v>85</v>
      </c>
      <c r="B182" s="23" t="s">
        <v>73</v>
      </c>
      <c r="C182" s="40">
        <v>4769000</v>
      </c>
    </row>
    <row r="183" spans="1:3" x14ac:dyDescent="0.2">
      <c r="A183" s="43" t="s">
        <v>85</v>
      </c>
      <c r="B183" s="25" t="s">
        <v>69</v>
      </c>
      <c r="C183" s="44">
        <v>29400</v>
      </c>
    </row>
    <row r="184" spans="1:3" x14ac:dyDescent="0.2">
      <c r="A184" s="39" t="s">
        <v>50</v>
      </c>
      <c r="B184" s="23" t="s">
        <v>67</v>
      </c>
      <c r="C184" s="40">
        <v>23482500</v>
      </c>
    </row>
    <row r="185" spans="1:3" x14ac:dyDescent="0.2">
      <c r="A185" s="39" t="s">
        <v>50</v>
      </c>
      <c r="B185" s="23" t="s">
        <v>73</v>
      </c>
      <c r="C185" s="40">
        <v>252698500</v>
      </c>
    </row>
    <row r="186" spans="1:3" x14ac:dyDescent="0.2">
      <c r="A186" s="39" t="s">
        <v>50</v>
      </c>
      <c r="B186" s="23" t="s">
        <v>69</v>
      </c>
      <c r="C186" s="40">
        <v>260000</v>
      </c>
    </row>
    <row r="187" spans="1:3" x14ac:dyDescent="0.2">
      <c r="A187" s="39" t="s">
        <v>50</v>
      </c>
      <c r="B187" s="23" t="s">
        <v>70</v>
      </c>
      <c r="C187" s="40">
        <v>687082742</v>
      </c>
    </row>
    <row r="188" spans="1:3" x14ac:dyDescent="0.2">
      <c r="A188" s="39" t="s">
        <v>50</v>
      </c>
      <c r="B188" s="23" t="s">
        <v>78</v>
      </c>
      <c r="C188" s="40">
        <v>1866791000</v>
      </c>
    </row>
    <row r="189" spans="1:3" x14ac:dyDescent="0.2">
      <c r="A189" s="43" t="s">
        <v>50</v>
      </c>
      <c r="B189" s="25" t="s">
        <v>71</v>
      </c>
      <c r="C189" s="44">
        <v>141200000</v>
      </c>
    </row>
    <row r="190" spans="1:3" x14ac:dyDescent="0.2">
      <c r="A190" s="39" t="s">
        <v>51</v>
      </c>
      <c r="B190" s="23" t="s">
        <v>67</v>
      </c>
      <c r="C190" s="40">
        <v>31519000</v>
      </c>
    </row>
    <row r="191" spans="1:3" x14ac:dyDescent="0.2">
      <c r="A191" s="39" t="s">
        <v>51</v>
      </c>
      <c r="B191" s="23" t="s">
        <v>73</v>
      </c>
      <c r="C191" s="40">
        <v>64256300</v>
      </c>
    </row>
    <row r="192" spans="1:3" x14ac:dyDescent="0.2">
      <c r="A192" s="39" t="s">
        <v>51</v>
      </c>
      <c r="B192" s="23" t="s">
        <v>69</v>
      </c>
      <c r="C192" s="40">
        <v>681750</v>
      </c>
    </row>
    <row r="193" spans="1:3" x14ac:dyDescent="0.2">
      <c r="A193" s="39" t="s">
        <v>51</v>
      </c>
      <c r="B193" s="23" t="s">
        <v>70</v>
      </c>
      <c r="C193" s="40">
        <v>12573240</v>
      </c>
    </row>
    <row r="194" spans="1:3" x14ac:dyDescent="0.2">
      <c r="A194" s="43" t="s">
        <v>51</v>
      </c>
      <c r="B194" s="25" t="s">
        <v>71</v>
      </c>
      <c r="C194" s="44">
        <v>11396000</v>
      </c>
    </row>
    <row r="195" spans="1:3" x14ac:dyDescent="0.2">
      <c r="A195" s="39" t="s">
        <v>52</v>
      </c>
      <c r="B195" s="23" t="s">
        <v>67</v>
      </c>
      <c r="C195" s="40">
        <v>79930000</v>
      </c>
    </row>
    <row r="196" spans="1:3" x14ac:dyDescent="0.2">
      <c r="A196" s="39" t="s">
        <v>52</v>
      </c>
      <c r="B196" s="23" t="s">
        <v>73</v>
      </c>
      <c r="C196" s="40">
        <v>42976500</v>
      </c>
    </row>
    <row r="197" spans="1:3" x14ac:dyDescent="0.2">
      <c r="A197" s="39" t="s">
        <v>52</v>
      </c>
      <c r="B197" s="23" t="s">
        <v>69</v>
      </c>
      <c r="C197" s="40">
        <v>85000</v>
      </c>
    </row>
    <row r="198" spans="1:3" x14ac:dyDescent="0.2">
      <c r="A198" s="39" t="s">
        <v>52</v>
      </c>
      <c r="B198" s="23" t="s">
        <v>70</v>
      </c>
      <c r="C198" s="40">
        <v>358248000</v>
      </c>
    </row>
    <row r="199" spans="1:3" x14ac:dyDescent="0.2">
      <c r="A199" s="39" t="s">
        <v>52</v>
      </c>
      <c r="B199" s="23" t="s">
        <v>78</v>
      </c>
      <c r="C199" s="40">
        <v>1618131610</v>
      </c>
    </row>
    <row r="200" spans="1:3" x14ac:dyDescent="0.2">
      <c r="A200" s="43" t="s">
        <v>52</v>
      </c>
      <c r="B200" s="25" t="s">
        <v>71</v>
      </c>
      <c r="C200" s="44">
        <v>231300000</v>
      </c>
    </row>
    <row r="201" spans="1:3" x14ac:dyDescent="0.2">
      <c r="A201" s="39" t="s">
        <v>54</v>
      </c>
      <c r="B201" s="23" t="s">
        <v>67</v>
      </c>
      <c r="C201" s="40">
        <v>25228760</v>
      </c>
    </row>
    <row r="202" spans="1:3" x14ac:dyDescent="0.2">
      <c r="A202" s="39" t="s">
        <v>54</v>
      </c>
      <c r="B202" s="23" t="s">
        <v>73</v>
      </c>
      <c r="C202" s="40">
        <v>29812000</v>
      </c>
    </row>
    <row r="203" spans="1:3" x14ac:dyDescent="0.2">
      <c r="A203" s="39" t="s">
        <v>54</v>
      </c>
      <c r="B203" s="23" t="s">
        <v>69</v>
      </c>
      <c r="C203" s="40">
        <v>75000</v>
      </c>
    </row>
    <row r="204" spans="1:3" x14ac:dyDescent="0.2">
      <c r="A204" s="39" t="s">
        <v>54</v>
      </c>
      <c r="B204" s="23" t="s">
        <v>70</v>
      </c>
      <c r="C204" s="40">
        <v>48299000</v>
      </c>
    </row>
    <row r="205" spans="1:3" x14ac:dyDescent="0.2">
      <c r="A205" s="39" t="s">
        <v>54</v>
      </c>
      <c r="B205" s="23" t="s">
        <v>78</v>
      </c>
      <c r="C205" s="40">
        <v>10000000</v>
      </c>
    </row>
    <row r="206" spans="1:3" x14ac:dyDescent="0.2">
      <c r="A206" s="43" t="s">
        <v>54</v>
      </c>
      <c r="B206" s="25" t="s">
        <v>71</v>
      </c>
      <c r="C206" s="44">
        <v>50200000</v>
      </c>
    </row>
    <row r="207" spans="1:3" x14ac:dyDescent="0.2">
      <c r="A207" s="39" t="s">
        <v>55</v>
      </c>
      <c r="B207" s="23" t="s">
        <v>67</v>
      </c>
      <c r="C207" s="40">
        <v>9344000</v>
      </c>
    </row>
    <row r="208" spans="1:3" x14ac:dyDescent="0.2">
      <c r="A208" s="39" t="s">
        <v>55</v>
      </c>
      <c r="B208" s="23" t="s">
        <v>73</v>
      </c>
      <c r="C208" s="40">
        <v>16529600</v>
      </c>
    </row>
    <row r="209" spans="1:3" x14ac:dyDescent="0.2">
      <c r="A209" s="39" t="s">
        <v>55</v>
      </c>
      <c r="B209" s="23" t="s">
        <v>69</v>
      </c>
      <c r="C209" s="40">
        <v>61000</v>
      </c>
    </row>
    <row r="210" spans="1:3" x14ac:dyDescent="0.2">
      <c r="A210" s="39" t="s">
        <v>55</v>
      </c>
      <c r="B210" s="23" t="s">
        <v>70</v>
      </c>
      <c r="C210" s="40">
        <v>1350957704</v>
      </c>
    </row>
    <row r="211" spans="1:3" x14ac:dyDescent="0.2">
      <c r="A211" s="39" t="s">
        <v>55</v>
      </c>
      <c r="B211" s="23" t="s">
        <v>78</v>
      </c>
      <c r="C211" s="40">
        <v>32121200</v>
      </c>
    </row>
    <row r="212" spans="1:3" x14ac:dyDescent="0.2">
      <c r="A212" s="43" t="s">
        <v>55</v>
      </c>
      <c r="B212" s="25" t="s">
        <v>71</v>
      </c>
      <c r="C212" s="44">
        <v>87587000</v>
      </c>
    </row>
    <row r="213" spans="1:3" x14ac:dyDescent="0.2">
      <c r="A213" s="39" t="s">
        <v>86</v>
      </c>
      <c r="B213" s="23" t="s">
        <v>67</v>
      </c>
      <c r="C213" s="40">
        <v>35529800</v>
      </c>
    </row>
    <row r="214" spans="1:3" x14ac:dyDescent="0.2">
      <c r="A214" s="39" t="s">
        <v>86</v>
      </c>
      <c r="B214" s="23" t="s">
        <v>73</v>
      </c>
      <c r="C214" s="40">
        <v>63340800</v>
      </c>
    </row>
    <row r="215" spans="1:3" x14ac:dyDescent="0.2">
      <c r="A215" s="39" t="s">
        <v>86</v>
      </c>
      <c r="B215" s="23" t="s">
        <v>69</v>
      </c>
      <c r="C215" s="40">
        <v>648000</v>
      </c>
    </row>
    <row r="216" spans="1:3" x14ac:dyDescent="0.2">
      <c r="A216" s="39" t="s">
        <v>86</v>
      </c>
      <c r="B216" s="23" t="s">
        <v>70</v>
      </c>
      <c r="C216" s="40">
        <v>89417800</v>
      </c>
    </row>
    <row r="217" spans="1:3" x14ac:dyDescent="0.2">
      <c r="A217" s="39" t="s">
        <v>86</v>
      </c>
      <c r="B217" s="23" t="s">
        <v>78</v>
      </c>
      <c r="C217" s="40">
        <v>161586500</v>
      </c>
    </row>
    <row r="218" spans="1:3" x14ac:dyDescent="0.2">
      <c r="A218" s="43" t="s">
        <v>86</v>
      </c>
      <c r="B218" s="25" t="s">
        <v>71</v>
      </c>
      <c r="C218" s="44">
        <v>21081000</v>
      </c>
    </row>
    <row r="219" spans="1:3" x14ac:dyDescent="0.2">
      <c r="A219" s="39" t="s">
        <v>57</v>
      </c>
      <c r="B219" s="23" t="s">
        <v>67</v>
      </c>
      <c r="C219" s="40">
        <v>1880972000</v>
      </c>
    </row>
    <row r="220" spans="1:3" x14ac:dyDescent="0.2">
      <c r="A220" s="39" t="s">
        <v>57</v>
      </c>
      <c r="B220" s="23" t="s">
        <v>73</v>
      </c>
      <c r="C220" s="40">
        <v>354926100</v>
      </c>
    </row>
    <row r="221" spans="1:3" x14ac:dyDescent="0.2">
      <c r="A221" s="39" t="s">
        <v>57</v>
      </c>
      <c r="B221" s="23" t="s">
        <v>69</v>
      </c>
      <c r="C221" s="40">
        <v>28450000</v>
      </c>
    </row>
    <row r="222" spans="1:3" x14ac:dyDescent="0.2">
      <c r="A222" s="39" t="s">
        <v>57</v>
      </c>
      <c r="B222" s="23" t="s">
        <v>70</v>
      </c>
      <c r="C222" s="40">
        <v>21632000</v>
      </c>
    </row>
    <row r="223" spans="1:3" x14ac:dyDescent="0.2">
      <c r="A223" s="43" t="s">
        <v>57</v>
      </c>
      <c r="B223" s="25" t="s">
        <v>71</v>
      </c>
      <c r="C223" s="44">
        <v>37243000</v>
      </c>
    </row>
    <row r="224" spans="1:3" x14ac:dyDescent="0.2">
      <c r="A224" s="39" t="s">
        <v>87</v>
      </c>
      <c r="B224" s="23" t="s">
        <v>67</v>
      </c>
      <c r="C224" s="40">
        <v>90743000</v>
      </c>
    </row>
    <row r="225" spans="1:3" x14ac:dyDescent="0.2">
      <c r="A225" s="39" t="s">
        <v>87</v>
      </c>
      <c r="B225" s="23" t="s">
        <v>73</v>
      </c>
      <c r="C225" s="40">
        <v>110410000</v>
      </c>
    </row>
    <row r="226" spans="1:3" x14ac:dyDescent="0.2">
      <c r="A226" s="39" t="s">
        <v>87</v>
      </c>
      <c r="B226" s="23" t="s">
        <v>69</v>
      </c>
      <c r="C226" s="40">
        <v>372000</v>
      </c>
    </row>
    <row r="227" spans="1:3" x14ac:dyDescent="0.2">
      <c r="A227" s="39" t="s">
        <v>87</v>
      </c>
      <c r="B227" s="23" t="s">
        <v>70</v>
      </c>
      <c r="C227" s="40">
        <v>59347000</v>
      </c>
    </row>
    <row r="228" spans="1:3" x14ac:dyDescent="0.2">
      <c r="A228" s="43" t="s">
        <v>87</v>
      </c>
      <c r="B228" s="25" t="s">
        <v>71</v>
      </c>
      <c r="C228" s="44">
        <v>7100000</v>
      </c>
    </row>
    <row r="229" spans="1:3" x14ac:dyDescent="0.2">
      <c r="A229" s="39" t="s">
        <v>59</v>
      </c>
      <c r="B229" s="23" t="s">
        <v>67</v>
      </c>
      <c r="C229" s="40">
        <v>65043000</v>
      </c>
    </row>
    <row r="230" spans="1:3" x14ac:dyDescent="0.2">
      <c r="A230" s="39" t="s">
        <v>59</v>
      </c>
      <c r="B230" s="23" t="s">
        <v>73</v>
      </c>
      <c r="C230" s="40">
        <v>60710700</v>
      </c>
    </row>
    <row r="231" spans="1:3" x14ac:dyDescent="0.2">
      <c r="A231" s="39" t="s">
        <v>59</v>
      </c>
      <c r="B231" s="23" t="s">
        <v>69</v>
      </c>
      <c r="C231" s="40">
        <v>687000</v>
      </c>
    </row>
    <row r="232" spans="1:3" x14ac:dyDescent="0.2">
      <c r="A232" s="39" t="s">
        <v>59</v>
      </c>
      <c r="B232" s="23" t="s">
        <v>70</v>
      </c>
      <c r="C232" s="40">
        <v>100353040</v>
      </c>
    </row>
    <row r="233" spans="1:3" x14ac:dyDescent="0.2">
      <c r="A233" s="39" t="s">
        <v>59</v>
      </c>
      <c r="B233" s="23" t="s">
        <v>78</v>
      </c>
      <c r="C233" s="40">
        <v>21690000</v>
      </c>
    </row>
    <row r="234" spans="1:3" x14ac:dyDescent="0.2">
      <c r="A234" s="43" t="s">
        <v>59</v>
      </c>
      <c r="B234" s="25" t="s">
        <v>71</v>
      </c>
      <c r="C234" s="44">
        <v>89150000</v>
      </c>
    </row>
    <row r="235" spans="1:3" x14ac:dyDescent="0.2">
      <c r="A235" s="39" t="s">
        <v>60</v>
      </c>
      <c r="B235" s="23" t="s">
        <v>67</v>
      </c>
      <c r="C235" s="40">
        <v>34228000</v>
      </c>
    </row>
    <row r="236" spans="1:3" x14ac:dyDescent="0.2">
      <c r="A236" s="39" t="s">
        <v>60</v>
      </c>
      <c r="B236" s="23" t="s">
        <v>73</v>
      </c>
      <c r="C236" s="40">
        <v>32815545</v>
      </c>
    </row>
    <row r="237" spans="1:3" x14ac:dyDescent="0.2">
      <c r="A237" s="39" t="s">
        <v>60</v>
      </c>
      <c r="B237" s="23" t="s">
        <v>69</v>
      </c>
      <c r="C237" s="40">
        <v>441000</v>
      </c>
    </row>
    <row r="238" spans="1:3" x14ac:dyDescent="0.2">
      <c r="A238" s="39" t="s">
        <v>60</v>
      </c>
      <c r="B238" s="23" t="s">
        <v>70</v>
      </c>
      <c r="C238" s="40">
        <v>213923282</v>
      </c>
    </row>
    <row r="239" spans="1:3" x14ac:dyDescent="0.2">
      <c r="A239" s="43" t="s">
        <v>60</v>
      </c>
      <c r="B239" s="25" t="s">
        <v>71</v>
      </c>
      <c r="C239" s="44">
        <v>21000000</v>
      </c>
    </row>
    <row r="240" spans="1:3" x14ac:dyDescent="0.2">
      <c r="A240" s="39" t="s">
        <v>61</v>
      </c>
      <c r="B240" s="23" t="s">
        <v>67</v>
      </c>
      <c r="C240" s="40">
        <v>2804500</v>
      </c>
    </row>
    <row r="241" spans="1:3" x14ac:dyDescent="0.2">
      <c r="A241" s="39" t="s">
        <v>61</v>
      </c>
      <c r="B241" s="23" t="s">
        <v>73</v>
      </c>
      <c r="C241" s="40">
        <v>1891700</v>
      </c>
    </row>
    <row r="242" spans="1:3" x14ac:dyDescent="0.2">
      <c r="A242" s="43" t="s">
        <v>61</v>
      </c>
      <c r="B242" s="25" t="s">
        <v>69</v>
      </c>
      <c r="C242" s="44">
        <v>44000</v>
      </c>
    </row>
    <row r="243" spans="1:3" x14ac:dyDescent="0.2">
      <c r="A243" s="39" t="s">
        <v>62</v>
      </c>
      <c r="B243" s="23" t="s">
        <v>67</v>
      </c>
      <c r="C243" s="40">
        <v>387430200</v>
      </c>
    </row>
    <row r="244" spans="1:3" x14ac:dyDescent="0.2">
      <c r="A244" s="39" t="s">
        <v>62</v>
      </c>
      <c r="B244" s="23" t="s">
        <v>73</v>
      </c>
      <c r="C244" s="40">
        <v>110725462</v>
      </c>
    </row>
    <row r="245" spans="1:3" x14ac:dyDescent="0.2">
      <c r="A245" s="39" t="s">
        <v>62</v>
      </c>
      <c r="B245" s="23" t="s">
        <v>69</v>
      </c>
      <c r="C245" s="40">
        <v>122000</v>
      </c>
    </row>
    <row r="246" spans="1:3" x14ac:dyDescent="0.2">
      <c r="A246" s="39" t="s">
        <v>62</v>
      </c>
      <c r="B246" s="23" t="s">
        <v>70</v>
      </c>
      <c r="C246" s="40">
        <v>178189800</v>
      </c>
    </row>
    <row r="247" spans="1:3" x14ac:dyDescent="0.2">
      <c r="A247" s="39" t="s">
        <v>62</v>
      </c>
      <c r="B247" s="23" t="s">
        <v>78</v>
      </c>
      <c r="C247" s="40">
        <v>49436900</v>
      </c>
    </row>
    <row r="248" spans="1:3" x14ac:dyDescent="0.2">
      <c r="A248" s="43" t="s">
        <v>62</v>
      </c>
      <c r="B248" s="25" t="s">
        <v>71</v>
      </c>
      <c r="C248" s="44">
        <v>45800000</v>
      </c>
    </row>
    <row r="249" spans="1:3" x14ac:dyDescent="0.2">
      <c r="A249" s="39" t="s">
        <v>88</v>
      </c>
      <c r="B249" s="23" t="s">
        <v>67</v>
      </c>
      <c r="C249" s="40">
        <v>43429000</v>
      </c>
    </row>
    <row r="250" spans="1:3" x14ac:dyDescent="0.2">
      <c r="A250" s="39" t="s">
        <v>88</v>
      </c>
      <c r="B250" s="23" t="s">
        <v>73</v>
      </c>
      <c r="C250" s="40">
        <v>116865100</v>
      </c>
    </row>
    <row r="251" spans="1:3" x14ac:dyDescent="0.2">
      <c r="A251" s="39" t="s">
        <v>88</v>
      </c>
      <c r="B251" s="23" t="s">
        <v>69</v>
      </c>
      <c r="C251" s="40">
        <v>850000</v>
      </c>
    </row>
    <row r="252" spans="1:3" x14ac:dyDescent="0.2">
      <c r="A252" s="39" t="s">
        <v>88</v>
      </c>
      <c r="B252" s="23" t="s">
        <v>70</v>
      </c>
      <c r="C252" s="40">
        <v>4506101200</v>
      </c>
    </row>
    <row r="253" spans="1:3" x14ac:dyDescent="0.2">
      <c r="A253" s="39" t="s">
        <v>88</v>
      </c>
      <c r="B253" s="23" t="s">
        <v>78</v>
      </c>
      <c r="C253" s="40">
        <v>34500000</v>
      </c>
    </row>
    <row r="254" spans="1:3" x14ac:dyDescent="0.2">
      <c r="A254" s="43" t="s">
        <v>88</v>
      </c>
      <c r="B254" s="25" t="s">
        <v>71</v>
      </c>
      <c r="C254" s="44">
        <v>27500000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expenditures</vt:lpstr>
      <vt:lpstr>Sheet1</vt:lpstr>
      <vt:lpstr>developmental programs</vt:lpstr>
      <vt:lpstr>revenue streams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2017-10-25T08:31:09Z</dcterms:created>
  <dcterms:modified xsi:type="dcterms:W3CDTF">2017-11-03T22:04:00Z</dcterms:modified>
</cp:coreProperties>
</file>