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o\Documents\TESE\7mo\Confiabilidad\RELIABILITY_PROGRAM\"/>
    </mc:Choice>
  </mc:AlternateContent>
  <xr:revisionPtr revIDLastSave="0" documentId="8_{E3029785-96CC-4B1A-AB6A-CBABFECBED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CL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2" i="1"/>
  <c r="E16" i="1" l="1"/>
  <c r="E15" i="1"/>
  <c r="E17" i="1" l="1"/>
</calcChain>
</file>

<file path=xl/sharedStrings.xml><?xml version="1.0" encoding="utf-8"?>
<sst xmlns="http://schemas.openxmlformats.org/spreadsheetml/2006/main" count="20" uniqueCount="20">
  <si>
    <t>MES</t>
  </si>
  <si>
    <t>FLIGHT_HOURS</t>
  </si>
  <si>
    <t>NUMERO_DE_REPORTES</t>
  </si>
  <si>
    <t>ATA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</si>
  <si>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</si>
  <si>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</si>
  <si>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</si>
  <si>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</si>
  <si>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</si>
  <si>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</si>
  <si>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</si>
  <si>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</si>
  <si>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</si>
  <si>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</si>
  <si>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</si>
  <si>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</si>
  <si>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DATA</t>
  </si>
  <si>
    <t>PROM</t>
  </si>
  <si>
    <t>UCL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</si>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</sst>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Reportes de falla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2018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trendline>
            <c:spPr>
              <a:ln w="25400" cap="rnd">
                <a:solidFill>
                  <a:schemeClr val="bg1">
                    <a:lumMod val="95000"/>
                  </a:schemeClr>
                </a:solidFill>
                <a:prstDash val="sysDash"/>
              </a:ln>
              <a:effectLst/>
            </c:spPr>
            <c:trendlineType val="movingAvg"/>
            <c:period val="3"/>
            <c:dispRSqr val="0"/>
            <c:dispEq val="0"/>
          </c:trendline>
          <c:cat>
            <c:strRef>
              <c:f>UCL_data!$A$2:$A$13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UCL_data!$E$2:$E$13</c:f>
              <c:numCache>
                <c:formatCode>General</c:formatCode>
                <c:ptCount val="12"/>
                <c:pt idx="0">
                  <c:v>0.59847389157648001</c:v>
                </c:pt>
                <c:pt idx="1">
                  <c:v>0.55000239131474482</c:v>
                </c:pt>
                <c:pt idx="2">
                  <c:v>0.39992382403351745</c:v>
                </c:pt>
                <c:pt idx="3">
                  <c:v>0.45020259116602473</c:v>
                </c:pt>
                <c:pt idx="4">
                  <c:v>0.49847687621157571</c:v>
                </c:pt>
                <c:pt idx="5">
                  <c:v>0.65011820330969272</c:v>
                </c:pt>
                <c:pt idx="6">
                  <c:v>0.55023923444976075</c:v>
                </c:pt>
                <c:pt idx="7">
                  <c:v>0.55005500550055009</c:v>
                </c:pt>
                <c:pt idx="8">
                  <c:v>0.45002368545712934</c:v>
                </c:pt>
                <c:pt idx="9">
                  <c:v>0.55002619172341538</c:v>
                </c:pt>
                <c:pt idx="10">
                  <c:v>0.3000428632661809</c:v>
                </c:pt>
                <c:pt idx="11">
                  <c:v>0.60006000600060005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3D-41A0-A9DF-3DD9097F59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3179008"/>
        <c:axId val="2133176928"/>
      </c:lineChart>
      <c:catAx>
        <c:axId val="213317900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133176928"/>
        <c:crosses val="autoZero"/>
        <c:auto val="1"/>
        <c:lblAlgn val="ctr"/>
        <c:lblOffset val="100"/>
        <c:noMultiLvlLbl val="0"/>
      </c:catAx>
      <c:valAx>
        <c:axId val="213317692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133179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DATA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UCL_data!$A$2:$A$13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UCL_data!$E$2:$E$13</c:f>
              <c:numCache>
                <c:formatCode>General</c:formatCode>
                <c:ptCount val="12"/>
                <c:pt idx="0">
                  <c:v>0.59847389157648001</c:v>
                </c:pt>
                <c:pt idx="1">
                  <c:v>0.55000239131474482</c:v>
                </c:pt>
                <c:pt idx="2">
                  <c:v>0.39992382403351745</c:v>
                </c:pt>
                <c:pt idx="3">
                  <c:v>0.45020259116602473</c:v>
                </c:pt>
                <c:pt idx="4">
                  <c:v>0.49847687621157571</c:v>
                </c:pt>
                <c:pt idx="5">
                  <c:v>0.65011820330969272</c:v>
                </c:pt>
                <c:pt idx="6">
                  <c:v>0.55023923444976075</c:v>
                </c:pt>
                <c:pt idx="7">
                  <c:v>0.55005500550055009</c:v>
                </c:pt>
                <c:pt idx="8">
                  <c:v>0.45002368545712934</c:v>
                </c:pt>
                <c:pt idx="9">
                  <c:v>0.55002619172341538</c:v>
                </c:pt>
                <c:pt idx="10">
                  <c:v>0.3000428632661809</c:v>
                </c:pt>
                <c:pt idx="11">
                  <c:v>0.60006000600060005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FF-4C3E-B7DC-E193D115C0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7634368"/>
        <c:axId val="327636448"/>
      </c:lineChart>
      <c:catAx>
        <c:axId val="32763436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27636448"/>
        <c:crosses val="autoZero"/>
        <c:auto val="1"/>
        <c:lblAlgn val="ctr"/>
        <c:lblOffset val="100"/>
        <c:noMultiLvlLbl val="0"/>
      </c:catAx>
      <c:valAx>
        <c:axId val="32763644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Porcentaje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27634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DATA OFFSET 2019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UCL OFFSET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trendline>
            <c:spPr>
              <a:ln w="25400" cap="rnd">
                <a:solidFill>
                  <a:schemeClr val="bg1">
                    <a:alpha val="50000"/>
                  </a:schemeClr>
                </a:solidFill>
                <a:prstDash val="sysDash"/>
              </a:ln>
              <a:effectLst/>
            </c:spPr>
            <c:trendlineType val="movingAvg"/>
            <c:period val="3"/>
            <c:dispRSqr val="0"/>
            <c:dispEq val="0"/>
          </c:trendline>
          <c:cat>
            <c:strRef>
              <c:f>UCL_data!$A$5:$A$13</c:f>
              <c:strCache>
                <c:ptCount val="9"/>
                <c:pt idx="0">
                  <c:v>Abril</c:v>
                </c:pt>
                <c:pt idx="1">
                  <c:v>Mayo</c:v>
                </c:pt>
                <c:pt idx="2">
                  <c:v>Junio</c:v>
                </c:pt>
                <c:pt idx="3">
                  <c:v>Julio</c:v>
                </c:pt>
                <c:pt idx="4">
                  <c:v>Agosto</c:v>
                </c:pt>
                <c:pt idx="5">
                  <c:v>Septiembre</c:v>
                </c:pt>
                <c:pt idx="6">
                  <c:v>Octubre</c:v>
                </c:pt>
                <c:pt idx="7">
                  <c:v>Noviembre</c:v>
                </c:pt>
                <c:pt idx="8">
                  <c:v>Diciembre</c:v>
                </c:pt>
              </c:strCache>
            </c:strRef>
          </c:cat>
          <c:val>
            <c:numRef>
              <c:f>UCL_data!$E$5:$E$13</c:f>
              <c:numCache>
                <c:formatCode>General</c:formatCode>
                <c:ptCount val="9"/>
                <c:pt idx="0">
                  <c:v>0.45020259116602473</c:v>
                </c:pt>
                <c:pt idx="1">
                  <c:v>0.49847687621157571</c:v>
                </c:pt>
                <c:pt idx="2">
                  <c:v>0.65011820330969272</c:v>
                </c:pt>
                <c:pt idx="3">
                  <c:v>0.55023923444976075</c:v>
                </c:pt>
                <c:pt idx="4">
                  <c:v>0.55005500550055009</c:v>
                </c:pt>
                <c:pt idx="5">
                  <c:v>0.45002368545712934</c:v>
                </c:pt>
                <c:pt idx="6">
                  <c:v>0.55002619172341538</c:v>
                </c:pt>
                <c:pt idx="7">
                  <c:v>0.3000428632661809</c:v>
                </c:pt>
                <c:pt idx="8">
                  <c:v>0.60006000600060005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B7-4A19-9EE0-8E681646CC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5089536"/>
        <c:axId val="625090368"/>
      </c:lineChart>
      <c:catAx>
        <c:axId val="62508953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25090368"/>
        <c:crosses val="autoZero"/>
        <c:auto val="1"/>
        <c:lblAlgn val="ctr"/>
        <c:lblOffset val="100"/>
        <c:noMultiLvlLbl val="0"/>
      </c:catAx>
      <c:valAx>
        <c:axId val="62509036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25089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42862</xdr:colOff>
      <xdr:row>0</xdr:row>
      <xdr:rowOff>47624</xdr:rowOff>
    </xdr:from>
    <xdr:to>
      <xdr:col>14</xdr:col>
      <xdr:colOff>733425</xdr:colOff>
      <xdr:row>25</xdr:row>
      <xdr:rowOff>19050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47A6488D-3732-4F7A-9C0E-A685BE9A8B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33337</xdr:colOff>
      <xdr:row>25</xdr:row>
      <xdr:rowOff>38099</xdr:rowOff>
    </xdr:from>
    <xdr:to>
      <xdr:col>14</xdr:col>
      <xdr:colOff>742950</xdr:colOff>
      <xdr:row>47</xdr:row>
      <xdr:rowOff>142874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F47B29D-3548-4F03-890D-5C32FA1821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33337</xdr:colOff>
      <xdr:row>48</xdr:row>
      <xdr:rowOff>19049</xdr:rowOff>
    </xdr:from>
    <xdr:to>
      <xdr:col>14</xdr:col>
      <xdr:colOff>742950</xdr:colOff>
      <xdr:row>72</xdr:row>
      <xdr:rowOff>85724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2C0DD75A-A972-4E5C-A523-1824C3200B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C19" sqref="C19"/>
    </sheetView>
  </sheetViews>
  <sheetFormatPr baseColWidth="10" defaultRowHeight="15" x14ac:dyDescent="0.25"/>
  <cols>
    <col min="2" max="2" width="14.140625" bestFit="1" customWidth="1"/>
    <col min="3" max="3" width="22.42578125" bestFit="1" customWidth="1"/>
    <col min="6" max="6" width="11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16</v>
      </c>
    </row>
    <row r="2" spans="1:5" x14ac:dyDescent="0.25">
      <c r="A2" t="s">
        <v>4</v>
      </c>
      <c r="B2">
        <v>40102</v>
      </c>
      <c r="C2">
        <v>24</v>
      </c>
      <c r="D2">
        <v>36</v>
      </c>
      <c r="E2">
        <f>(C2*1000)/B2</f>
        <v>0.59847389157648001</v>
      </c>
    </row>
    <row r="3" spans="1:5" x14ac:dyDescent="0.25">
      <c r="A3" t="s">
        <v>5</v>
      </c>
      <c r="B3">
        <v>41818</v>
      </c>
      <c r="C3">
        <v>23</v>
      </c>
      <c r="D3">
        <v>36</v>
      </c>
      <c r="E3">
        <f t="shared" ref="E3:E13" si="0">(C3*1000)/B3</f>
        <v>0.55000239131474482</v>
      </c>
    </row>
    <row r="4" spans="1:5" x14ac:dyDescent="0.25">
      <c r="A4" t="s">
        <v>6</v>
      </c>
      <c r="B4">
        <v>52510</v>
      </c>
      <c r="C4">
        <v>21</v>
      </c>
      <c r="D4">
        <v>36</v>
      </c>
      <c r="E4">
        <f t="shared" si="0"/>
        <v>0.39992382403351745</v>
      </c>
    </row>
    <row r="5" spans="1:5" x14ac:dyDescent="0.25">
      <c r="A5" t="s">
        <v>7</v>
      </c>
      <c r="B5">
        <v>39982</v>
      </c>
      <c r="C5">
        <v>18</v>
      </c>
      <c r="D5">
        <v>36</v>
      </c>
      <c r="E5">
        <f t="shared" si="0"/>
        <v>0.45020259116602473</v>
      </c>
    </row>
    <row r="6" spans="1:5" x14ac:dyDescent="0.25">
      <c r="A6" t="s">
        <v>8</v>
      </c>
      <c r="B6">
        <v>36110</v>
      </c>
      <c r="C6">
        <v>18</v>
      </c>
      <c r="D6">
        <v>36</v>
      </c>
      <c r="E6">
        <f t="shared" si="0"/>
        <v>0.49847687621157571</v>
      </c>
    </row>
    <row r="7" spans="1:5" x14ac:dyDescent="0.25">
      <c r="A7" t="s">
        <v>9</v>
      </c>
      <c r="B7">
        <v>33840</v>
      </c>
      <c r="C7">
        <v>22</v>
      </c>
      <c r="D7">
        <v>36</v>
      </c>
      <c r="E7">
        <f t="shared" si="0"/>
        <v>0.65011820330969272</v>
      </c>
    </row>
    <row r="8" spans="1:5" x14ac:dyDescent="0.25">
      <c r="A8" t="s">
        <v>10</v>
      </c>
      <c r="B8">
        <v>41800</v>
      </c>
      <c r="C8">
        <v>23</v>
      </c>
      <c r="D8">
        <v>36</v>
      </c>
      <c r="E8">
        <f t="shared" si="0"/>
        <v>0.55023923444976075</v>
      </c>
    </row>
    <row r="9" spans="1:5" x14ac:dyDescent="0.25">
      <c r="A9" t="s">
        <v>11</v>
      </c>
      <c r="B9">
        <v>36360</v>
      </c>
      <c r="C9">
        <v>20</v>
      </c>
      <c r="D9">
        <v>36</v>
      </c>
      <c r="E9">
        <f t="shared" si="0"/>
        <v>0.55005500550055009</v>
      </c>
    </row>
    <row r="10" spans="1:5" x14ac:dyDescent="0.25">
      <c r="A10" t="s">
        <v>12</v>
      </c>
      <c r="B10">
        <v>42220</v>
      </c>
      <c r="C10">
        <v>19</v>
      </c>
      <c r="D10">
        <v>36</v>
      </c>
      <c r="E10">
        <f t="shared" si="0"/>
        <v>0.45002368545712934</v>
      </c>
    </row>
    <row r="11" spans="1:5" x14ac:dyDescent="0.25">
      <c r="A11" t="s">
        <v>13</v>
      </c>
      <c r="B11">
        <v>38180</v>
      </c>
      <c r="C11">
        <v>21</v>
      </c>
      <c r="D11">
        <v>36</v>
      </c>
      <c r="E11">
        <f t="shared" si="0"/>
        <v>0.55002619172341538</v>
      </c>
    </row>
    <row r="12" spans="1:5" x14ac:dyDescent="0.25">
      <c r="A12" t="s">
        <v>14</v>
      </c>
      <c r="B12">
        <v>46660</v>
      </c>
      <c r="C12">
        <v>14</v>
      </c>
      <c r="D12">
        <v>36</v>
      </c>
      <c r="E12">
        <f t="shared" si="0"/>
        <v>0.3000428632661809</v>
      </c>
    </row>
    <row r="13" spans="1:5" x14ac:dyDescent="0.25">
      <c r="A13" t="s">
        <v>15</v>
      </c>
      <c r="B13">
        <v>33330</v>
      </c>
      <c r="C13">
        <v>20</v>
      </c>
      <c r="D13">
        <v>36</v>
      </c>
      <c r="E13">
        <f t="shared" si="0"/>
        <v>0.60006000600060005</v>
      </c>
    </row>
    <row r="15" spans="1:5" x14ac:dyDescent="0.25">
      <c r="D15" s="1" t="s">
        <v>17</v>
      </c>
      <c r="E15" s="1">
        <f>AVERAGE(E2:E13)</f>
        <v>0.51230373033413934</v>
      </c>
    </row>
    <row r="16" spans="1:5" x14ac:dyDescent="0.25">
      <c r="D16" s="1" t="s">
        <v>19</v>
      </c>
      <c r="E16" s="1">
        <f>STDEV(E2:E13)</f>
        <v>9.7904489798831998E-2</v>
      </c>
    </row>
    <row r="17" spans="4:5" x14ac:dyDescent="0.25">
      <c r="D17" s="1" t="s">
        <v>18</v>
      </c>
      <c r="E17" s="1">
        <f>E15+(2*E16)</f>
        <v>0.70811270993180331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2E20AF824022448886184A465277AA8" ma:contentTypeVersion="10" ma:contentTypeDescription="Crear nuevo documento." ma:contentTypeScope="" ma:versionID="ff67c61138f842defc8c714e418c5987">
  <xsd:schema xmlns:xsd="http://www.w3.org/2001/XMLSchema" xmlns:xs="http://www.w3.org/2001/XMLSchema" xmlns:p="http://schemas.microsoft.com/office/2006/metadata/properties" xmlns:ns3="ba541556-8802-48db-91bd-bf3ee1918508" xmlns:ns4="ffdc9a91-2c13-47d4-bd37-8cc74d3aa9b3" targetNamespace="http://schemas.microsoft.com/office/2006/metadata/properties" ma:root="true" ma:fieldsID="4af6c12ff62affbc65d27823fad2a40d" ns3:_="" ns4:_="">
    <xsd:import namespace="ba541556-8802-48db-91bd-bf3ee1918508"/>
    <xsd:import namespace="ffdc9a91-2c13-47d4-bd37-8cc74d3aa9b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541556-8802-48db-91bd-bf3ee19185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dc9a91-2c13-47d4-bd37-8cc74d3aa9b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67BA5E6-07A8-4920-BEC6-DAF114FCD8FC}">
  <ds:schemaRefs>
    <ds:schemaRef ds:uri="http://purl.org/dc/dcmitype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ffdc9a91-2c13-47d4-bd37-8cc74d3aa9b3"/>
    <ds:schemaRef ds:uri="ba541556-8802-48db-91bd-bf3ee1918508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F3919729-9025-43C6-861A-2F4C243BE86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1B61458-F25B-490E-A1AE-4BB51464C1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a541556-8802-48db-91bd-bf3ee1918508"/>
    <ds:schemaRef ds:uri="ffdc9a91-2c13-47d4-bd37-8cc74d3aa9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</dc:creator>
  <cp:lastModifiedBy>JULIAN FRANCO SANCHEZ</cp:lastModifiedBy>
  <dcterms:created xsi:type="dcterms:W3CDTF">2021-07-07T07:51:27Z</dcterms:created>
  <dcterms:modified xsi:type="dcterms:W3CDTF">2021-07-09T08:21:55Z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0x010100C2E20AF824022448886184A465277AA8</vt:lpwstr>
  </property>
</Properties>
</file>