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Potential Articles" sheetId="2" r:id="rId5"/>
    <sheet state="visible" name="Assignments" sheetId="3" r:id="rId6"/>
    <sheet state="visible" name="Venues (potential)" sheetId="4" r:id="rId7"/>
    <sheet state="visible" name="Venues (inclusion)" sheetId="5" r:id="rId8"/>
    <sheet state="visible" name="Codes Release" sheetId="6" r:id="rId9"/>
    <sheet state="visible" name="Codes License" sheetId="7" r:id="rId10"/>
    <sheet state="visible" name="Codes Availability" sheetId="8" r:id="rId11"/>
    <sheet state="visible" name="Codes Activity" sheetId="9" r:id="rId12"/>
    <sheet state="visible" name="Codes Task" sheetId="10" r:id="rId13"/>
  </sheets>
  <definedNames>
    <definedName hidden="1" localSheetId="0" name="_xlnm._FilterDatabase">Articles!$D$1:$D$1000</definedName>
  </definedNames>
  <calcPr/>
</workbook>
</file>

<file path=xl/sharedStrings.xml><?xml version="1.0" encoding="utf-8"?>
<sst xmlns="http://schemas.openxmlformats.org/spreadsheetml/2006/main" count="2534" uniqueCount="1513">
  <si>
    <t>RID</t>
  </si>
  <si>
    <t>Paper Title</t>
  </si>
  <si>
    <t>Authors Name</t>
  </si>
  <si>
    <t>Publisher Venue</t>
  </si>
  <si>
    <t>Year</t>
  </si>
  <si>
    <t>Doi</t>
  </si>
  <si>
    <t>S108</t>
  </si>
  <si>
    <t>RETNA: from requirements to testing in a natural way</t>
  </si>
  <si>
    <t>Ravishankar Boddu, Lan Guo, Supratik Mukhopadhyay, and Bojan Cukic</t>
  </si>
  <si>
    <t>IEEE International Requirements Engineering Conference</t>
  </si>
  <si>
    <t>https://doi.org/10.1109/icre.2004.1335683</t>
  </si>
  <si>
    <t>S114</t>
  </si>
  <si>
    <t>Semi-automatic identification of features in requirement specifications</t>
  </si>
  <si>
    <t>Ekaterina Boutkova, Frank Houdek</t>
  </si>
  <si>
    <t>International Requirements Engineering Conference</t>
  </si>
  <si>
    <t>https://doi.org/10.1109/re.2011.6051627</t>
  </si>
  <si>
    <t>S121</t>
  </si>
  <si>
    <t>Capturing information on behaviour with the RADD-NLI: A linguistic and knowledge-based approach</t>
  </si>
  <si>
    <t>Edith Buchholz, Antje Düsterhöft, Bernhard Thalheim</t>
  </si>
  <si>
    <t>Data and Knowledge Engineering</t>
  </si>
  <si>
    <t>https://doi.org/10.1016/S0169-023X(97)00009-8</t>
  </si>
  <si>
    <t>S13</t>
  </si>
  <si>
    <t>The use of a repeated phrase finder in requirements extraction</t>
  </si>
  <si>
    <t>Christine Aguilera, Danie Berry</t>
  </si>
  <si>
    <t>Journal of Systems and Software</t>
  </si>
  <si>
    <t>https://doi.org/10.1016/0164-1212(90)90097-6</t>
  </si>
  <si>
    <t>S131</t>
  </si>
  <si>
    <t>Test case generation from natural language requirements based on SCR specifications</t>
  </si>
  <si>
    <t>Gustavo Carvalho, Diogo Falcão, Flávia Barros, Augusto Sampaio, Alexandre Mota, Leonardo Motta, Mark Blackburn</t>
  </si>
  <si>
    <t>ACM Symposium on Applied Computing</t>
  </si>
  <si>
    <t>https://doi.org/10.1145/2480362.2480591</t>
  </si>
  <si>
    <t>S132</t>
  </si>
  <si>
    <t>NLP-KAOS for Systems Goal Elicitation: Smart Metering System Case Study</t>
  </si>
  <si>
    <t>Erik Casagrande, Selamawit Woldeamlak, Wei Lee Woon, H. H. Zeineldin, Davor Svetinovic</t>
  </si>
  <si>
    <t>IEEE Transactions on Software Engineering</t>
  </si>
  <si>
    <t>https://doi.org/10.1109/tse.2014.2339811</t>
  </si>
  <si>
    <t>S171</t>
  </si>
  <si>
    <t>Speeding up requirements management in a product software company: linking customer wishes to product requirements through linguistic engineering</t>
  </si>
  <si>
    <t>Johan Natt och Dag, Vincenzo Gervasi, Sjaak Brinkkemper, Björn Regnell</t>
  </si>
  <si>
    <t>https://doi.org/10.1109/icre.2004.1335685</t>
  </si>
  <si>
    <t>S174</t>
  </si>
  <si>
    <t>RE-SWOT: From User Feedback to Requirements via Competitor Analysis</t>
  </si>
  <si>
    <t>Fabiano Dalpiaz, Micaela Parente</t>
  </si>
  <si>
    <t>Requirements Engineering: Foundation for Software Quality</t>
  </si>
  <si>
    <t>https://doi.org/10.1007/978-3-030-15538-4_4</t>
  </si>
  <si>
    <t>S178</t>
  </si>
  <si>
    <t>Enabling hazard identification from requirements and reuse-oriented HAZOP analysis</t>
  </si>
  <si>
    <t>Olawande Daramola, Tor Stalhane, Guttorm Sindre, Inah Omoronyia</t>
  </si>
  <si>
    <t>International Workshop on Managing Requirements Knowledge</t>
  </si>
  <si>
    <t>https://doi.org/10.1109/mark.2011.6046555</t>
  </si>
  <si>
    <t>S190</t>
  </si>
  <si>
    <t>An Innovative Approach for Generating Static UML Models from Natural Language Requirements</t>
  </si>
  <si>
    <t>Deva Kumar Deeptimahanti, Ratna Sanyal</t>
  </si>
  <si>
    <t>Advances in Software Engineering</t>
  </si>
  <si>
    <t>https://doi.org/10.1007/978-3-642-10242-4_13</t>
  </si>
  <si>
    <t>S198</t>
  </si>
  <si>
    <t>An Improving Approach for Recovering Requirements-to-Design Traceability Links</t>
  </si>
  <si>
    <t>Fangshu Di, Maolin Zhang</t>
  </si>
  <si>
    <t>International Conference on Computational Intelligence and Software Engineering</t>
  </si>
  <si>
    <t>https://doi.org/10.1109/cise.2009.5366024</t>
  </si>
  <si>
    <t>S2</t>
  </si>
  <si>
    <t>ELICA: An Automated Tool for Dynamic Extraction of Requirements Relevant Information</t>
  </si>
  <si>
    <t>Zahra Shakeri Hossein Abad, Vincenzo Gervasi, Didar Zowghi, Ken Barker</t>
  </si>
  <si>
    <t>International Workshop on Artificial Intelligence for Requirements Engineering (AIRE)</t>
  </si>
  <si>
    <t>https://doi.org/10.1109/aire.2018.00007</t>
  </si>
  <si>
    <t>S20</t>
  </si>
  <si>
    <t>Fast Prototyping of Web-Based Information Systems Using a Restricted Natural Language Specification</t>
  </si>
  <si>
    <t>Jean Pierre Alfonso Hoyos, Felipe Restrepo-Calle</t>
  </si>
  <si>
    <t>Communications in Computer and Information Science</t>
  </si>
  <si>
    <t>https://doi.org/10.1007/978-3-319-94135-6_9</t>
  </si>
  <si>
    <t>S208</t>
  </si>
  <si>
    <t>SMART: System Model Acquisition from Requirements Text</t>
  </si>
  <si>
    <t>Dov Dori, Nahum Korda, Avi Soffer, Shalom Cohen</t>
  </si>
  <si>
    <t>Lecture Notes in Computer Science</t>
  </si>
  <si>
    <t>https://doi.org/10.1007/978-3-540-25970-1_12</t>
  </si>
  <si>
    <t>S219</t>
  </si>
  <si>
    <t>Towards developing consistent misuse case models</t>
  </si>
  <si>
    <t>Mohamed El-Attar</t>
  </si>
  <si>
    <t>https://doi.org/10.1016/j.jss.2011.08.023</t>
  </si>
  <si>
    <t>S223</t>
  </si>
  <si>
    <t>Automatic Checking of Conformance to Requirement Boilerplates via Text Chunking: An Industrial Case Study</t>
  </si>
  <si>
    <t>Chetan Arora, Mehrdad Sabetzadeh, Lionel Briand, Frank Zimmer, Raul Gnaga</t>
  </si>
  <si>
    <t>ACM / IEEE International Symposium on Empirical Software Engineering and Measurement</t>
  </si>
  <si>
    <t>https://doi.org/10.1109/esem.2013.13</t>
  </si>
  <si>
    <t>S226</t>
  </si>
  <si>
    <t>Automatic detection of nocuous coordination ambiguities in natural language requirements</t>
  </si>
  <si>
    <t>Hui Yang, Alistair Willis, Anne De Roeck, Bashar Nuseibeh</t>
  </si>
  <si>
    <t>IEEE/ACM international conference on Automated software engineering</t>
  </si>
  <si>
    <t>https://doi.org/10.1145/1858996.1859007</t>
  </si>
  <si>
    <t>S227</t>
  </si>
  <si>
    <t>Automated Transition from Use Cases to UML State Machines to Support State-Based Testing</t>
  </si>
  <si>
    <t>Tao Yue, Shaukat Ali, Lionel Briand</t>
  </si>
  <si>
    <t>Modelling Foundations and Applications</t>
  </si>
  <si>
    <t>https://doi.org/10.1007/978-3-642-21470-7_9</t>
  </si>
  <si>
    <t>S232</t>
  </si>
  <si>
    <t>The linguistic approach to the natural language requirements quality: benefit of the use of an automatic tool</t>
  </si>
  <si>
    <t>Fabrizio Fabbrini, Mario Fusani, Stefania Gnesi, Giuseppe Lami</t>
  </si>
  <si>
    <t>NASA Goddard Software Engineering Workshop</t>
  </si>
  <si>
    <t>https://doi.org/10.1109/sew.2001.992662</t>
  </si>
  <si>
    <t>S24</t>
  </si>
  <si>
    <t>Requirements Traceability for Object Oriented Systems by Partitioning Source Code</t>
  </si>
  <si>
    <t>Nasir Ali, Yann-Gaël Gueheneuc, Giuliano Antoniol</t>
  </si>
  <si>
    <t>Working Conference on Reverse Engineering</t>
  </si>
  <si>
    <t>https://doi.org/10.1109/wcre.2011.16</t>
  </si>
  <si>
    <t>S25</t>
  </si>
  <si>
    <t>Trust-Based Requirements Traceability</t>
  </si>
  <si>
    <t>International Conference on Program Comprehension</t>
  </si>
  <si>
    <t>https://doi.org/10.1109/icpc.2011.42</t>
  </si>
  <si>
    <t>S252</t>
  </si>
  <si>
    <t>Measuring and Improving the Completeness of Natural Language Requirements</t>
  </si>
  <si>
    <t>Alessio Ferrari, Felice dell’Orletta, Giorgio Oronzo Spagnolo, Stefania Gnesi</t>
  </si>
  <si>
    <t>https://doi.org/10.1007/978-3-319-05843-6_3</t>
  </si>
  <si>
    <t>S256</t>
  </si>
  <si>
    <t>Using collective intelligence to detect pragmatic ambiguities</t>
  </si>
  <si>
    <t>Alessio Ferrari, Stefania Gnesi</t>
  </si>
  <si>
    <t>IEEE International Requirements Engineering Conference (RE)</t>
  </si>
  <si>
    <t>https://doi.org/10.1109/re.2012.6345803</t>
  </si>
  <si>
    <t>S257</t>
  </si>
  <si>
    <t>A clustering-based approach for discovering flaws in requirements specifications</t>
  </si>
  <si>
    <t>Alessio Ferrari, Stefania Gnesi, Gabriele Tolomei</t>
  </si>
  <si>
    <t>https://doi.org/10.1145/2245276.2231939</t>
  </si>
  <si>
    <t>S258</t>
  </si>
  <si>
    <t>Using Clustering to Improve the Structure of Natural Language Requirements Documents</t>
  </si>
  <si>
    <t>https://doi.org/10.1007/978-3-642-37422-7_3</t>
  </si>
  <si>
    <t>S26</t>
  </si>
  <si>
    <t>Leveraging historical co-change information for requirements traceability</t>
  </si>
  <si>
    <t>Nasir Ali, Fehmi Jaafar, Ahmed E. Hassan</t>
  </si>
  <si>
    <t>Working Conference on Reverse Engineering (WCRE)</t>
  </si>
  <si>
    <t>https://doi.org/10.1109/wcre.2013.6671311</t>
  </si>
  <si>
    <t>S261</t>
  </si>
  <si>
    <t>CMT and FDE: tools to bridge the gap between natural language documents and feature diagrams</t>
  </si>
  <si>
    <t>Alessio Ferrari, Giorgio O. Spagnolo, Stefania Gnesi, Felice Dell'Orletta</t>
  </si>
  <si>
    <t>International Conference on Software Product Line</t>
  </si>
  <si>
    <t>https://doi.org/10.1145/2791060.2791117</t>
  </si>
  <si>
    <t>S266</t>
  </si>
  <si>
    <t>RSLingo: An information extraction approach toward formal requirements specifications</t>
  </si>
  <si>
    <t>David de Almeida Ferreira, Alberto Rodrigues da Silva</t>
  </si>
  <si>
    <t>International Workshop on Model-Driven Requirements Engineering (MoDRE)</t>
  </si>
  <si>
    <t>https://doi.org/10.1109/modre.2012.6360073</t>
  </si>
  <si>
    <t>S272</t>
  </si>
  <si>
    <t>Linguistically based requirements engineering: The NIBA-project</t>
  </si>
  <si>
    <t>Günther Fliedl, Christian Kop, Heinrich C Mayr, Willi Mayerthaler, Christian Winkler</t>
  </si>
  <si>
    <t>https://doi.org/10.1016/s0169-023x(00)00029-x</t>
  </si>
  <si>
    <t>S284</t>
  </si>
  <si>
    <t>On the Effectiveness of Abstraction Identification in Requirements Engineering</t>
  </si>
  <si>
    <t>Ricardo Gacitua, Pete Sawyer, Vincenzo Gervasi</t>
  </si>
  <si>
    <t>https://doi.org/10.1109/re.2010.12</t>
  </si>
  <si>
    <t>S298</t>
  </si>
  <si>
    <t>Reasoning about inconsistencies in natural language requirements</t>
  </si>
  <si>
    <t>Vincenzo Gervasi, Didar Zowghi</t>
  </si>
  <si>
    <t>ACM Transactions on Software Engineering and Methodology</t>
  </si>
  <si>
    <t>https://doi.org/10.1145/1072997.1072999</t>
  </si>
  <si>
    <t>S302</t>
  </si>
  <si>
    <t>Towards mining replacement queries for hard-to-retrieve traces</t>
  </si>
  <si>
    <t>Marek Gibiec, Adam Czauderna, Jane Cleland-Huang</t>
  </si>
  <si>
    <t>https://doi.org/10.1145/1858996.1859046</t>
  </si>
  <si>
    <t>S303</t>
  </si>
  <si>
    <t>Derivation of Classes from Use Cases Automatically Generated by a Three-Level Sentence Processing Algorithm</t>
  </si>
  <si>
    <t>Reynaldo Giganto, Tony Smith</t>
  </si>
  <si>
    <t>International Conference on Systems</t>
  </si>
  <si>
    <t>https://doi.org/10.1109/icons.2008.50</t>
  </si>
  <si>
    <t>S306</t>
  </si>
  <si>
    <t>Non-functional Requirements to Architectural Concerns: ML and NLP at Crossroads</t>
  </si>
  <si>
    <t>Gokhan Gokyer, Semih Cetin, Cevat Sener, Meltem T. Yondem</t>
  </si>
  <si>
    <t>International Conference on Software Engineering Advances</t>
  </si>
  <si>
    <t>https://doi.org/10.1109/icsea.2008.28</t>
  </si>
  <si>
    <t>S307</t>
  </si>
  <si>
    <t>AbstFinder, a prototype abstraction finder for natural language text for use in requirements elicitation: design, methodology, and evaluation</t>
  </si>
  <si>
    <t>Leah Goldin, Danie Berry</t>
  </si>
  <si>
    <t>IEEE International Conference on Requirements Engineering</t>
  </si>
  <si>
    <t>https://doi.org/10.1109/icre.1994.292399</t>
  </si>
  <si>
    <t>S31</t>
  </si>
  <si>
    <t>Natural Language Processing for Conceptual Modeling</t>
  </si>
  <si>
    <t>Lilac A. E. Al-Safadi</t>
  </si>
  <si>
    <t>International Journal of Digital Content Technology and its Applications</t>
  </si>
  <si>
    <t>https://doi.org/10.4156/jdcta.vol3.issue3.6</t>
  </si>
  <si>
    <t>S332</t>
  </si>
  <si>
    <t>A Little Bird Told Me: Mining Tweets for Requirements and Software Evolution</t>
  </si>
  <si>
    <t>Emitza Guzman, Mohamed Ibrahim, Martin Glinz</t>
  </si>
  <si>
    <t>International Requirements Engineering Conference (RE)</t>
  </si>
  <si>
    <t>https://doi.org/10.1109/re.2017.88</t>
  </si>
  <si>
    <t>S337</t>
  </si>
  <si>
    <t>Configuring use case models in product families</t>
  </si>
  <si>
    <t>Ines Hajri, Arda Goknil, Lionel C. Briand, Thierry Stephany</t>
  </si>
  <si>
    <t>Software and Systems Modeling</t>
  </si>
  <si>
    <t>https://doi.org/10.1007/s10270-016-0539-8</t>
  </si>
  <si>
    <t>S34</t>
  </si>
  <si>
    <t>Processing natural language requirements</t>
  </si>
  <si>
    <t>Vincenzo Ambriola and Vincenzo Gervasi</t>
  </si>
  <si>
    <t>IEEE International Conference Automated Software Engineering</t>
  </si>
  <si>
    <t>https://doi.org/10.1109/ase.1997.632822</t>
  </si>
  <si>
    <t>S341</t>
  </si>
  <si>
    <t>Recommending features and feature relationships from requirements documents for software product lines</t>
  </si>
  <si>
    <t>Mostafa Hamza, Robert J. Walker</t>
  </si>
  <si>
    <t>International Workshop on Realizing Artificial Intelligence Synergies in Software Engineering</t>
  </si>
  <si>
    <t>https://doi.org/10.1109/raise.2015.12</t>
  </si>
  <si>
    <t>S343</t>
  </si>
  <si>
    <t>CM-Builder: an automated NL-based CASE tool</t>
  </si>
  <si>
    <t>H. M. Harmain, Robert Gaizauskas</t>
  </si>
  <si>
    <t>IEEE International Conference on Automated Software Engineering</t>
  </si>
  <si>
    <t>https://doi.org/10.1109/ase.2000.873649</t>
  </si>
  <si>
    <t>S35</t>
  </si>
  <si>
    <t>The linguistic level: Contribution for conceptual design, view integration, reuse and documentation</t>
  </si>
  <si>
    <t>Ana Paula Ambrosio, Elisabeth Métais, Jean-Noël Meunier</t>
  </si>
  <si>
    <t>https://doi.org/10.1016/s0169-023x(96)00028-6</t>
  </si>
  <si>
    <t>S370</t>
  </si>
  <si>
    <t>Automatic Quality Assessment of SRS Text by Means of a Decision-Tree-Based Text Classifier</t>
  </si>
  <si>
    <t>Ishrar Hussain, Olga Ormandjieva, Leila Kosseim</t>
  </si>
  <si>
    <t>International Conference on Quality Software</t>
  </si>
  <si>
    <t>https://doi.org/10.1109/qsic.2007.4385497</t>
  </si>
  <si>
    <t>S376</t>
  </si>
  <si>
    <t>Automated review of natural language requirements documents: generating useful warnings with user-extensible glossaries driving a simple state machine</t>
  </si>
  <si>
    <t>Prateek Jain, Kunal Verma, Alex Kass, Reymonrod G. Vasquez</t>
  </si>
  <si>
    <t>Conference on India software engineering conference</t>
  </si>
  <si>
    <t>https://doi.org/10.1145/1506216.1506224</t>
  </si>
  <si>
    <t>S38</t>
  </si>
  <si>
    <t>Automatic generation of technical documentation</t>
  </si>
  <si>
    <t>Asbjørn Andersen, Klaus Heje Munch</t>
  </si>
  <si>
    <t>Expert Systems with Applications</t>
  </si>
  <si>
    <t>https://doi.org/10.1016/0957-4174(91)90150-d</t>
  </si>
  <si>
    <t>S385</t>
  </si>
  <si>
    <t>SAFE: A Simple Approach for Feature Extraction from App Descriptions and App Reviews</t>
  </si>
  <si>
    <t>Timo Johann, Christoph Stanik, Alireza M. Alizadeh B., Walid Maalej</t>
  </si>
  <si>
    <t>https://doi.org/10.1109/re.2017.71</t>
  </si>
  <si>
    <t>S395</t>
  </si>
  <si>
    <t>MaramaAIC: tool support for consistency management and validation of requirements</t>
  </si>
  <si>
    <t>Massila Kamalrudin, John Hosking, John Grundy</t>
  </si>
  <si>
    <t>Automated Software Engineering</t>
  </si>
  <si>
    <t>https://doi.org/10.1007/s10515-016-0192-z</t>
  </si>
  <si>
    <t>S400</t>
  </si>
  <si>
    <t>Recovering semantic traceability between requirements and design for change impact analysis</t>
  </si>
  <si>
    <t>Dhikra Kchaou, Nadia Bouassida, Mariam Mefteh, Hanêne Ben-Abdallah</t>
  </si>
  <si>
    <t>Innovations in Systems and Software Engineering</t>
  </si>
  <si>
    <t>https://doi.org/10.1007/s11334-019-00330-w</t>
  </si>
  <si>
    <t>S41</t>
  </si>
  <si>
    <t>A framework for conflict analysis of normative texts written in controlled natural language</t>
  </si>
  <si>
    <t>Krasimir Angelov, John J. Camilleri, Gerardo Schneider</t>
  </si>
  <si>
    <t>The Journal of Logic and Algebraic Programming</t>
  </si>
  <si>
    <t>https://doi.org/10.1016/j.jlap.2013.03.002</t>
  </si>
  <si>
    <t>S432</t>
  </si>
  <si>
    <t>RESI - A Natural Language Specification Improver</t>
  </si>
  <si>
    <t>Sven J. Korner, Torben Brumm</t>
  </si>
  <si>
    <t>IEEE International Conference on Semantic Computing</t>
  </si>
  <si>
    <t>https://doi.org/10.1109/icsc.2009.47</t>
  </si>
  <si>
    <t>S433</t>
  </si>
  <si>
    <t>Semantic enriching of natural language texts with automatic thematic role annotation</t>
  </si>
  <si>
    <t>Sven J. Körner, Mathias Landhäußer</t>
  </si>
  <si>
    <t>Natural Language Processing and Information Systems</t>
  </si>
  <si>
    <t>https://doi.org/10.1007/978-3-642-13881-2_9</t>
  </si>
  <si>
    <t>S447</t>
  </si>
  <si>
    <t>From requirements to UML models and back: how automatic processing of text can support requirements engineering</t>
  </si>
  <si>
    <t>Mathias Landhäußer, Sven J. Körner, Walter F. Tichy</t>
  </si>
  <si>
    <t>Software Quality Journal</t>
  </si>
  <si>
    <t>https://doi.org/10.1007/s11219-013-9210-6</t>
  </si>
  <si>
    <t>S448</t>
  </si>
  <si>
    <t>DeNom: a tool to find problematic nominalizations using NLP</t>
  </si>
  <si>
    <t>Mathias Landhausser, Sven J. Korner, Walter F. Tichy, Jan Keim, Jennifer Krisch</t>
  </si>
  <si>
    <t>https://doi.org/10.1109/aire.2015.7337623</t>
  </si>
  <si>
    <t>S450</t>
  </si>
  <si>
    <t>Automated Checking of Conformance to Requirements Templates Using Natural Language Processing</t>
  </si>
  <si>
    <t>Chetan Arora, Mehrdad Sabetzadeh, Lionel Briand, Frank Zimmer</t>
  </si>
  <si>
    <t>https://doi.org/10.1109/tse.2015.2428709</t>
  </si>
  <si>
    <t>S453</t>
  </si>
  <si>
    <t>Automatic Transactions Identification in Use Cases</t>
  </si>
  <si>
    <t>Mirosław Ochodek, Jerzy Nawrocki</t>
  </si>
  <si>
    <t>Balancing Agility and Formalism in Software Engineering</t>
  </si>
  <si>
    <t>https://doi.org/10.1007/978-3-540-85279-7_5</t>
  </si>
  <si>
    <t>S464</t>
  </si>
  <si>
    <t>Contextual natural language processing and DAML for understanding software requirements specifications</t>
  </si>
  <si>
    <t>Beum-Seuk Lee, Barrett R. Bryant</t>
  </si>
  <si>
    <t>International conference on Computational linguistics</t>
  </si>
  <si>
    <t>https://doi.org/10.3115/1072228.1072352</t>
  </si>
  <si>
    <t>S482</t>
  </si>
  <si>
    <t>Enabling automated requirements reuse and configuration</t>
  </si>
  <si>
    <t>Yan Li, Tao Yue, Shaukat Ali, Li Zhang</t>
  </si>
  <si>
    <t>https://doi.org/10.1007/s10270-017-0641-6</t>
  </si>
  <si>
    <t>S496</t>
  </si>
  <si>
    <t>Bridging the gap between software architecture rationale formalisms and actual architecture documents: An ontology-driven approach</t>
  </si>
  <si>
    <t>Claudia López, Víctor Codocedo, Hernán Astudillo, Luiz Marcio Cysneiros</t>
  </si>
  <si>
    <t>Science of Computer Programming</t>
  </si>
  <si>
    <t>https://doi.org/10.1016/j.scico.2010.06.009</t>
  </si>
  <si>
    <t>S499</t>
  </si>
  <si>
    <t>From Requirements Documents to Feature Models for Aspect Oriented Product Line Implementation</t>
  </si>
  <si>
    <t>Neil Loughran, Américo Sampaio, Awais Rashid</t>
  </si>
  <si>
    <t>Satellite Events at the MoDELS</t>
  </si>
  <si>
    <t>https://doi.org/10.1007/11663430_27</t>
  </si>
  <si>
    <t>S500</t>
  </si>
  <si>
    <t>Automatic Classification of Non-Functional Requirements from Augmented App User Reviews</t>
  </si>
  <si>
    <t>Mengmeng Lu, Peng Liang</t>
  </si>
  <si>
    <t>International Conference on Evaluation and Assessment in Software Engineering</t>
  </si>
  <si>
    <t>https://doi.org/10.1145/3084226.3084241</t>
  </si>
  <si>
    <t>S501</t>
  </si>
  <si>
    <t>Improving agile requirements: the Quality User Story framework and tool</t>
  </si>
  <si>
    <t>Garm Lucassen, Fabiano Dalpiaz, Jan Martijn E. M. van der Werf, Sjaak Brinkkemper</t>
  </si>
  <si>
    <t>Requirements Engineering</t>
  </si>
  <si>
    <t>https://doi.org/10.1007/s00766-016-0250-x</t>
  </si>
  <si>
    <t>S520</t>
  </si>
  <si>
    <t>A Requirements-Led Approach for Specifying QoS-Aware Service Choreographies: An Experience Report</t>
  </si>
  <si>
    <t>Neil Maiden, James Lockerbie, Konstantinos Zachos, Antonia Bertolino, Guglielmo De Angelis, Francesca Lonetti</t>
  </si>
  <si>
    <t>https://doi.org/10.1007/978-3-319-05843-6_18</t>
  </si>
  <si>
    <t>S55</t>
  </si>
  <si>
    <t>Automated Extraction and Clustering of Requirements Glossary Terms</t>
  </si>
  <si>
    <t>https://doi.org/10.1109/tse.2016.2635134</t>
  </si>
  <si>
    <t>S550</t>
  </si>
  <si>
    <t>Industrial Requirements Classification for Redundancy and Inconsistency Detection in SEMIOS</t>
  </si>
  <si>
    <t>Manel Mezghani, Juyeon Kang, Florence Sedes</t>
  </si>
  <si>
    <t>https://doi.org/10.1109/re.2018.00037</t>
  </si>
  <si>
    <t>S551</t>
  </si>
  <si>
    <t>Generating Natural Language specifications from UML class diagrams</t>
  </si>
  <si>
    <t>Farid Meziane, Nikos Athanasakis, Sophia Ananiadou</t>
  </si>
  <si>
    <t>https://doi.org/10.1007/s00766-007-0054-0</t>
  </si>
  <si>
    <t>S553</t>
  </si>
  <si>
    <t>NL-OOPS: from natural language to object oriented requirements using the natural language processing system LOLITA</t>
  </si>
  <si>
    <t>Luisa Mich</t>
  </si>
  <si>
    <t>Natural Language Engineering</t>
  </si>
  <si>
    <t>https://doi.org/10.1017/S1351324996001337</t>
  </si>
  <si>
    <t>S56</t>
  </si>
  <si>
    <t>Change impact analysis for Natural Language requirements: An NLP approach</t>
  </si>
  <si>
    <t>Chetan Arora, Mehrdad Sabetzadeh, Arda Goknil, Lionel C. Briand, Frank Zimmer</t>
  </si>
  <si>
    <t>https://doi.org/10.1109/re.2015.7320403</t>
  </si>
  <si>
    <t>S598</t>
  </si>
  <si>
    <t>Rule-based extraction of goal-use case models from text</t>
  </si>
  <si>
    <t>Tuong Huan Nguyen, John Grundy, Mohamed Almorsy</t>
  </si>
  <si>
    <t>Joint Meeting on Foundations of Software Engineering</t>
  </si>
  <si>
    <t>https://doi.org/10.1145/2786805.2786876</t>
  </si>
  <si>
    <t>S600</t>
  </si>
  <si>
    <t>Freedom through constraints: User-oriented architectural design</t>
  </si>
  <si>
    <t>Remco A. Niemeijer, Bauke de Vries, Jakob Beetz</t>
  </si>
  <si>
    <t>Advanced Engineering Informatics</t>
  </si>
  <si>
    <t>https://doi.org/10.1016/j.aei.2013.11.003</t>
  </si>
  <si>
    <t>S602</t>
  </si>
  <si>
    <t>Content-based recommendation techniques for requirements engineering</t>
  </si>
  <si>
    <t>Gerald Ninaus, Florian Reinfrank, Martin Stettinger, Alexander Felfernig</t>
  </si>
  <si>
    <t>https://doi.org/10.1109/aire.2014.6894853</t>
  </si>
  <si>
    <t>S629</t>
  </si>
  <si>
    <t>Crowdsourcing user reviews to support the evolution of mobile apps</t>
  </si>
  <si>
    <t>Fabio Palomba, Mario Linares-Vásquez, Gabriele Bavota, Rocco Oliveto, Massimiliano Di Penta, Denys Poshyvanyk, Andrea De Lucia</t>
  </si>
  <si>
    <t>https://doi.org/10.1016/j.jss.2017.11.043</t>
  </si>
  <si>
    <t>S644</t>
  </si>
  <si>
    <t>Reducing Ambiguities in Requirements Specifications Via Automatically Created Object-Oriented Models</t>
  </si>
  <si>
    <t>Daniel Popescu, Spencer Rugaber, Nenad Medvidovic, Danie Berry</t>
  </si>
  <si>
    <t>https://doi.org/10.1007/978-3-540-89778-1_10</t>
  </si>
  <si>
    <t>S647</t>
  </si>
  <si>
    <t>NFRfinder: a knowledge based strategy for mining non-functional requirements</t>
  </si>
  <si>
    <t>Roxana L. Q. Portugal, Tong Li, Lyrene Silva, Eduardo Almentero, Julio Cesar S. do Prado Leite</t>
  </si>
  <si>
    <t>Brazilian Symposium on Software Engineering</t>
  </si>
  <si>
    <t>https://doi.org/10.1145/3266237.3266269</t>
  </si>
  <si>
    <t>S651</t>
  </si>
  <si>
    <t>TiQi: Towards natural language trace queries</t>
  </si>
  <si>
    <t>Piotr Pruski, Sugandha Lohar, Rundale Aquanette, Greg Ott, Sorawit Amornborvornwong, Alexander Rasin, Jane Cleland-Huang</t>
  </si>
  <si>
    <t>https://doi.org/10.1109/re.2014.6912254</t>
  </si>
  <si>
    <t>S661</t>
  </si>
  <si>
    <t>Uncovering quality-attribute concerns in use case specifications via early aspect mining</t>
  </si>
  <si>
    <t>Alejandro Rago, Claudia Marcos, J. Andrés Diaz-Pace</t>
  </si>
  <si>
    <t>https://doi.org/10.1007/s00766-011-0142-z</t>
  </si>
  <si>
    <t>S662</t>
  </si>
  <si>
    <t>Assisting requirements analysts to find latent concerns with REAssistant</t>
  </si>
  <si>
    <t>Alejandro Rago, Claudia Marcos, J. Andres Diaz-Pace</t>
  </si>
  <si>
    <t>https://doi.org/10.1007/s10515-014-0156-0</t>
  </si>
  <si>
    <t>S663</t>
  </si>
  <si>
    <t>Identifying duplicate functionality in textual use cases by aligning semantic actions</t>
  </si>
  <si>
    <t>International Conference on Model Driven Engineering Languages and Systems (MODELS)</t>
  </si>
  <si>
    <t>https://doi.org/10.1109/models.2015.7338276</t>
  </si>
  <si>
    <t>S672</t>
  </si>
  <si>
    <t>Extracting core requirements for software product lines</t>
  </si>
  <si>
    <t>Iris Reinhartz-Berger, Mark Kemelman</t>
  </si>
  <si>
    <t>https://doi.org/10.1007/s00766-018-0307-0</t>
  </si>
  <si>
    <t>S674</t>
  </si>
  <si>
    <t>Hidden in plain sight: Automatically identifying security requirements from natural language artifacts</t>
  </si>
  <si>
    <t>Maria Riaz, Jason King, John Slankas, Laurie Williams</t>
  </si>
  <si>
    <t>https://doi.org/10.1109/re.2014.6912260</t>
  </si>
  <si>
    <t>S678</t>
  </si>
  <si>
    <t>A natural language approach for Requirements Engineering</t>
  </si>
  <si>
    <t>Colette Rolland and C. Proix</t>
  </si>
  <si>
    <t>Seminal Contributions to Information Systems Engineering</t>
  </si>
  <si>
    <t>https://doi.org/10.1007/978-3-642-36926-1_3</t>
  </si>
  <si>
    <t>S683</t>
  </si>
  <si>
    <t>Automated Extraction of Conceptual Models from User Stories via NLP</t>
  </si>
  <si>
    <t>Marcel Robeer, Garm Lucassen, Jan Martijn E. M. van der Werf, Fabiano Dalpiaz, Sjaak Brinkkemper</t>
  </si>
  <si>
    <t>https://doi.org/10.1109/re.2016.40</t>
  </si>
  <si>
    <t>S686</t>
  </si>
  <si>
    <t>An efficient wikipedia-based approach for better understanding of natural language text related to user requirements</t>
  </si>
  <si>
    <t>Danissa V. Rodriguez, Doris L. Carver, Anas Mahmoud</t>
  </si>
  <si>
    <t>IEEE Aerospace Conference</t>
  </si>
  <si>
    <t>https://doi.org/10.1109/aero.2018.8396645</t>
  </si>
  <si>
    <t>S688</t>
  </si>
  <si>
    <t>Guiding the construction of textual use case specifications</t>
  </si>
  <si>
    <t>Colette Rolland, Camille Ben Achour</t>
  </si>
  <si>
    <t>https://doi.org/10.1016/s0169-023x(97)86223-4</t>
  </si>
  <si>
    <t>S70</t>
  </si>
  <si>
    <t>From Natural Language Software Specifications to UML Class Models</t>
  </si>
  <si>
    <t>Imran Sarwar Bajwa, M. Abbas Choudhary</t>
  </si>
  <si>
    <t>Enterprise Information Systems</t>
  </si>
  <si>
    <t>https://doi.org/10.1007/978-3-642-29958-2_15</t>
  </si>
  <si>
    <t>S701</t>
  </si>
  <si>
    <t>An automated framework for detection and resolution of cross references in legal texts</t>
  </si>
  <si>
    <t>Nicolas Sannier, Morayo Adedjouma, Mehrdad Sabetzadeh, Lionel Briand</t>
  </si>
  <si>
    <t>https://doi.org/10.1007/s00766-015-0241-3</t>
  </si>
  <si>
    <t>S707</t>
  </si>
  <si>
    <t>CandL: Generating model based test cases from natural language requirements descriptions</t>
  </si>
  <si>
    <t>Edgar Sarmiento, Julio Cesar Sampaio do Prado Leite, Eduardo Almentero</t>
  </si>
  <si>
    <t>International Workshop on Requirements Engineering and Testing (RET)</t>
  </si>
  <si>
    <t>https://doi.org/10.1109/ret.2014.6908677</t>
  </si>
  <si>
    <t>S71</t>
  </si>
  <si>
    <t>Extracting features from online software reviews to aid requirements reuse</t>
  </si>
  <si>
    <t>Noor Hasrina Bakar, Zarinah M. Kasirun, Norsaremah Salleh, Hamid A. Jalab</t>
  </si>
  <si>
    <t>Applied Soft Computing</t>
  </si>
  <si>
    <t>https://doi.org/10.1016/j.asoc.2016.07.048</t>
  </si>
  <si>
    <t>S711</t>
  </si>
  <si>
    <t>The ReqWiki Approach for Collaborative Software Requirements Engineering with Integrated Text Analysis Support</t>
  </si>
  <si>
    <t>Bahar Sateli, Elian Angius, Rene Witte</t>
  </si>
  <si>
    <t>Computer Software and Applications Conference</t>
  </si>
  <si>
    <t>https://doi.org/10.1109/compsac.2013.68</t>
  </si>
  <si>
    <t>S717</t>
  </si>
  <si>
    <t>REVERE: Support for Requirements Synthesis from Documents</t>
  </si>
  <si>
    <t>Pete Sawyer, Paul Rayson, Roger Garside</t>
  </si>
  <si>
    <t>Information Systems Frontiers</t>
  </si>
  <si>
    <t>https://doi.org/10.1023/A:1019918908208</t>
  </si>
  <si>
    <t>S718</t>
  </si>
  <si>
    <t>Enhancing security requirements engineering by organizational learning</t>
  </si>
  <si>
    <t>Kurt Schneider, Eric Knauss, Siv Houmb, Shareeful Islam, Jan Jürjens</t>
  </si>
  <si>
    <t>https://doi.org/10.1007/s00766-011-0141-0</t>
  </si>
  <si>
    <t>S723</t>
  </si>
  <si>
    <t>An Approach for Synchronizing UML Models and Narrative Text in Literate Modeling</t>
  </si>
  <si>
    <t>Gunnar Schulze, Joanna Chimiak-Opoka, Jim Arlow</t>
  </si>
  <si>
    <t>Model Driven Engineering Languages and Systems</t>
  </si>
  <si>
    <t>https://doi.org/10.1007/978-3-642-33666-9_38</t>
  </si>
  <si>
    <t>S743</t>
  </si>
  <si>
    <t>SpecQua: Towards a Framework for Requirements Specifications with Increased Quality</t>
  </si>
  <si>
    <t>Alberto Rodrigues da Silva</t>
  </si>
  <si>
    <t>https://doi.org/10.1007/978-3-319-22348-3_15</t>
  </si>
  <si>
    <t>S744</t>
  </si>
  <si>
    <t>Test Case Generation from Natural Language Requirements Using CPN Simulation</t>
  </si>
  <si>
    <t>Bruno Cesar F. Silva, Gustavo Carvalho, Augusto Sampaio</t>
  </si>
  <si>
    <t>https://doi.org/10.1007/978-3-319-29473-5_11</t>
  </si>
  <si>
    <t>S75</t>
  </si>
  <si>
    <t>Risk Analysis and Prevention: LELIE, a Tool dedicated to Procedure and Requirement Authoring</t>
  </si>
  <si>
    <t>Flore Barcellini, Camille Albert, Corinne Grosse, Patrick Saint-Dizier</t>
  </si>
  <si>
    <t>International Conference on Language Resources and Evaluation</t>
  </si>
  <si>
    <t>http://www.lrec-conf.org/proceedings/lrec2012/pdf/139_Paper.pdf</t>
  </si>
  <si>
    <t>S757</t>
  </si>
  <si>
    <t>Access Control Policy Extraction from Unconstrained Natural Language Text</t>
  </si>
  <si>
    <t>John Slankas, Laurie Williams</t>
  </si>
  <si>
    <t>International Conference on Social Computing</t>
  </si>
  <si>
    <t>https://doi.org/10.1109/socialcom.2013.68</t>
  </si>
  <si>
    <t>S758</t>
  </si>
  <si>
    <t>Automated extraction of non-functional requirements in available documentation</t>
  </si>
  <si>
    <t>International Workshop on Natural Language Analysis in Software Engineering (NaturaLiSE)</t>
  </si>
  <si>
    <t>https://doi.org/10.1109/naturalise.2013.6611715</t>
  </si>
  <si>
    <t>S765</t>
  </si>
  <si>
    <t>VoiceToModel: an approach to generate requirements models from speech recognition mechanisms</t>
  </si>
  <si>
    <t>Fábio Soares, João Araújo, Fernando Wanderley</t>
  </si>
  <si>
    <t>https://doi.org/10.1145/2695664.2695724</t>
  </si>
  <si>
    <t>S772</t>
  </si>
  <si>
    <t>Extracting software product line feature models from natural language specifications</t>
  </si>
  <si>
    <t>Anjali Sree-Kumar, Elena Planas, Robert Clarisó</t>
  </si>
  <si>
    <t>International Conference on Systems and Software Product Line</t>
  </si>
  <si>
    <t>https://doi.org/10.1145/3233027.3233029</t>
  </si>
  <si>
    <t>S777</t>
  </si>
  <si>
    <t>Computing software metrics from design documents</t>
  </si>
  <si>
    <t>Cara Stein, Letha Etzkorn, Dawn Utley</t>
  </si>
  <si>
    <t>Southeast regional conference on - ACM-SE</t>
  </si>
  <si>
    <t>https://doi.org/10.1145/986537.986571</t>
  </si>
  <si>
    <t>S778</t>
  </si>
  <si>
    <t>A Tool for Analyzing Variability Based on Functional Requirements and Testing Artifacts</t>
  </si>
  <si>
    <t>Michal Steinberger, Iris Reinhartz-Berger, Amir Tomer</t>
  </si>
  <si>
    <t>https://doi.org/10.1007/978-3-319-47717-6_21</t>
  </si>
  <si>
    <t>S784</t>
  </si>
  <si>
    <t>An information retrieval approach to ontology mapping</t>
  </si>
  <si>
    <t>Xiaomeng Su, Jon Atle Gulla</t>
  </si>
  <si>
    <t>https://doi.org/10.1016/j.datak.2005.05.012</t>
  </si>
  <si>
    <t>S788</t>
  </si>
  <si>
    <t>A Scenario Model Aggregation Approach for Mobile App Requirements Evolution Based on User Comments</t>
  </si>
  <si>
    <t>Dong Sun, Rong Peng</t>
  </si>
  <si>
    <t>Requirements Engineering in the Big Data Era</t>
  </si>
  <si>
    <t>https://doi.org/10.1007/978-3-662-48634-4_6</t>
  </si>
  <si>
    <t>S792</t>
  </si>
  <si>
    <t>Functional Dependency Detection for Integration Test Cases</t>
  </si>
  <si>
    <t>Sahar Tahvili, Marcus Ahlberg, Eric Fornander, Wasif Afzal, Mehrdad Saadatmand, Markus Bohlin, Mahdi Sarabi</t>
  </si>
  <si>
    <t>IEEE International Conference on Software Quality, Reliability and Security Companion (QRS-C)</t>
  </si>
  <si>
    <t>https://doi.org/10.1109/qrs-c.2018.00047</t>
  </si>
  <si>
    <t>S799</t>
  </si>
  <si>
    <t>Identifying domain elements from textual specifications</t>
  </si>
  <si>
    <t>Jitendra Singh Thakur, Atul Gupta</t>
  </si>
  <si>
    <t>IEEE/ACM International Conference on Automated Software Engineering</t>
  </si>
  <si>
    <t>https://doi.org/10.1145/2970276.2970323</t>
  </si>
  <si>
    <t>S800</t>
  </si>
  <si>
    <t>Automatically Mapping Natural Language Requirements to Domain-Specific Process Models</t>
  </si>
  <si>
    <t>U. Thayasivam, K. Verma, A. Kass and R. G. Vasquez</t>
  </si>
  <si>
    <t>Innovative Applications of Artificial Intelligence; Twenty-Third IAAI Conference</t>
  </si>
  <si>
    <t>https://www.aaai.org/ocs/index.php/IAAI/IAAI-11/paper/view/3440</t>
  </si>
  <si>
    <t>S802</t>
  </si>
  <si>
    <t>Distilling privacy requirements for mobile applications</t>
  </si>
  <si>
    <t>Keerthi Thomas, Arosha K. Bandara, Blaine A. Price, Bashar Nuseibeh</t>
  </si>
  <si>
    <t>International Conference on Software Engineering</t>
  </si>
  <si>
    <t>https://doi.org/10.1145/2568225.2568240</t>
  </si>
  <si>
    <t>S805</t>
  </si>
  <si>
    <t>An Automatic Approach to Detect Traceability Links Using Fuzzy Logic</t>
  </si>
  <si>
    <t>Andre Di Thommazo, Thiago Ribeiro, Guilherme Olivatto, Vera Werneck, Sandra Fabbri</t>
  </si>
  <si>
    <t>https://doi.org/10.1109/sbes.2013.11</t>
  </si>
  <si>
    <t>S810</t>
  </si>
  <si>
    <t>An Approach to Identify Use Case Scenarios from Textual Requirements Specification</t>
  </si>
  <si>
    <t>Saurabh Tiwari, Deepti Ameta, Asim Banerjee</t>
  </si>
  <si>
    <t>Innovations on Software Engineering Conference</t>
  </si>
  <si>
    <t>https://doi.org/10.1145/3299771.3299774</t>
  </si>
  <si>
    <t>S812</t>
  </si>
  <si>
    <t>The Design of SREE - A Prototype Potential Ambiguity Finder for Requirements Specifications and Lessons Learned</t>
  </si>
  <si>
    <t>Sri Fatimah Tjong, Danie Berry</t>
  </si>
  <si>
    <t>https://doi.org/10.1007/978-3-642-37422-7_6</t>
  </si>
  <si>
    <t>S813</t>
  </si>
  <si>
    <t>SBEAVER: A Tool for Modeling Business Vocabularies and Business Rules</t>
  </si>
  <si>
    <t>Maurizio De Tommasi, Angelo Corallo</t>
  </si>
  <si>
    <t>https://doi.org/10.1007/11893011_137</t>
  </si>
  <si>
    <t>S845</t>
  </si>
  <si>
    <t>Automated Generation of Constraints from Use Case Specifications to Support System Testing</t>
  </si>
  <si>
    <t>Chunhui Wang, Fabrizio Pastore, Lionel Briand</t>
  </si>
  <si>
    <t>International Conference on Software Testing, Verification and Validation (ICST)</t>
  </si>
  <si>
    <t>https://doi.org/10.1109/icst.2018.00013</t>
  </si>
  <si>
    <t>S86</t>
  </si>
  <si>
    <t>Automated Detection of Language Issues Affecting Accuracy, Ambiguity and Verifiability in Software Requirements Written in Natural Language</t>
  </si>
  <si>
    <t>Allan Berrocal Rojas and Gabriela Barrantes Sliesarieva</t>
  </si>
  <si>
    <t>the NAACL HLT 2010 Young Investigators Workshop on Computational Approaches to Languages of the Americas.</t>
  </si>
  <si>
    <t>http://dl.acm.org/citation.cfm?id=1868701.1868715</t>
  </si>
  <si>
    <t>S861</t>
  </si>
  <si>
    <t>Automated analysis of requirement specifications</t>
  </si>
  <si>
    <t>William M. Wilson, Linda H. Rosenberg, Lawrence E. Hyatt</t>
  </si>
  <si>
    <t>International conference on Software engineering</t>
  </si>
  <si>
    <t>https://doi.org/10.1145/253228.253258</t>
  </si>
  <si>
    <t>S872</t>
  </si>
  <si>
    <t>Automated extraction of security policies from natural-language software documents</t>
  </si>
  <si>
    <t>Xusheng Xiao, Amit Paradkar, Suresh Thummalapenta, Tao Xie</t>
  </si>
  <si>
    <t>International Symposium on the Foundations of Software Engineering</t>
  </si>
  <si>
    <t>https://doi.org/10.1145/2393596.2393608</t>
  </si>
  <si>
    <t>S888</t>
  </si>
  <si>
    <t>GaiusT: supporting the extraction of rights and obligations for regulatory compliance</t>
  </si>
  <si>
    <t>Nicola Zeni, Nadzeya Kiyavitskaya, Luisa Mich, James R. Cordy, John Mylopoulos</t>
  </si>
  <si>
    <t>https://doi.org/10.1007/s00766-013-0181-8</t>
  </si>
  <si>
    <t>S891</t>
  </si>
  <si>
    <t>Integrating semantic NLP and logic reasoning into a unified system for fully-automated code checking</t>
  </si>
  <si>
    <t>Jiansong Zhang, Nora M. El-Gohary</t>
  </si>
  <si>
    <t>Automation in Construction</t>
  </si>
  <si>
    <t>https://doi.org/10.1016/j.autcon.2016.08.027</t>
  </si>
  <si>
    <t>S892</t>
  </si>
  <si>
    <t>CSLabel: An Approach for Labelling Mobile App Reviews</t>
  </si>
  <si>
    <t>Li Zhang, Xin-Yue Huang, Jing Jiang, Ya-Kun Hu</t>
  </si>
  <si>
    <t>Journal of Computer Science</t>
  </si>
  <si>
    <t>https://doi.org/10.1007/s11390-017-1784-1</t>
  </si>
  <si>
    <t>S897</t>
  </si>
  <si>
    <t>Inferring Resource Specifications from Natural Language API Documentation</t>
  </si>
  <si>
    <t>Hao Zhong, Lu Zhang, Tao Xie, Hong Mei</t>
  </si>
  <si>
    <t>https://doi.org/10.1109/ase.2009.94</t>
  </si>
  <si>
    <t>S903</t>
  </si>
  <si>
    <t>A framework to measure and improve the quality of textual requirements</t>
  </si>
  <si>
    <t>Gonzalo Génova, José M. Fuentes, Juan Llorens, Omar Hurtado, Valentín Moreno</t>
  </si>
  <si>
    <t>https://doi.org/10.1007/s00766-011-0134-z</t>
  </si>
  <si>
    <t>S907</t>
  </si>
  <si>
    <t>GuideGen: An approach for keeping requirements and acceptance tests aligned via automatically generated guidance</t>
  </si>
  <si>
    <t>Sofija Hotomski, Martin Glinz</t>
  </si>
  <si>
    <t>Information and Software Technology</t>
  </si>
  <si>
    <t>https://doi.org/10.1016/j.infsof.2019.01.011</t>
  </si>
  <si>
    <t>S909</t>
  </si>
  <si>
    <t>aToucan: An Automated Framework to Derive UML Analysis Models from Use Case Models</t>
  </si>
  <si>
    <t>Tao Yue, Lionel C. Briand, Yvan Labiche</t>
  </si>
  <si>
    <t>https://doi.org/10.1145/2699697</t>
  </si>
  <si>
    <t>S910</t>
  </si>
  <si>
    <t>What would users change in my app? summarizing app reviews for recommending software changes</t>
  </si>
  <si>
    <t>Andrea Di Sorbo, Sebastiano Panichella, Carol V. Alexandru, Junji Shimagaki, Corrado A. Visaggio, Gerardo Canfora, Harald C. Gall</t>
  </si>
  <si>
    <t>https://doi.org/10.1145/2950290.2950299</t>
  </si>
  <si>
    <t>S915</t>
  </si>
  <si>
    <t>ARSENAL: Automatic Requirements Specification Extraction from Natural Language</t>
  </si>
  <si>
    <t>Shalini Ghosh, Daniel Elenius, Wenchao Li, Patrick Lincoln, Natarajan Shankar, Wilfried Steiner</t>
  </si>
  <si>
    <t>NASA Formal Methods Symposium</t>
  </si>
  <si>
    <t>https://doi.org/10.1007/978-3-319-40648-0_4</t>
  </si>
  <si>
    <t>S934</t>
  </si>
  <si>
    <t>Advancing candidate link generation for requirements tracing: the study of methods</t>
  </si>
  <si>
    <t>Jane Huffman Hayes, Alex Dekhtyar, Senthil K. Sundaram</t>
  </si>
  <si>
    <t>https://doi.org/10.1109/tse.2006.3</t>
  </si>
  <si>
    <t>Assignment</t>
  </si>
  <si>
    <t>Reference</t>
  </si>
  <si>
    <t>Inclusion &amp; Exclusion</t>
  </si>
  <si>
    <t>Extraction</t>
  </si>
  <si>
    <t>Release</t>
  </si>
  <si>
    <t>ID</t>
  </si>
  <si>
    <t>Acronym</t>
  </si>
  <si>
    <t>Venue</t>
  </si>
  <si>
    <t>I1</t>
  </si>
  <si>
    <t>I2</t>
  </si>
  <si>
    <t>I3</t>
  </si>
  <si>
    <t>E1</t>
  </si>
  <si>
    <t>E2</t>
  </si>
  <si>
    <t>E3</t>
  </si>
  <si>
    <t>Verdict</t>
  </si>
  <si>
    <t>Comment</t>
  </si>
  <si>
    <t>Name</t>
  </si>
  <si>
    <t>Description</t>
  </si>
  <si>
    <t>Source</t>
  </si>
  <si>
    <t>Source Code</t>
  </si>
  <si>
    <t>Executable</t>
  </si>
  <si>
    <t>License</t>
  </si>
  <si>
    <t>Availability</t>
  </si>
  <si>
    <t>RE Activity</t>
  </si>
  <si>
    <t>Tool Task</t>
  </si>
  <si>
    <t>R001</t>
  </si>
  <si>
    <t>JUF</t>
  </si>
  <si>
    <t>Toews, D., &amp; Van Holland, L. (2019, March). Determining Domain-Specific Differences of Polysemous Words Using Context Information. In REFSQ Workshops.</t>
  </si>
  <si>
    <t>NLP4RE</t>
  </si>
  <si>
    <t>The authors evaluate a method but do not frame it as a tool. The method has a relationship to RE but the authors do not explain its benefit for RE</t>
  </si>
  <si>
    <t>R002</t>
  </si>
  <si>
    <t>Motger de la Encarnación, J., Borrull Baraut, R., Palomares Bonache, C., &amp; Marco Gómez, J. (2019). OpenReq-DD: A requirements dependency detection tool. In Joint Proceedings of REFSQ-2019 workshops, doctoral symposium, live studies track, and poster track: co-located with the 25th International Conference on Requirements Engineering: Foundation for Software Quality (REFSQ 2019): Essen, Germany, March 18th, 2019 (pp. 1-5). CEUR-WS. org.</t>
  </si>
  <si>
    <t>OpenReq-DD (dependency detection)</t>
  </si>
  <si>
    <t>a requirements Dependency-Detection tool addressed to apply NL and Machine Learning (ML) techniques to analyze requirements and extract dependencies between them.</t>
  </si>
  <si>
    <t>https://github.com/OpenReqEU/dependency-detection</t>
  </si>
  <si>
    <t>EPL</t>
  </si>
  <si>
    <t>Open Source</t>
  </si>
  <si>
    <t>Management</t>
  </si>
  <si>
    <t>Tracing &amp; Relating</t>
  </si>
  <si>
    <t>R003</t>
  </si>
  <si>
    <t>Gnesi, S., &amp; Trentanni, G. (2019). QuARS: A NLP Tool for Requirements Analysis. In REFSQ Workshops.</t>
  </si>
  <si>
    <t>R004</t>
  </si>
  <si>
    <t>MUN</t>
  </si>
  <si>
    <t>de Brock, B. (2019, March). An NL-based Foundation for Increased Traceability, Transparency, and Speed in Continuous Development of Information Systems. In REFSQ Workshops.</t>
  </si>
  <si>
    <t>R005</t>
  </si>
  <si>
    <t>Wang, L., Nakagawa, H., &amp; Tsuchiya, T. (2020). Opinion Analysis and Organization of Mobile Application User Reviews. In REFSQ Workshops.</t>
  </si>
  <si>
    <t>User Review Miner</t>
  </si>
  <si>
    <t>A tool that takes a multi-sentence user review as an input and classifies them regarding the contained sentiment towards various aspects of the application using CNNs.</t>
  </si>
  <si>
    <t>Unknown</t>
  </si>
  <si>
    <t>Unavailable</t>
  </si>
  <si>
    <t>Elicitation</t>
  </si>
  <si>
    <t>Classification</t>
  </si>
  <si>
    <t>R006</t>
  </si>
  <si>
    <t>Jain, V., Malhotra, R., Jain, S., &amp; Tanwar, N. (2019). Cross-domain ambiguity detection using linear transformation of word embedding spaces. arXiv preprint arXiv:1910.12956.</t>
  </si>
  <si>
    <t>Similar case to R001: the authors present and evaluate a method but not a tool.</t>
  </si>
  <si>
    <t>a global-context approach which makes use of linear transformation to map various domain-specific language models into a unified embedding space, allowing comparison of word embeddings trained from different corpora</t>
  </si>
  <si>
    <t>R007</t>
  </si>
  <si>
    <t>Bacco, M., Brunori, G., Dell'Orletta, F., &amp; Ferrari, A. (2020). Using NLP to Support Terminology Extraction and Domain Scoping: Report on the H2020 DESIRA Project. In REFSQ Workshops.</t>
  </si>
  <si>
    <t>T2K is not an original contribution in the paper and the Wikipedia Crawler does not seem to use NLP techniques.</t>
  </si>
  <si>
    <t>R008</t>
  </si>
  <si>
    <t>Arrabito, M., Fantechi, A., Gnesi, S., &amp; Semini, L. (2020). A comparison of NLP Tools for RE to extract Variation Points. In REFSQ Workshops.</t>
  </si>
  <si>
    <t>Existing tools are compared but no new contribution is presented.</t>
  </si>
  <si>
    <t>R009</t>
  </si>
  <si>
    <t>Kleebaum, A., Paech, B., Johanssen, J. O., &amp; Bruegge, B. (2021). Continuous Rationale Identification in Issue Tracking and Version Control Systems.</t>
  </si>
  <si>
    <t>ConDec</t>
  </si>
  <si>
    <t>The classifier predicts whether the textual parts in the Jira issue description, comments, or commit messages are relevant decision knowledge elements and—if yes—it annotates the parts accordingly.</t>
  </si>
  <si>
    <t>https://github.com/cures-hub/cures-condec-jira</t>
  </si>
  <si>
    <t>MIT</t>
  </si>
  <si>
    <t>R010</t>
  </si>
  <si>
    <t>Khatamino, P., Camli, M. B., Öztekin, B., Gozumoglu, U., Tortumlu, E., &amp; Gezer, H. M. (2021). An NLP-based Chatbot to Facilitate RE Activities: An Experience Paper on Human Resources Application. In REFSQ Workshops.</t>
  </si>
  <si>
    <t>The authors claim that "Collecting and analyzing user feedback" is a feature that the tool will automate in the future. Without this feature, the tool merely connects multiple workspace apps, which is not an RE-specific activity.</t>
  </si>
  <si>
    <t>Super App Chatbot</t>
  </si>
  <si>
    <t>a chatbot that acts as a quick interface to multiple applications that are used within the company on a daily basis in order to prevent the frequent context switch by the employees.</t>
  </si>
  <si>
    <t>R011</t>
  </si>
  <si>
    <t>Fischbach, J., Frattini, J., &amp; Vogelsang, A. (2021). Cira: A tool for the automatic detection of causal relationships in requirements artifacts. arXiv preprint arXiv:2103.06768.</t>
  </si>
  <si>
    <t>Tool paper to R149</t>
  </si>
  <si>
    <t>R012</t>
  </si>
  <si>
    <t>Spijkman, T., Winter, B., Bansidhar, S., &amp; Brinkkemper, S. (2021). Concept extraction in requirements elicitation sessions: Prototype and experimentation. In Utrecht Univ., Department of Information and Computing Sciences.</t>
  </si>
  <si>
    <t>Key Concepts Extraction Tool</t>
  </si>
  <si>
    <t>Extracts concepts which indicate configuration or customization needs from transcripts of elicitation sessions to aid business analysts. The tool identifies both known and unknown terms w.r.t. a given ontology. Known terms indicate a configuration need, unknown terms a customization need.</t>
  </si>
  <si>
    <t>https://bowis.github.io/keyextractor/</t>
  </si>
  <si>
    <t>None</t>
  </si>
  <si>
    <t>Reachable</t>
  </si>
  <si>
    <t>Analysis</t>
  </si>
  <si>
    <t>R013</t>
  </si>
  <si>
    <t>Chattopadhyay, A., Niu, N., Peng, Z., &amp; Zhang, J. (2021, April). Semantic Frames for Classifying Temporal Requirements: An Exploratory Study. In REFSQ Workshops.</t>
  </si>
  <si>
    <t>Temporal Requirements Classifier</t>
  </si>
  <si>
    <t>Enhancement to Nikora's baseline classifier identifying temporal requirements</t>
  </si>
  <si>
    <t>R014</t>
  </si>
  <si>
    <t>Gnanasekaran, R. K., Chakraborty, S., Dehlinger, J., &amp; Deng, L. (2021). Using Recurrent Neural Networks for Classification of Natural Language-based Non-functional Requirements. In REFSQ Workshops.</t>
  </si>
  <si>
    <t>Non-functional Requirements Classifier</t>
  </si>
  <si>
    <t>A "multi-class NFR classification using a type of Recurrent Neural Network (RNN), the Long Short-Term Memory (LSTM) model" for classifying non-functional requirements.</t>
  </si>
  <si>
    <t>https://github.com/rgnana1/NFR_Classification_RNN_LSTM</t>
  </si>
  <si>
    <t>R015</t>
  </si>
  <si>
    <t>Leitão, V., &amp; Medeiros, I. (2021). SRXCRM: Discovering Association Rules Between System Requirements and Product Specifications. In REFSQ Workshops.</t>
  </si>
  <si>
    <t>SRXCRM</t>
  </si>
  <si>
    <t>"a Natural Language Processing-based model able to extract and associate components from product design specifications and customer requirements, written in NL, of safety-critical systems"</t>
  </si>
  <si>
    <t>Validation &amp; Verification</t>
  </si>
  <si>
    <t>R016</t>
  </si>
  <si>
    <t>Casillo, F., Deufemia, V., &amp; Gravino, C. (2022). PReDUS: A Privacy Requirements Detector From User Stories. In REFSQ Workshops (Vol. 3122).</t>
  </si>
  <si>
    <t>PReDUS</t>
  </si>
  <si>
    <t>A NLP tool for the "detection of privacy content from requirements defined as User Stories"</t>
  </si>
  <si>
    <t>https://github.com/fcasillo/PReDUS-A-Privacy-Requirements-Detector-from-User-Stories</t>
  </si>
  <si>
    <t>R017</t>
  </si>
  <si>
    <t>Gröpler, R., Kutty, L., Sudhi, V., &amp; Smalley, D. (2022). Automated Requirement Formalization Using Product Design Specifications. In REFSQ Workshops.</t>
  </si>
  <si>
    <t>The source code of the tool is available, but under the non-open-source MS-RSL license</t>
  </si>
  <si>
    <t>Requirements Formalizer</t>
  </si>
  <si>
    <t>Our new approach utilizes NLP techniques to automatically generate requirement models from natural language requirements and design specifications.</t>
  </si>
  <si>
    <t>https://github.com/ifak-prototypes/nlp_reform</t>
  </si>
  <si>
    <t>MS-RSL</t>
  </si>
  <si>
    <t>R018</t>
  </si>
  <si>
    <t>Bragilovski, M., Dalpiaz, F., &amp; Sturm, A. (2023, January). From User Stories to Domain Models: Recommending Relationships between Entities. In CEUR Workshop Proceedings (Vol. 3378). CEUR-WS.</t>
  </si>
  <si>
    <t>Relationship Recommender</t>
  </si>
  <si>
    <t>"a machine learning-based model that recommends essential relationships between the entities that are derived from a set of user stories."</t>
  </si>
  <si>
    <t>http://dx.doi.org/10.17632/tvjyw4pzsk.1</t>
  </si>
  <si>
    <t>CC4.0</t>
  </si>
  <si>
    <t>Archived</t>
  </si>
  <si>
    <t>Modeling</t>
  </si>
  <si>
    <t>R019</t>
  </si>
  <si>
    <t>Fischbach, J., Junker, M., Vogelsang, A., &amp; Freudenstein, D. (2019, September). Automated generation of test models from semi-structured requirements. In 2019 IEEE 27th International Requirements Engineering Conference Workshops (REW) (pp. 263-269). IEEE.</t>
  </si>
  <si>
    <t>AIRE</t>
  </si>
  <si>
    <t>CEG Generator</t>
  </si>
  <si>
    <t>"[A]n approach that supports practitioners in creating test models. Our approach consists of two steps: (1) automatically identify semi-structured requirements in requirements specifications and (2) automatically transform the identified semi-structured requirements into Cause-Effect-Graphs (CEG)"</t>
  </si>
  <si>
    <t>https://github.com/fischJan/Automated_CEG_Creation</t>
  </si>
  <si>
    <t>R020</t>
  </si>
  <si>
    <t>Anish, P. R., Sainani, A., Ahmed, A., &amp; Ghaisas, S. (2019, September). Implementation-Centric Classification of Business Rules from Documents. In 2019 IEEE 27th International Requirements Engineering Conference Workshops (REW) (pp. 227-233). IEEE.</t>
  </si>
  <si>
    <t>Business Rule Implementation Classifier</t>
  </si>
  <si>
    <t>A deep-learning tool for classifying business rules from user requirements specifications into implementation-centric classes.</t>
  </si>
  <si>
    <t>R021</t>
  </si>
  <si>
    <t>Mishra, S., &amp; Sharma, A. (2019, September). On the use of word embeddings for identifying domain specific ambiguities in requirements. In 2019 IEEE 27th International Requirements Engineering Conference Workshops (REW) (pp. 234-240). IEEE.</t>
  </si>
  <si>
    <t>Ambiguous Words Detector</t>
  </si>
  <si>
    <t>A "word2vec algorithm for detection of domain specific ambiguity in natural language requirement"</t>
  </si>
  <si>
    <t>Detection</t>
  </si>
  <si>
    <t>R022</t>
  </si>
  <si>
    <t>Sonbol, R., Rebdawi, G., &amp; Ghneim, N. (2020, September). Towards a semantic representation for functional software requirements. In 2020 IEEE Seventh International Workshop on Artificial Intelligence for Requirements Engineering (AIRE) (pp. 1-8). IEEE.</t>
  </si>
  <si>
    <t>RecVec Converter</t>
  </si>
  <si>
    <t>"This method takes a requirement text as input and produces a ReqVec for that requirement. ReqVec is a semantic vector representation for the requirement, which could be used in many requirement-related applications, such as, requirement categorization, the relatedness of two requirements detection, etc."</t>
  </si>
  <si>
    <t>Upon Request</t>
  </si>
  <si>
    <t>Multiple</t>
  </si>
  <si>
    <t>R023</t>
  </si>
  <si>
    <t>Chatterjee, R., Ahmed, A., &amp; Anish, P. R. (2020, September). Identification and classification of architecturally significant functional requirements. In 2020 IEEE Seventh International Workshop on Artificial Intelligence for Requirements Engineering (AIRE) (pp. 9-17). IEEE.</t>
  </si>
  <si>
    <t>ASFR Identifier and Classifier</t>
  </si>
  <si>
    <t>A "sequence-based modelling approach to automate the identification and classification of ASFRs from SRS documents"</t>
  </si>
  <si>
    <t>R024</t>
  </si>
  <si>
    <t>Unterkalmsteiner, M. (2020, September). TT-RecS: The Taxonomic Trace Recommender System. In 2020 IEEE Seventh International Workshop on Artificial Intelligence for Requirements Engineering (AIRE) (pp. 18-21). IEEE.</t>
  </si>
  <si>
    <t>TT-RecS</t>
  </si>
  <si>
    <t>The tool supports the annotation of requirements with concepts from a domain-specific taxonomy, providing suggestions which concepts fit to the requirement content. The goal is to enable traceability through the use of a taxonomy, assuming that downstream artifacts are also classified.</t>
  </si>
  <si>
    <t>https://zenodo.org/record/3827169</t>
  </si>
  <si>
    <t>Apache 2.0</t>
  </si>
  <si>
    <t>R025</t>
  </si>
  <si>
    <t>Zhao, G., Li, T., &amp; Yang, Z. (2020, September). An extended knowledge representation learning approach for context-based traceability link recovery. In 2020 IEEE Seventh International Workshop on Artificial Intelligence for Requirements Engineering (AIRE) (pp. 22-22). IEEE.</t>
  </si>
  <si>
    <t>Traceability Link Recovery-Knowledge Representation Learning (TLR-KRL)</t>
  </si>
  <si>
    <t>The tool recovers requirements traceability links between use cases and code based on Extended DKRL. Specifically, we extends the DKRL model to comprehensively characterize software artifacts by embedding both text information and structural relationships. Such meaningful embeddings are then used to train traceability link classifiers by using supervised machine learning algorithm.</t>
  </si>
  <si>
    <t>https://github.com/Shniya3/TLR-KRL</t>
  </si>
  <si>
    <t>R026</t>
  </si>
  <si>
    <t>Liu, Y., Lin, J., Cleland-Huang, J., Vierhauser, M., Guo, J., &amp; Lohar, S. (2020, September). SENET: a semantic web for supporting automation of software engineering tasks. In 2020 IEEE Seventh International Workshop on Artificial Intelligence for Requirements Engineering (AIRE) (pp. 23-32). IEEE.</t>
  </si>
  <si>
    <t>This paper presents an approach to build a "semantic network" (i.e., ontology) for software engineering which helps in the application of NLP. However, the authors do not describe any relevance to the field of RE.</t>
  </si>
  <si>
    <t>R027</t>
  </si>
  <si>
    <t>Gülle, K. J., Ford, N., Ebel, P., Brokhausen, F., &amp; Vogelsang, A. (2020, September). Topic modeling on user stories using word mover's distance. In 2020 IEEE Seventh International Workshop on Artificial Intelligence for Requirements Engineering (AIRE) (pp. 52-60). IEEE.</t>
  </si>
  <si>
    <t>Requirements Clustering Algorithm</t>
  </si>
  <si>
    <t>A "method to cluster requirements through the combined use of topic modeling techniques and similarity metrics based on word embeddings. The goal is to provide the basis for an automatic solution that identifies groups of requirements or features in crowd-sourced data"</t>
  </si>
  <si>
    <t>R028</t>
  </si>
  <si>
    <t>Frattini, J. (2020, September). CEREC: Causality Extraction from Requirements Artifacts. In 2020 IEEE Seventh International Workshop on Artificial Intelligence for Requirements Engineering (AIRE) (pp. 79-82). IEEE.</t>
  </si>
  <si>
    <t>Cause-effect recognition (CEREC)</t>
  </si>
  <si>
    <t>The CEREC library provides a syntactic approach to causality extraction, which is applicable to requirements engineering and can be integrated into a model-based testing pipeline.</t>
  </si>
  <si>
    <t>https://zenodo.org/record/4009160</t>
  </si>
  <si>
    <t>R029</t>
  </si>
  <si>
    <t>Khoshmanesh, S., &amp; Lutz, R. (2020, September). Does Link Prediction Help Find Feature Interactions in Software Product Lines?. In 2020 IEEE Seventh International Workshop on Artificial Intelligence for Requirements Engineering (AIRE) (pp. 87-90). IEEE.</t>
  </si>
  <si>
    <t>Borderline case. The paper does not mention any NLP technology, but step3 in Figure 1 may include some NLP techniques. However, this is a smaller part of the overall analysis proposed in the approach and not central. Looking at the R package (https://cran.r-project.org/web/packages/linkprediction/linkprediction.pdf) that is referenced in the paper, no NLP takes place, i.e. the analysis is purely based on the structure of the graph, not the content.</t>
  </si>
  <si>
    <t>R030</t>
  </si>
  <si>
    <t>Hey, T., Keim, J., &amp; Tichy, W. F. (2021, September). Knowledge-based Sense Disambiguation of Multiword Expressions in Requirements Documents. In 2021 IEEE 29th International Requirements Engineering Conference Workshops (REW) (pp. 70-76). IEEE.</t>
  </si>
  <si>
    <t>MWE Disambiguator</t>
  </si>
  <si>
    <t>A "knowledge-based approach to disambiguate multiword expressions (MWEs) in requirements document"</t>
  </si>
  <si>
    <t>R031</t>
  </si>
  <si>
    <t>Jadallah, N., Fischbach, J., Frattini, J., &amp; Vogelsang, A. (2021, September). CATE: CAusality Tree Extractor from Natural Language Requirements. In 2021 IEEE 29th International Requirements Engineering Conference Workshops (REW) (pp. 77-79). IEEE.</t>
  </si>
  <si>
    <t>CAusality Tree Extractor (CATE)</t>
  </si>
  <si>
    <t>CATE parses the composition of a causal relation as a tree structure. CATE does not only provide an overview of the causes and effects in a sentence, but also reveals their semantic coherence through the binary tree structure.</t>
  </si>
  <si>
    <t>R032</t>
  </si>
  <si>
    <t>Henao, P. R., Fischbach, J., Spies, D., Frattini, J., &amp; Vogelsang, A. (2021, September). Transfer learning for mining feature requests and bug reports from tweets and app store reviews. In 2021 IEEE 29th International Requirements Engineering Conference Workshops (REW) (pp. 80-86). IEEE.</t>
  </si>
  <si>
    <t>User Comment Classifier</t>
  </si>
  <si>
    <t>Monolingual and multilingual transfer-learning approach at classifying user comments as either problem reports, feature requests, or irrelevant.</t>
  </si>
  <si>
    <t>https://github.com/prestrepoh/Topic-Mining-From-Tweets-and-App-Reviews</t>
  </si>
  <si>
    <t>R033</t>
  </si>
  <si>
    <t>Anish, P. R., Sonar, P., Lawhatre, P., &amp; Ghaisas, S. (2021, September). Automated Identification and Deconstruction of Penalty Clauses in Regulation. In 2021 IEEE 29th International Requirements Engineering Conference Workshops (REW) (pp. 96-105). IEEE.</t>
  </si>
  <si>
    <t>Extraction of penalty clauses</t>
  </si>
  <si>
    <t>The tool takes as input regulations and first classifies clauses therein as related to penalties or not. After that, it deconstructs the clause to identify important elements such as trigger, consequent action, penalized entity, subsequent offense, exception and reference.</t>
  </si>
  <si>
    <t>R034</t>
  </si>
  <si>
    <t>Abadeer, M., &amp; Sabetzadeh, M. (2021, September). Machine learning-based estimation of story points in agile development: Industrial experience and lessons learned. In 2021 IEEE 29th International Requirements Engineering Conference Workshops (REW) (pp. 106-115). IEEE.</t>
  </si>
  <si>
    <t xml:space="preserve">The evalauted tool is not a contribution of this publication. </t>
  </si>
  <si>
    <t>R035</t>
  </si>
  <si>
    <t>Nicholson, A., &amp; LC, G. J. (2021, September). Issue link label recovery and prediction for open source software. In 2021 IEEE 29th International Requirements Engineering Conference Workshops (REW) (pp. 126-135). IEEE.</t>
  </si>
  <si>
    <t>Trace Link Recovery and Label Prediction</t>
  </si>
  <si>
    <t>"automated recovery and prediction of labels for horizontal trace links in the ITSs."</t>
  </si>
  <si>
    <t>R036</t>
  </si>
  <si>
    <t>Fischbach, J., Springer, T., Frattini, J., Femmer, H., Vogelsang, A., &amp; Mendez, D. (2021, September). Fine-grained causality extraction from natural language requirements using recursive neural tensor networks. In 2021 IEEE 29th International Requirements Engineering Conference Workshops (REW) (pp. 60-69). IEEE.</t>
  </si>
  <si>
    <t>Fine-Grained Causality Extractor</t>
  </si>
  <si>
    <t>Extracts causes and effects from natural language requirements using a recursive neural tensor network.</t>
  </si>
  <si>
    <t>https://github.com/springto/Fine-Grained-Causality-Extraction-From-NL-Requirements</t>
  </si>
  <si>
    <t>R037</t>
  </si>
  <si>
    <t>Habib, M. K., Wagner, S., &amp; Graziotin, D. (2021, September). Detecting Requirements Smells With Deep Learning: Experiences, Challenges and Future Work. In 2021 IEEE 29th International Requirements Engineering Conference Workshops (REW) (pp. 153-156). IEEE.</t>
  </si>
  <si>
    <t>Early stage research preview</t>
  </si>
  <si>
    <t>R038</t>
  </si>
  <si>
    <t>Shen, Y., &amp; Breaux, T. (2022, August). Domain Model Extraction from User-authored Scenarios and Word Embeddings. In 2022 IEEE 30th International Requirements Engineering Conference Workshops (REW) (pp. 143-151). IEEE.</t>
  </si>
  <si>
    <t>Added here "generation" for the tool task since the second approach (which is the one I think is the more interesting one) exploits the MLM scheme to generate domain concepts (as far as I understood).</t>
  </si>
  <si>
    <t>Domain model extractor</t>
  </si>
  <si>
    <t>Two approaches to extract elements for constructing a domain model are proposed. (A) From a corpus of scenarios describing a specific task, typed dependencies are identified to extract domain concepts. (B) Generate domain concepts with the help of Masked Language Models, exploiting the world knowledge stored in such a model.</t>
  </si>
  <si>
    <t>https://drive.google.com/drive/folders/1o7hG0N63bl5Gpuuvu5GsTFws4Hb4d4NL?usp=sharing</t>
  </si>
  <si>
    <t>Generation</t>
  </si>
  <si>
    <t>R039</t>
  </si>
  <si>
    <t>Mehder, Ş., &amp; Aydemir, F. B. (2022, August). Classification of Issue Discussions in Open Source Projects Using Deep Language Models. In 2022 IEEE 30th International Requirements Engineering Conference Workshops (REW) (pp. 176-182). IEEE.</t>
  </si>
  <si>
    <t>OS Issue Discussion classifier</t>
  </si>
  <si>
    <t>Transformer-based classifier of issues in open source projects</t>
  </si>
  <si>
    <t>https://github.com/sevvalmehder/Classification-of-Issue-Discussions-in-Open-Source-Projects</t>
  </si>
  <si>
    <t>R040</t>
  </si>
  <si>
    <t>Winkler, J. P., Grönberg, J., &amp; Vogelsang, A. (2019, September). Predicting How to Test Requirements: An Automated Approach. In 2019 IEEE 27th International Requirements Engineering Conference (RE) (pp. 120-130). IEEE.</t>
  </si>
  <si>
    <t>RE</t>
  </si>
  <si>
    <t>Potential Verification Method (PMV) classifier</t>
  </si>
  <si>
    <t>"[A]n automatic approach to classify natural language requirements with respect to their potential verification methods. The approach can be used to recommend PVMs for unlabeled requirements or to check labeled requirements for potential errors."</t>
  </si>
  <si>
    <t>https://doi.org/10.6084/m9.figshare.8602382</t>
  </si>
  <si>
    <t>GPL3.0</t>
  </si>
  <si>
    <t>R041</t>
  </si>
  <si>
    <t>Nyamawe, A. S., Liu, H., Niu, N., Umer, Q., &amp; Niu, Z. (2019, September). Automated recommendation of software refactorings based on feature requests. In 2019 IEEE 27th International Requirements Engineering Conference (RE) (pp. 187-198). IEEE.</t>
  </si>
  <si>
    <t>R042</t>
  </si>
  <si>
    <t>Dalpiaz, F., Dell'Anna, D., Aydemir, F. B., &amp; Çevikol, S. (2019, September). Requirements classification with interpretable machine learning and dependency parsing. In 2019 IEEE 27th International Requirements Engineering Conference (RE) (pp. 142-152). IEEE.</t>
  </si>
  <si>
    <t>Interpretable Requirements Classifier</t>
  </si>
  <si>
    <t>Requirements classifier (FR/NFR) using interpretable machine learning features.</t>
  </si>
  <si>
    <t>https://zenodo.org/record/3309669</t>
  </si>
  <si>
    <t>R043</t>
  </si>
  <si>
    <t>Langenfeld, V., Dietsch, D., Westphal, B., Hoenicke, J., &amp; Post, A. (2019, September). Scalable analysis of real-time requirements. In 2019 IEEE 27th International Requirements Engineering Conference (RE) (pp. 234-244). IEEE.</t>
  </si>
  <si>
    <t>No NLP involved, this algorithm works on formalized requirements</t>
  </si>
  <si>
    <t>R044</t>
  </si>
  <si>
    <t>Tizard, J., Wang, H., Yohannes, L., &amp; Blincoe, K. (2019, September). Can a conversation paint a picture? mining requirements in software forums. In 2019 IEEE 27th International Requirements Engineering Conference (RE) (pp. 17-27). IEEE.</t>
  </si>
  <si>
    <t>Forum Specific Classifier</t>
  </si>
  <si>
    <t>A supervised machine learning approach that utilises characteristics specific to user forums to classify forum contributions.</t>
  </si>
  <si>
    <t>R045</t>
  </si>
  <si>
    <t>DFU</t>
  </si>
  <si>
    <t>Villamizar, H., Neto, A. A., Kalinowski, M., Garcia, A., &amp; Méndez, D. (2019, September). An approach for reviewing security-related aspects in agile requirements specifications of web applications. In 2019 IEEE 27th international requirements engineering conference (RE) (pp. 86-97). IEEE.</t>
  </si>
  <si>
    <t>FESRAS</t>
  </si>
  <si>
    <t>The goal of this work is to map OWASP high-level security requirements from text documents that describe desired software behaviors (user stories) in the context of agile methods.</t>
  </si>
  <si>
    <t>https://github.com/hrguarinv/FESRAS</t>
  </si>
  <si>
    <t>R046</t>
  </si>
  <si>
    <t>Rietz, T., &amp; Maedche, A. (2019, September). LadderBot: a requirements self-elicitation system. In 2019 IEEE 27th International Requirements Engineering Conference (RE) (pp. 357-362). IEEE.</t>
  </si>
  <si>
    <t>It seems like the main contribution of the authors is the UI around an existing conversational agent (Microsoft Bot Framework).</t>
  </si>
  <si>
    <t>LadderBot</t>
  </si>
  <si>
    <t>A conversational agent in the form of a chatbot that mimics a human interviewer in a laddering requirements elicitation interview.</t>
  </si>
  <si>
    <t>https://zenodo.org/record/3715047</t>
  </si>
  <si>
    <t>Search &amp; Retrieval</t>
  </si>
  <si>
    <t>R047</t>
  </si>
  <si>
    <t>Abualhaija, S., Arora, C., Sabetzadeh, M., Briand, L. C., &amp; Vaz, E. (2019, September). A machine learning-based approach for demarcating requirements in textual specifications. In 2019 IEEE 27th International Requirements Engineering Conference (RE) (pp. 51-62). IEEE.</t>
  </si>
  <si>
    <t>Requirements demarcator</t>
  </si>
  <si>
    <t>A "practical, accurate and fully automated approach for domain-independent requirements demarcation in textual [Requirements Specification]"</t>
  </si>
  <si>
    <t>R048</t>
  </si>
  <si>
    <t>Seki, Y., Hayashi, S., &amp; Saeki, M. (2019, September). Detecting bad smells in use case descriptions. In 2019 IEEE 27th International Requirements Engineering Conference (RE) (pp. 98-108). IEEE.</t>
  </si>
  <si>
    <t>Use Case Smell Detector</t>
  </si>
  <si>
    <t>Automatic detection of bad smells in use case descriptions</t>
  </si>
  <si>
    <t>R049</t>
  </si>
  <si>
    <t>Martens, D., &amp; Maalej, W. (2019, September). Extracting and analyzing context information in user-support conversations on twitter. In 2019 IEEE 27th International Requirements Engineering Conference (RE) (pp. 131-141). IEEE.</t>
  </si>
  <si>
    <t xml:space="preserve">I'm putting this as a requirements elicitation activity since the authors position context extraction in the activity of handling bug reports and feature requests. </t>
  </si>
  <si>
    <t>Context item extractor</t>
  </si>
  <si>
    <t xml:space="preserve">Takes as input short messages from social media (Twitter) and extracts context items (such as platform, device, app and system version) such that developers have actionable information from bug reports or feature requests. </t>
  </si>
  <si>
    <t>https://mast.informatik.uni-hamburg.de/app-review-analysis/</t>
  </si>
  <si>
    <t>Broken</t>
  </si>
  <si>
    <t>R050</t>
  </si>
  <si>
    <t>Pudlitz, F., Brokhausen, F., &amp; Vogelsang, A. (2019, September). Extraction of system states from natural language requirements. In 2019 IEEE 27th International Requirements Engineering Conference (RE) (pp. 211-222). IEEE.</t>
  </si>
  <si>
    <t>Classified as modeling since a set of system states can be considered a model.</t>
  </si>
  <si>
    <t>System state extractor</t>
  </si>
  <si>
    <t>Takes as input NL requirements and extracts system states (e.g. off, start, running) so that these can be used in verification.</t>
  </si>
  <si>
    <t>R051</t>
  </si>
  <si>
    <t>Mezghani, M., Kang, J., Kang, E. B., &amp; Sèdes, F. (2019, September). Clustering for traceability managing in system specifications. In 2019 IEEE 27th International Requirements Engineering Conference (RE) (pp. 257-264). IEEE.</t>
  </si>
  <si>
    <t xml:space="preserve">The authors talk a lot about requirements "similarity" and how it is used for clustering similar reqs to create traceability, but never define how this similarity is determined. </t>
  </si>
  <si>
    <t>R052</t>
  </si>
  <si>
    <t>Chen, X., Zhong, Z., Jin, Z., Zhang, M., Li, T., Chen, X., &amp; Zhou, T. (2019, September). Automating consistency verification of safety requirements for railway interlocking systems. In 2019 IEEE 27th International Requirements Engineering Conference (RE) (pp. 308-318). IEEE.</t>
  </si>
  <si>
    <t xml:space="preserve">The contribution is a quasi-natural language (i.e., a context-free grammar) used to define and later automatically verify safety requirement. There is no actual use of NLP but rather the application of a constrains solver </t>
  </si>
  <si>
    <t>R053</t>
  </si>
  <si>
    <t>Sleimi, A., Ceci, M., Sannier, N., Sabetzadeh, M., Briand, L., &amp; Dann, J. (2019, September). A query system for extracting requirements-related information from legal texts. In 2019 IEEE 27th international requirements engineering conference (RE) (pp. 319-329). IEEE.</t>
  </si>
  <si>
    <t>Legal text information extractor</t>
  </si>
  <si>
    <t>Takes as input legal text and extracts information, using a meta-data model, that is potentially relevant for requirements engineers to formulate requirements.</t>
  </si>
  <si>
    <t>R054</t>
  </si>
  <si>
    <t>Stanik, C., &amp; Maalej, W. (2019, September). Requirements intelligence with OpenReq analytics. In 2019 IEEE 27th International Requirements Engineering Conference (RE) (pp. 482-483). IEEE.</t>
  </si>
  <si>
    <t>OpenReq Analytics</t>
  </si>
  <si>
    <t>"methods, tools, and APIs toward achieving an intelligent recommendation and decision support for community-driven requirements engineering"</t>
  </si>
  <si>
    <t>https://github.com/OpenReqEU?q=analytics&amp;type=all&amp;language=&amp;sort=</t>
  </si>
  <si>
    <t>R055</t>
  </si>
  <si>
    <t>Yang, Y., Ke, W., &amp; Li, X. (2019, September). RM2PT: Requirements validation through automatic prototyping. In 2019 IEEE 27th International Requirements Engineering Conference (RE) (pp. 484-485). IEEE.</t>
  </si>
  <si>
    <t>Only an extension to R135</t>
  </si>
  <si>
    <t>R056</t>
  </si>
  <si>
    <t>Deb, N., Mallik, M., Roychowdhury, A., &amp; Chaki, N. (2019, September). Cargo: a prototype for contextual annotation and reconciliation of goal models. In 2019 IEEE 27th International Requirements Engineering Conference (RE) (pp. 486-489). IEEE.</t>
  </si>
  <si>
    <t>R057</t>
  </si>
  <si>
    <t>Chen, Y., Wang, Y., Hou, Y., &amp; Wang, Y. (2019, September). T-star: a text-based istar modeling tool. In 2019 IEEE 27th international requirements engineering conference (RE) (pp. 490-491). IEEE.</t>
  </si>
  <si>
    <t>The use of NLP technology is very vague here.</t>
  </si>
  <si>
    <t>T-Star</t>
  </si>
  <si>
    <t>A "prototype tool which allows users to build iStar models using semi-structured textual templates and visualizes models with meaningful layout automatically"</t>
  </si>
  <si>
    <t>Transformation</t>
  </si>
  <si>
    <t>R058</t>
  </si>
  <si>
    <t>Lüders, C. M., Raatikainen, M., Motger, J., &amp; Maalej, W. (2019, September). Openreq issue link map: A tool to visualize issue links in jira. In 2019 IEEE 27th International Requirements Engineering Conference (RE) (pp. 492-493). IEEE.</t>
  </si>
  <si>
    <t xml:space="preserve">Short paper (2p) with no information on used NLP techniques. </t>
  </si>
  <si>
    <t>R059</t>
  </si>
  <si>
    <t>Deshpande, G., Arora, C., &amp; Ruhe, G. (2019, September). Data-driven elicitation and optimization of dependencies between requirements. In 2019 IEEE 27th International Requirements Engineering Conference (RE) (pp. 416-421). IEEE.</t>
  </si>
  <si>
    <t>Dependency detector</t>
  </si>
  <si>
    <t>Machine learning classifiers for dependency detection between requirements</t>
  </si>
  <si>
    <t>R060</t>
  </si>
  <si>
    <t>Hey, T., Keim, J., Koziolek, A., &amp; Tichy, W. F. (2020, August). Norbert: Transfer learning for requirements classification. In 2020 IEEE 28th International Requirements Engineering Conference (RE) (pp. 169-179). IEEE.</t>
  </si>
  <si>
    <t>NoRBERT</t>
  </si>
  <si>
    <t>"Non-functional and functional Requirements classification using BERT"</t>
  </si>
  <si>
    <t>https://zenodo.org/record/5541679</t>
  </si>
  <si>
    <t>R061</t>
  </si>
  <si>
    <t>Torre, D., Abualhaija, S., Sabetzadeh, M., Briand, L., Baetens, K., Goes, P., &amp; Forastier, S. (2020, August). An ai-assisted approach for checking the completeness of privacy policies against gdpr. In 2020 IEEE 28th International Requirements Engineering Conference (RE) (pp. 136-146). IEEE.</t>
  </si>
  <si>
    <t>GDPR Completeness Checker</t>
  </si>
  <si>
    <t>An "AI-assisted approach for checking whether a given privacy policy is “complete” according to the provisions of GDPR."</t>
  </si>
  <si>
    <t>R062</t>
  </si>
  <si>
    <t>Deshpande, G., Motger, Q., Palomares, C., Kamra, I., Biesialska, K., Franch, X., ... &amp; Ho, J. (2020, August). Requirements dependency extraction by integrating active learning with ontology-based retrieval. In 2020 IEEE 28th International Requirements Engineering Conference (RE) (pp. 78-89). IEEE.</t>
  </si>
  <si>
    <t>Requirements dependency extraction by active learning (RD-AL)</t>
  </si>
  <si>
    <t>Combines ensamble and active learning to improve performance in requirements dependency detection.</t>
  </si>
  <si>
    <t>R063</t>
  </si>
  <si>
    <t>Oehri, E., &amp; Guzman, E. (2020, August). Same same but different: Finding similar user feedback across multiple platforms and languages. In 2020 IEEE 28th International Requirements Engineering Conference (RE) (pp. 44-54). IEEE.</t>
  </si>
  <si>
    <t>SIMBA</t>
  </si>
  <si>
    <t>"Similarity-based approach for identifying and measuring similarities between feedback written across different platforms and languages"</t>
  </si>
  <si>
    <t>R064</t>
  </si>
  <si>
    <t>Sainani, A., Anish, P. R., Joshi, V., &amp; Ghaisas, S. (2020, August). Extracting and classifying requirements from software engineering contracts. In 2020 IEEE 28th international requirements engineering conference (RE) (pp. 147-157). IEEE.</t>
  </si>
  <si>
    <t>The authors call the task type extraction, but what they do is to classify statements from contracts into obligations and not obligations. Obligations are the extracted potential requirements. They continue then to classify the extracted requirements into types relevant for contracts.</t>
  </si>
  <si>
    <t>Contract requirements extractor and classifier</t>
  </si>
  <si>
    <t xml:space="preserve">Extracts potential requirements (obligations) from contracts and classifies them into 14 classes of contract requirement types. </t>
  </si>
  <si>
    <t>R065</t>
  </si>
  <si>
    <t>Schlutter, A., &amp; Vogelsang, A. (2020, August). Trace link recovery using semantic relation graphs and spreading activation. In 2020 IEEE 28th International Requirements Engineering Conference (RE) (pp. 20-31). IEEE.</t>
  </si>
  <si>
    <r>
      <rPr/>
      <t xml:space="preserve">Follow up paper: R150. Part of the solution (the spreading activation algorithm) is published, but not the whole approach. </t>
    </r>
    <r>
      <rPr>
        <color rgb="FF1155CC"/>
        <u/>
      </rPr>
      <t>https://github.com/tub-aset/spreadingactivation</t>
    </r>
  </si>
  <si>
    <t>Trace link recovery with Spreading Activation</t>
  </si>
  <si>
    <t xml:space="preserve">Recovers trace links between requirements using structural and semantic information. </t>
  </si>
  <si>
    <t>R066</t>
  </si>
  <si>
    <t>Wang, Y., Shi, L., Li, M., Wang, Q., &amp; Yang, Y. (2020, August). A deep context-wise method for coreference detection in natural language requirements. In 2020 IEEE 28th International Requirements Engineering Conference (RE) (pp. 180-191). IEEE.</t>
  </si>
  <si>
    <t>DeepCoref</t>
  </si>
  <si>
    <t>"The input of the network is requirement contextual text and related entities, and the output is the predictive label to infer whether two entities are coreferent."</t>
  </si>
  <si>
    <t>https://github.com/MeloFancy/DeepCoref</t>
  </si>
  <si>
    <t>R067</t>
  </si>
  <si>
    <t>Sleimi, A., Ceci, M., Sabetzadeh, M., Briand, L. C., &amp; Dann, J. (2020, August). Automated recommendation of templates for legal requirements. In 2020 IEEE 28th international requirements engineering conference (RE) (pp. 158-168). IEEE.</t>
  </si>
  <si>
    <t>Legal Template Recommender</t>
  </si>
  <si>
    <t>An automatic approach proposing templates for legal requirements</t>
  </si>
  <si>
    <t>R068</t>
  </si>
  <si>
    <t>Wiesweg, F., Vogelsang, A., &amp; Mendez, D. (2020, August). Data-driven risk management for requirements engineering: An automated approach based on Bayesian networks. In 2020 IEEE 28th International Requirements Engineering Conference (RE) (pp. 125-135). IEEE.</t>
  </si>
  <si>
    <t>R069</t>
  </si>
  <si>
    <t>Güneş, T., &amp; Aydemir, F. B. (2020, August). Automated goal model extraction from user stories using NLP. In 2020 IEEE 28th International Requirements Engineering Conference (RE) (pp. 382-387). IEEE.</t>
  </si>
  <si>
    <t>Classified as modeling since the heuristics talk about using smilarity measures to create heuristics for extracting goals.</t>
  </si>
  <si>
    <t>Goal models from user stories</t>
  </si>
  <si>
    <t>Generate goal models from user stories to illustrate their dependencies.</t>
  </si>
  <si>
    <t>R070</t>
  </si>
  <si>
    <t>Wang, Y. L., &amp; Grubb, A. M. (2020, August). Towards a general solution for layout of visual goal models with actors. In 2020 IEEE 28th International Requirements Engineering Conference (RE) (pp. 352-357). IEEE.</t>
  </si>
  <si>
    <t>FLAAG</t>
  </si>
  <si>
    <t>R071</t>
  </si>
  <si>
    <t>Meincke, W. (2020, August). Requirements in the loop: A computer-aided analysis of consistency, completeness, and correctness of requirements. In 2020 IEEE 28th International Requirements Engineering Conference (RE) (pp. 396-399). IEEE.</t>
  </si>
  <si>
    <t>BTC EmbeddedPlatform</t>
  </si>
  <si>
    <t>Requirements formalization from natural language to formal language.</t>
  </si>
  <si>
    <t>R072</t>
  </si>
  <si>
    <t>Panichella, S., &amp; Ruiz, M. (2020, August). Requirements-collector: Automating requirements specification from elicitation sessions and user feedback. In 2020 IEEE 28th International Requirements Engineering Conference (RE) (pp. 404-407). IEEE.</t>
  </si>
  <si>
    <t>Requirements-Collector</t>
  </si>
  <si>
    <t>A "tool that exploits machine learning and deep learning for automatic classification of requirements from elicitation sessions and user feedback."</t>
  </si>
  <si>
    <t>https://github.com/lmruizcar/Requirements-Collector-DL-Component</t>
  </si>
  <si>
    <t>R073</t>
  </si>
  <si>
    <t>Mu, F., Shi, L., Zhou, W., Zhang, Y., &amp; Zhao, H. (2020, August). NERO: A text-based tool for content annotation and detection of smells in feature requests. In 2020 IEEE 28th International Requirements Engineering Conference (RE) (pp. 400-403). IEEE.</t>
  </si>
  <si>
    <t>NERO</t>
  </si>
  <si>
    <t>A "text-based tool that supports automatic analysis of feature requests"</t>
  </si>
  <si>
    <t>R074</t>
  </si>
  <si>
    <t>Hosseini, M. B., Heaps, J., Slavin, R., Niu, J., &amp; Breaux, T. (2021, September). Ambiguity and Generality in Natural Language Privacy Policies. In 2021 IEEE 29th International Requirements Engineering Conference (RE) (pp. 70-81). IEEE.</t>
  </si>
  <si>
    <t>Hypernomy detector</t>
  </si>
  <si>
    <t>Hypernomy detection and ontology construction from privacy policies to recude ambiguity in requirements elicitation.</t>
  </si>
  <si>
    <t>R075</t>
  </si>
  <si>
    <t>Saini, R., Mussbacher, G., Guo, J. L., &amp; Kienzle, J. (2021, September). Automated traceability for domain modelling decisions empowered by artificial intelligence. In 2021 IEEE 29th International Requirements Engineering Conference (RE) (pp. 173-184). IEEE.</t>
  </si>
  <si>
    <t>Domain modelling traceability tool</t>
  </si>
  <si>
    <t>Creates trace links between requirements and design models to capture design decisions.</t>
  </si>
  <si>
    <t>https://rijul5.github.io/Domain-Modelling-Traceability/</t>
  </si>
  <si>
    <t>R076</t>
  </si>
  <si>
    <t>Mekala, R. R., Irfan, A., Groen, E. C., Porter, A., &amp; Lindvall, M. (2021, September). Classifying user requirements from online feedback in small dataset environments using deep learning. In 2021 IEEE 29th International Requirements Engineering Conference (RE) (pp. 139-149). IEEE.</t>
  </si>
  <si>
    <t>User Review Classifier</t>
  </si>
  <si>
    <t>A "deep learning (DL) backed pipeline for requirements extraction in low-volume training dataset environments."</t>
  </si>
  <si>
    <t>https://doi.org/10.6084/m9.figshare.14273594</t>
  </si>
  <si>
    <t>R077</t>
  </si>
  <si>
    <t>Peng, Z., Rathod, P., Niu, N., Bhowmik, T., Liu, H., Shi, L., &amp; Jin, Z. (2021, September). Environment-driven abstraction identification for requirements-based testing. In 2021 IEEE 29th International Requirements Engineering Conference (RE) (pp. 245-256). IEEE.</t>
  </si>
  <si>
    <t>Abstraction Identifier</t>
  </si>
  <si>
    <t>A tool to "to automatically identify the abstractions that are both indicative of important domain phenomena and amenable to requirements-based testing"</t>
  </si>
  <si>
    <t>R078</t>
  </si>
  <si>
    <t>Iqbal, T., Khan, M., Taveter, K., &amp; Seyff, N. (2021, September). Mining reddit as a new source for software requirements. In 2021 IEEE 29th International Requirements Engineering Conference (RE) (pp. 128-138). IEEE.</t>
  </si>
  <si>
    <t>reddit Post Classifier</t>
  </si>
  <si>
    <t>Automatic classifier of reddit posts depending on the usefulness of its content for RE</t>
  </si>
  <si>
    <t>R079</t>
  </si>
  <si>
    <t>Stanik, C., Pietz, T., &amp; Maalej, W. (2021, September). Unsupervised topic discovery in user comments. In 2021 IEEE 29th International Requirements Engineering Conference (RE) (pp. 150-161). IEEE.</t>
  </si>
  <si>
    <t>Tweet Topic Modeler</t>
  </si>
  <si>
    <t>An "automated approach that takes a set of user comments and summarizes it in human-understandable topics."</t>
  </si>
  <si>
    <t>https://github.com/ietz/ri-visualization</t>
  </si>
  <si>
    <t>R080</t>
  </si>
  <si>
    <t>Buchmann, E., &amp; Hauser, S. (2021, September). Text Mining for Standardized Quality Criteria of Natural-Language IT-Requirements. In 2021 IEEE 29th International Requirements Engineering Conference (RE) (pp. 390-395). IEEE.</t>
  </si>
  <si>
    <t>Requirements Quality Classifier</t>
  </si>
  <si>
    <t>A classifier with text features detecting violations in NL requirements</t>
  </si>
  <si>
    <t>R081</t>
  </si>
  <si>
    <t>Zaki-Ismail, A., Osama, M., Abdelrazek, M., Grundy, J., &amp; Ibrahim, A. (2021, September). ARF: automatic requirements formalisation tool. In 2021 IEEE 29th International Requirements Engineering Conference (RE) (pp. 440-441). IEEE.</t>
  </si>
  <si>
    <t>ARF</t>
  </si>
  <si>
    <t>Automatic requirements formalization into temporal logic based formal notation</t>
  </si>
  <si>
    <t>https://github.com/ABC-7/ARF</t>
  </si>
  <si>
    <t>R082</t>
  </si>
  <si>
    <t>Günes, T., Öz, C. A., &amp; Aydemir, F. B. (2021, September). ArTu: A Tool for Generating Goal Models from User Stories. In 2021 IEEE 29th International Requirements Engineering Conference (RE) (pp. 436-437). IEEE.</t>
  </si>
  <si>
    <t>ArTu</t>
  </si>
  <si>
    <t>"Given a set of user stories, our tool generates goal models with different structures depending on the heuristic selected by the user."</t>
  </si>
  <si>
    <t>R083</t>
  </si>
  <si>
    <t>Jung, J. W., Park, S. H., &amp; Lee, S. W. (2021, September). A Tool for Security Requirements Recommendation using Case-Based Problem Domain Ontology. In 2021 IEEE 29th International Requirements Engineering Conference (RE) (pp. 438-439). IEEE.</t>
  </si>
  <si>
    <t>R084</t>
  </si>
  <si>
    <t>Roy, M., Deb, N., Cortesi, A., Chaki, R., &amp; Chaki, N. (2021, September). CARO: A Conflict-Aware Requirement Ordering Tool for DevOps. In 2021 IEEE 29th International Requirements Engineering Conference (RE) (pp. 442-443). IEEE.</t>
  </si>
  <si>
    <t>CARO</t>
  </si>
  <si>
    <t>A tool "to provide an automated requirement prioritization and risk analysis to the developers based on the dependencies and conflicts among the requirements"</t>
  </si>
  <si>
    <t>R085</t>
  </si>
  <si>
    <t>Peng, Z., &amp; Niu, N. (2021, September). Co-AI: a Colab-based tool for abstraction identification. In 2021 IEEE 29th International Requirements Engineering Conference (RE) (pp. 420-421). IEEE.</t>
  </si>
  <si>
    <t>Co-AI</t>
  </si>
  <si>
    <t>Colab-based abstraction identification</t>
  </si>
  <si>
    <t>https://colab.research.google.com/drive/1ur5KILoi_n-3KY0_vJcMBQDtiSYgcYeP?usp=sharing</t>
  </si>
  <si>
    <t>R086</t>
  </si>
  <si>
    <t>Osama, M., Zaki-Ismail, A., Abdelrazek, M., Grundy, J., &amp; Ibrahim, A. (2021, September). DBRG: Description-Based Non-Quality Requirements Generator. In 2021 IEEE 29th International Requirements Engineering Conference (RE) (pp. 424-425). IEEE.</t>
  </si>
  <si>
    <t>DBRG</t>
  </si>
  <si>
    <t>Description-based requirements generator tool.</t>
  </si>
  <si>
    <t>https://github.com/ABC-7/DBRG</t>
  </si>
  <si>
    <t>R087</t>
  </si>
  <si>
    <t>Saini, R., Mussbacher, G., Guo, J. L., &amp; Kienzle, J. (2021, September). Domobot: A modelling bot for automated and traceable domain modelling. In 2021 IEEE 29th International Requirements Engineering Conference (RE) (pp. 428-429). IEEE.</t>
  </si>
  <si>
    <t>Tool demo paper (2p) related to R075 by the same authors.</t>
  </si>
  <si>
    <t>DoMoBOT</t>
  </si>
  <si>
    <t>DoMoBOT, a Domain Modelling Bot for automating the task of domain model extraction and facilitating the traceability of modelling decisions of the extractor system.</t>
  </si>
  <si>
    <t>R088</t>
  </si>
  <si>
    <t>Ye, M., Cao, J., Cheng, S., Liu, D., Xu, S., &amp; He, J. (2021, September). Mrdqa: A deep multimodal requirement document quality analyzer. In 2021 IEEE 29th International Requirements Engineering Conference (RE) (pp. 446-447). IEEE.</t>
  </si>
  <si>
    <t>MRDQA</t>
  </si>
  <si>
    <t>Multimodal Requirement Document Quality Analyzer that classifies a requirements document into three levels of quality.</t>
  </si>
  <si>
    <t>R089</t>
  </si>
  <si>
    <t>Samin, H., Bencomo, N., &amp; Sawyer, P. (2021, September). Pri-AwaRE: Tool Support for priority-aware decision-making under uncertainty. In 2021 IEEE 29th International Requirements Engineering Conference (RE) (pp. 450-451). IEEE.</t>
  </si>
  <si>
    <t>Pri-AwaRE</t>
  </si>
  <si>
    <t>R090</t>
  </si>
  <si>
    <t>Ambade, P., Solanki, D., &amp; Deb, N. (2021, September). RV-SLC: A Tool for Regression Validation of Safety and Liveness Constraints on Goal Models in DevOps Environment. In 2021 IEEE 29th International Requirements Engineering Conference (RE) (pp. 452-453). IEEE.</t>
  </si>
  <si>
    <t>R091</t>
  </si>
  <si>
    <t>Basmer, M., Kehrer, T., &amp; Penzenstadler, B. (2021, September). Susaf welcomes susapp: Tool support for the sustainability awareness framework. In 2021 IEEE 29th International Requirements Engineering Conference (RE) (pp. 418-419). IEEE.</t>
  </si>
  <si>
    <t>R092</t>
  </si>
  <si>
    <t>Wei, S., Li, Z., Yang, Y., &amp; Xiao, H. (2021, September). Zoom4PF: A Tool for Refining Static and Dynamic Domain Descriptions in Problem Frames. In 2021 IEEE 29th International Requirements Engineering Conference (RE) (pp. 414-415). IEEE.</t>
  </si>
  <si>
    <t>R093</t>
  </si>
  <si>
    <t>Hablutzel, K. R., Jain, A., &amp; Grubb, A. M. (2022, August). A Divide &amp; Concur Approach to Collaborative Goal Modeling with Merge in Early-RE. In 2022 IEEE 30th International Requirements Engineering Conference (RE) (pp. 14-25). IEEE.</t>
  </si>
  <si>
    <t>The input to this algorithm are Tropos goal models. While their elements contain natural language, the tool does not involve any actual natural language for any artifact in the pipeline.</t>
  </si>
  <si>
    <t>A "semi-automated approach for merging Tropos goal models with and without evolutionary information."</t>
  </si>
  <si>
    <t>https://doi.org/10.35482/csc.001.2022</t>
  </si>
  <si>
    <t>R094</t>
  </si>
  <si>
    <t>Lüders, C. M., Pietz, T., &amp; Maalej, W. (2022, August). Automated Detection of Typed Links in Issue Trackers. In 2022 IEEE 30th International Requirements Engineering Conference (RE) (pp. 26-38). IEEE.</t>
  </si>
  <si>
    <t>TypedLinkDetection</t>
  </si>
  <si>
    <t>Takes issue descriptions as input and predicts different types of links between them (e.g. no link, duplicate, subtask, depend, ...)</t>
  </si>
  <si>
    <t>https://github.com/RegenKordel/LYNX-TypedLinkDetection</t>
  </si>
  <si>
    <t>R095</t>
  </si>
  <si>
    <t>Abualhaija, S., Arora, C., Sleimi, A., &amp; Briand, L. C. (2022, August). Automated question answering for improved understanding of compliance requirements: A multi-document study. In 2022 IEEE 30th International Requirements Engineering Conference (RE) (pp. 39-50). IEEE.</t>
  </si>
  <si>
    <t>Automated question answering for compliance requirements</t>
  </si>
  <si>
    <t>Takes a question and regulations as input and answers the question by suggesting relevant text passages from the regulation(s).</t>
  </si>
  <si>
    <t>shorturl.at/ETX17</t>
  </si>
  <si>
    <t>R096</t>
  </si>
  <si>
    <t>Zhang, J., Chen, S., Hua, J., Niu, N., &amp; Liu, C. (2022, August). Automatic Terminology Extraction and Ranking for Feature Modeling. In 2022 IEEE 30th International Requirements Engineering Conference (RE) (pp. 51-63). IEEE.</t>
  </si>
  <si>
    <t>Automatic requirements terminology extraction and ranking framework</t>
  </si>
  <si>
    <t>Takes requirements specifications as input, extracts domain relevant terms and ranks them according to their abstraction level.</t>
  </si>
  <si>
    <t>https://ﬁgshare.com/s/9002ed3093971325a438</t>
  </si>
  <si>
    <t>R097</t>
  </si>
  <si>
    <t>Barzamini, H., &amp; Rahimi, M. (2022, August). CADE: The Missing Benchmark in Evaluating Dataset Requirements of AI-enabled Software. In 2022 IEEE 30th International Requirements Engineering Conference (RE) (pp. 64-76). IEEE.</t>
  </si>
  <si>
    <t>It does not really become clear whether the proposed CADE framework is useful for RE or only for AI research applied to RE</t>
  </si>
  <si>
    <t>R098</t>
  </si>
  <si>
    <t>Luo, Y., Zhang, X. Y., Arcaini, P., Jin, Z., Zhao, H., Zhang, L., &amp; Ishikawa, F. (2022, August). Hierarchical Assessment of Safety Requirements for Configurations of Autonomous Driving Systems. In 2022 IEEE 30th International Requirements Engineering Conference (RE) (pp. 88-100). IEEE.</t>
  </si>
  <si>
    <t>R099</t>
  </si>
  <si>
    <t>Dąbrowski, J., Letier, E., Perini, A., &amp; Susi, A. (2022, August). Mining User Feedback For Software Engineering: Use Cases and Reference Architecture. In 2022 IEEE 30th International Requirements Engineering Conference (RE) (pp. 114-126). IEEE.</t>
  </si>
  <si>
    <t>This paper only presents a reference architecture, not a standalone tool.</t>
  </si>
  <si>
    <t>R100</t>
  </si>
  <si>
    <t>Wolfinger, R., Fotrousi, F., &amp; Maalej, W. (2022, August). A Chatbot for the Elicitation of Contextual Information from User Feedback. In 2022 IEEE 30th International Requirements Engineering Conference (RE) (pp. 272-273). IEEE.</t>
  </si>
  <si>
    <t>BugBot</t>
  </si>
  <si>
    <t>A chatbot that receives user feedback and prompts the user to provide missing context information.</t>
  </si>
  <si>
    <t>https://github.com/RWolfing/BugBot</t>
  </si>
  <si>
    <t>R101</t>
  </si>
  <si>
    <t>Pereira, F. C., Neto, G. B., De Lima, L. F., Silva, F., &amp; Peres, L. M. (2022, August). A Tool For Software Requirement Allocation Using Artificial Intelligence Planning. In 2022 IEEE 30th International Requirements Engineering Conference (RE) (pp. 257-258). IEEE.</t>
  </si>
  <si>
    <t>ATA</t>
  </si>
  <si>
    <t>"The ATA’ tool uses the AI planning technique to allocate requirements automatically between teams involved in incremental development projects"</t>
  </si>
  <si>
    <t>R102</t>
  </si>
  <si>
    <t>Xiong, H., Wang, Y., &amp; Li, T. (2022, August). BiStar: A Template-Based iStar Modeling Tool Combining Graphical and Textual Modeling. In 2022 IEEE 30th International Requirements Engineering Conference (RE) (pp. 260-261). IEEE.</t>
  </si>
  <si>
    <t>BiStar</t>
  </si>
  <si>
    <t>A "template-based iStar modeling tool that combines graphical and text-based modeling"</t>
  </si>
  <si>
    <t>https://www.bjutse.com/bistar/</t>
  </si>
  <si>
    <t>R103</t>
  </si>
  <si>
    <t>Tiwari, S., Shah, P., &amp; Khare, M. (2022, August). NL2RT: A Tool to Translate Natural Language Text into Requirements Templates (RTs). In 2022 IEEE 30th International Requirements Engineering Conference (RE) (pp. 262-263). IEEE.</t>
  </si>
  <si>
    <t>Template Converter</t>
  </si>
  <si>
    <t>A tool that converts requirements written in unconstrained natural language into requirements following either the EARS or Rupps template.</t>
  </si>
  <si>
    <t>https://github.com/parv97/EARS-Rupp-s-template-conversion-</t>
  </si>
  <si>
    <t>R104</t>
  </si>
  <si>
    <t>Herwanto, G. B., Quirchmayr, G., &amp; Tjoa, A. M. (2022, August). PrivacyStory: Tool Support for Extracting Privacy Requirements from User Stories. In 2022 IEEE 30th International Requirements Engineering Conference (RE) (pp. 264-265). IEEE.</t>
  </si>
  <si>
    <t>PrivacyStory</t>
  </si>
  <si>
    <t>Takes user stories as input, detects whether they are privacy related and generates new user stories that make the privacy concern explicit.</t>
  </si>
  <si>
    <t>R105</t>
  </si>
  <si>
    <t>Lathrop, J. I., Lutz, R. R., Brecount, C., Potter, H., Rohlfing, K., Slater, J., &amp; Wallin, J. (2022, August). SafeWalk: a Simulation Tool Kit for Exploring Software Requirements in a Safety-Critical Product Line. In 2022 IEEE 30th International Requirements Engineering Conference (RE) (pp. 268-269). IEEE.</t>
  </si>
  <si>
    <t>R106</t>
  </si>
  <si>
    <t>Debnath, S., &amp; Subramanian, S. (2022, August). AnnoteREI! A Tool for Transcribing and Annotating Requirements Elicitation Interviews. In 2022 IEEE 30th International Requirements Engineering Conference (RE) (pp. 255-256). IEEE.</t>
  </si>
  <si>
    <t>The description does not make clear whether NLP had been involved.</t>
  </si>
  <si>
    <t>AnnoteREI!</t>
  </si>
  <si>
    <t>A tool for annotating requirements interviews</t>
  </si>
  <si>
    <t>R107</t>
  </si>
  <si>
    <t>Fu, M., &amp; Tantithamthavorn, C. (2023). Gpt2sp: A transformer-based agile story point estimation approach. IEEE Transactions on Software Engineering.</t>
  </si>
  <si>
    <t>TSE</t>
  </si>
  <si>
    <t>GPT2SP</t>
  </si>
  <si>
    <t>A "Transformer-based Agile Story Point Estimation approach"</t>
  </si>
  <si>
    <t>https://github.com/awsm-research/gpt2sp</t>
  </si>
  <si>
    <t>R108</t>
  </si>
  <si>
    <t>Tizard, J., Devine, P., Wang, H., &amp; Blincoe, K. (2023). A Software Requirements Ecosystem: Linking Forum, Issue Tracker, and FAQs for Requirements Management. IEEE Transactions on Software Engineering.</t>
  </si>
  <si>
    <t>Name is made up by me.</t>
  </si>
  <si>
    <t>ForumLinker</t>
  </si>
  <si>
    <t>Takes as input forum posts and associates them with tracked issues and FAQs.</t>
  </si>
  <si>
    <t>https://figshare.com/s/6b583d1882bb3f1baa1b</t>
  </si>
  <si>
    <t>R109</t>
  </si>
  <si>
    <t>Liu, H., Shen, M., Zhu, J., Niu, N., Li, G., &amp; Zhang, L. (2022). Deep learning based program generation from requirements text: Are we there yet?. IEEE Transactions on Software Engineering, 48(4), 1268-1289.</t>
  </si>
  <si>
    <t>This paper evaluates the state of the art rather then proposing a new tool</t>
  </si>
  <si>
    <t>R110</t>
  </si>
  <si>
    <t>Wang, W., Dumont, F., Niu, N., &amp; Horton, G. (2022). Detecting software security vulnerabilities via requirements dependency analysis. IEEE Transactions on Software Engineering, 48(5), 1665-1675.</t>
  </si>
  <si>
    <t>The only aspect that relates to NLP in this paper, is the use of TF-IDF vectors as features for their approach</t>
  </si>
  <si>
    <t>R111</t>
  </si>
  <si>
    <t>Amaral, O., Abualhaija, S., Torre, D., Sabetzadeh, M., &amp; Briand, L. C. (2022). AI-enabled automation for completeness checking of privacy policies. IEEE Transactions on Software Engineering, 48(11), 4647-4674.</t>
  </si>
  <si>
    <t>CompAI</t>
  </si>
  <si>
    <t>"AI-based automation for the completeness checking of privacy policies."</t>
  </si>
  <si>
    <t>R112</t>
  </si>
  <si>
    <t>Falessi, D., Roll, J., Guo, J. L., &amp; Cleland-Huang, J. (2020). Leveraging historical associations between requirements and source code to identify impacted classes. IEEE Transactions on Software Engineering, 46(4), 420-441.</t>
  </si>
  <si>
    <t>R2RS Metrics</t>
  </si>
  <si>
    <t>Implementation of 18 requirements-torequirements-set metrics, which indicate which source code classes are likely to be impacted by new requirements based on the similarity between these requirements and historical requirements.</t>
  </si>
  <si>
    <t>http://www.falessi.com/CCP/CCPsource.zip</t>
  </si>
  <si>
    <t>R113</t>
  </si>
  <si>
    <t>Alhoshan, W., Ferrari, A., &amp; Zhao, L. (2023). Zero-shot learning for requirements classification: An exploratory study. Information and Software Technology, 159, 107202.</t>
  </si>
  <si>
    <t>IST</t>
  </si>
  <si>
    <t>The main purpose of this paper is to explore a general approach (zero-shot learning), not to propose a new tool. Still, in order to explore the approach, the authors generate source code.</t>
  </si>
  <si>
    <t>ZSL Classifier</t>
  </si>
  <si>
    <t>A generic classification algorithm for various requirements engineering activities using zero-shot learning.</t>
  </si>
  <si>
    <t>https://github.com/waadalhoshan/ZSL4REQ</t>
  </si>
  <si>
    <t>R114</t>
  </si>
  <si>
    <t>Siahaan, D., Raharjana, I. K., &amp; Fatichah, C. (2023). User story extraction from natural language for requirements elicitation: Identify software-related information from online news. Information and Software Technology, 158, 107195.</t>
  </si>
  <si>
    <t>NewsUserStoryExtractor</t>
  </si>
  <si>
    <t>Takes as input news coverage and extracts who (stakeholders), what (features) and why (motivation) for a user story.</t>
  </si>
  <si>
    <t>R115</t>
  </si>
  <si>
    <t>Leelaprute, P., &amp; Amasaki, S. (2022). A comparative study on vectorization methods for non-functional requirements classification. Information and Software Technology, 150, 106991.</t>
  </si>
  <si>
    <t>R116</t>
  </si>
  <si>
    <t>AlDhafer, O., Ahmad, I., &amp; Mahmood, S. (2022). An end-to-end deep learning system for requirements classification using recurrent neural networks. Information and Software Technology, 147, 106877.</t>
  </si>
  <si>
    <t>Requirements Classifier</t>
  </si>
  <si>
    <t>"An end-to-end system to classify functional and non-functional requirements with minimal NLP-based preprocessing and no feature engineering."</t>
  </si>
  <si>
    <t>https://github.com/osamagid/ReqClassificationRNN.git</t>
  </si>
  <si>
    <t>R117</t>
  </si>
  <si>
    <t>Casillo, F., Deufemia, V., &amp; Gravino, C. (2022). Detecting privacy requirements from User Stories with NLP transfer learning models. Information and Software Technology, 146, 106853.</t>
  </si>
  <si>
    <t>Privacy Requirements Extractor</t>
  </si>
  <si>
    <t>A "deep learning approach to identify possible privacy requirements within User Stories (USs)"</t>
  </si>
  <si>
    <t>https://github.com/fcasillo/Detecting-Privacy-Requirements-from-User-Stories-by-exploiting-NLP-based-Transfer-Learning/tree/main</t>
  </si>
  <si>
    <t>R118</t>
  </si>
  <si>
    <t>Ezzini, S., Abualhaija, S., Arora, C., &amp; Sabetzadeh, M. (2023). AI-based Question Answering Assistance for Analyzing Natural-language Requirements. arXiv preprint arXiv:2302.04793.</t>
  </si>
  <si>
    <t>ICSE</t>
  </si>
  <si>
    <t>QAssist</t>
  </si>
  <si>
    <t>An "AI-based QA approach aimed at providing assistance with requirements analysis. Given a question posed in NL about the requirements in an SRS, QAssist employs Natural Language Processing (NLP) to retrieve [...] relevant text passages [...] from the SRS and [...] from a domain-specific corpus."</t>
  </si>
  <si>
    <t>https://gitlab.uni.lu/sezzini/QAssist/</t>
  </si>
  <si>
    <t>R119</t>
  </si>
  <si>
    <t>Chang, Z., Li, M., Wang, Q., Li, S., &amp; Wang, J. (2023, May). Cross-Domain Requirements Linking via Adversarial-based Domain Adaptation. In 2023 IEEE/ACM 45th International Conference on Software Engineering (ICSE) (pp. 1596-1608). IEEE.</t>
  </si>
  <si>
    <t>RADIATION</t>
  </si>
  <si>
    <t>A "cross-domain Requirement Linking by Adversarial-based DomaIn AdaptaTION"</t>
  </si>
  <si>
    <t>https://github.com/czycurefun/Requirement-Linking-Adversial-Adaptation</t>
  </si>
  <si>
    <t>R120</t>
  </si>
  <si>
    <t>Koscinski, V., Hashemi, S., &amp; Mirakhorli, M. (2023, May). On-Demand Security Requirements Synthesis with Relational Generative Adversarial Networks. In 2023 IEEE/ACM 45th International Conference on Software Engineering (ICSE) (pp. 1609-1621). IEEE.</t>
  </si>
  <si>
    <t>Security Requirements Synthesizer</t>
  </si>
  <si>
    <t>A tool "using the Relational Generative Adversarial Network (RelGAN) for generating and recommending security requirements specifications for a large and real software system."</t>
  </si>
  <si>
    <t>R121</t>
  </si>
  <si>
    <t>Rajbhoj, A., Nistala, P., Kulkarni, V., Soni, S., &amp; Pathan, A. (2023, May). DocToModel: Automated Authoring of Models from Diverse Requirements Specification Documents. In 2023 IEEE/ACM 45th International Conference on Software Engineering: Software Engineering in Practice (ICSE-SEIP) (pp. 199-210). IEEE.</t>
  </si>
  <si>
    <t>DocToModel</t>
  </si>
  <si>
    <t>A "generic approach for automated authoring of models from NL text documents wherein the meta-model to document structure mapping is externalized."</t>
  </si>
  <si>
    <t>R122</t>
  </si>
  <si>
    <t>Chang, S., Gao, J., &amp; Yang, Y. (2023, May). InputGen: A Tool for Automatic Generation of Prototype Inputs to Support Rapid Requirements Validation. In 2023 IEEE/ACM 45th International Conference on Software Engineering: Companion Proceedings (ICSE-Companion) (pp. 122-126). IEEE.</t>
  </si>
  <si>
    <t>InputGen</t>
  </si>
  <si>
    <t>A "tool for the automatic generation of prototype inputs to support rapid requirements validation"</t>
  </si>
  <si>
    <t>https://rm2pt.com/advs/inputgen</t>
  </si>
  <si>
    <t>R123</t>
  </si>
  <si>
    <t>Tian, Z., Yang, Y., &amp; Cheng, S. (2023, May). RM2DM: A Tool for Automatic Generation of OO Design Models from Requirements Models. In 2023 IEEE/ACM 45th International Conference on Software Engineering: Companion Proceedings (ICSE-Companion) (pp. 36-40). IEEE.</t>
  </si>
  <si>
    <t>RM2DM is a tool that uses the output of RM2PT, which are formalized requirements, not NL requirements</t>
  </si>
  <si>
    <t>RM2DM</t>
  </si>
  <si>
    <t>A "tool for automatic generation of OO design models from validated requirements models."</t>
  </si>
  <si>
    <t>R124</t>
  </si>
  <si>
    <t>Ezzini, S., Abualhaija, S., Arora, C., &amp; Sabetzadeh, M. (2022, May). Automated handling of anaphoric ambiguity in requirements: a multi-solution study. In Proceedings of the 44th International Conference on Software Engineering (pp. 187-199).</t>
  </si>
  <si>
    <t>Anaphoric Ambiguity Detector</t>
  </si>
  <si>
    <t>"[S]ix alternative solutions for automated [detection] of anaphoric ambiguity in requirements."</t>
  </si>
  <si>
    <t>https://gitlab.uni.lu/sabualhaija/anaphoric-ambiguity</t>
  </si>
  <si>
    <t>R125</t>
  </si>
  <si>
    <t>He, J., Bartocci, E., Ničković, D., Isakovic, H., &amp; Grosu, R. (2022, May). DeepSTL: from english requirements to signal temporal logic. In Proceedings of the 44th International Conference on Software Engineering (pp. 610-622).</t>
  </si>
  <si>
    <t>DeepSTL</t>
  </si>
  <si>
    <t>A "tool and technique for the translation of informal requirements, given as free English sentences, into Signal Temporal Logic (STL), a formal specification language for cyber-physical systems"</t>
  </si>
  <si>
    <t>https://figshare.com/articles/software/Artifact_of_Paper_DeepSTL_-_From_English_Requirements_to_Signal_Temporal_Logic_/19091282</t>
  </si>
  <si>
    <t>R126</t>
  </si>
  <si>
    <t>Hu, B. C., Marsso, L., Czarnecki, K., Salay, R., Shen, H., &amp; Chechik, M. (2022, May). If a human can see it, so should your system: Reliability requirements for machine vision components. In Proceedings of the 44th International Conference on Software Engineering (pp. 1145-1156).</t>
  </si>
  <si>
    <t>R127</t>
  </si>
  <si>
    <t>Bao, T., Yang, J., Yang, Y., &amp; Yin, Y. (2022, May). RM2Doc: a tool for automatic generation of requirements documents from requirements models. In Proceedings of the ACM/IEEE 44th International Conference on Software Engineering: Companion Proceedings (pp. 188-192).</t>
  </si>
  <si>
    <t>In this case, NL is not the input, but the output</t>
  </si>
  <si>
    <t>RM2Doc</t>
  </si>
  <si>
    <t>"Automatic generation of ISO/IEC/IEEE 29148-2018 [...] conformed requirements documents from UML models without any templates."</t>
  </si>
  <si>
    <t>https://rm2pt.com/rm2doc/</t>
  </si>
  <si>
    <t>R128</t>
  </si>
  <si>
    <t>Anish, P. R., Lawhatre, P., Chatterjee, R., Joshi, V., &amp; Ghaisas, S. (2022, May). Automated labeling and classification of business rules from software requirement specifications. In Proceedings of the 44th International Conference on Software Engineering: Software Engineering in Practice (pp. 53-54).</t>
  </si>
  <si>
    <t>Business rule classifier</t>
  </si>
  <si>
    <t>Automatic classifier of business rules (BRs) in requirements specifications according to Ross BR classification taxonomy</t>
  </si>
  <si>
    <t>R129</t>
  </si>
  <si>
    <t>Ezzini, S., Abualhaija, S., Arora, C., Sabetzadeh, M., &amp; Briand, L. C. (2021, May). Using domain-specific corpora for improved handling of ambiguity in requirements. In 2021 IEEE/ACM 43rd International Conference on Software Engineering (ICSE) (pp. 1485-1497). IEEE.</t>
  </si>
  <si>
    <t>MAANA</t>
  </si>
  <si>
    <t>An automatic approach for identifying ambiguity in NL requirements (specifically: coordination ambiguity and prepositional-phrase attachment ambiguity) using domain-specific corpora.</t>
  </si>
  <si>
    <t>https://github.com/SNTSVV/MAANA</t>
  </si>
  <si>
    <t>R130</t>
  </si>
  <si>
    <t>Mashkoor, A., Leuschel, M., &amp; Egyed, A. (2021, May). Validation obligations: a novel approach to check compliance between requirements and their formal specification. In 2021 IEEE/ACM 43rd International Conference on Software Engineering: New Ideas and Emerging Results (ICSE-NIER) (pp. 1-5). IEEE.</t>
  </si>
  <si>
    <t>R131</t>
  </si>
  <si>
    <t>Alrajeh, D., Cailliau, A., &amp; van Lamsweerde, A. (2020, June). Adapting requirements models to varying environments. In Proceedings of the ACM/IEEE 42nd International Conference on Software Engineering (pp. 50-61).</t>
  </si>
  <si>
    <t>R132</t>
  </si>
  <si>
    <t>Alenazi, M., Niu, N., &amp; Savolainen, J. (2020, June). A novel approach to tracing safety requirements and state-based design models. In Proceedings of the ACM/IEEE 42nd International Conference on Software Engineering (pp. 848-860).</t>
  </si>
  <si>
    <t>R133</t>
  </si>
  <si>
    <t>Abad, Z. S. H., Gervasi, V., Zowghi, D., &amp; Far, B. H. (2019, May). Supporting analysts by dynamic extraction and classification of requirements-related knowledge. In 2019 IEEE/ACM 41st International Conference on Software Engineering (ICSE) (pp. 442-453). IEEE.</t>
  </si>
  <si>
    <t>Goal is to both extract and classify (associate), but we can choose only one for the tool task. Furthermore, this is an edge case since there is no tool, just an algorithm that is described however in a very detailed fashion. Since there is no artifact (compilable or executable), I'd say we exclude it.</t>
  </si>
  <si>
    <t>RERC (Relevance Extraction and Requirements Classification)</t>
  </si>
  <si>
    <t>The algorithm extracts relevant terms from domain specific documentation and associates them with transcribed requirements elicitation sessions in order to allow analysts to understand the domain better.</t>
  </si>
  <si>
    <t>R134</t>
  </si>
  <si>
    <t>Mai, P. X., Pastore, F., Goknil, A., &amp; Briand, L. C. (2019, May). MCP: a security testing tool driven by requirements. In 2019 IEEE/ACM 41st International Conference on Software Engineering: Companion Proceedings (ICSE-Companion) (pp. 55-58). IEEE.</t>
  </si>
  <si>
    <t xml:space="preserve">uses existing requirements to generate test cases. No direct application to a RE activity </t>
  </si>
  <si>
    <t>R135</t>
  </si>
  <si>
    <t>Yang, Y., Li, X., Liu, Z., &amp; Ke, W. (2019, May). RM2PT: A tool for automated prototype generation from requirements model. In 2019 IEEE/ACM 41st International Conference on Software Engineering: Companion Proceedings (ICSE-Companion) (pp. 59-62). IEEE.</t>
  </si>
  <si>
    <t>R136</t>
  </si>
  <si>
    <t>Luo, X., Xue, Y., Xing, Z., &amp; Sun, J. (2022, October). PRCBERT: Prompt Learning for Requirement Classification using BERT-based Pretrained Language Models. In 37th IEEE/ACM International Conference on Automated Software Engineering (pp. 1-13).</t>
  </si>
  <si>
    <t>ASE</t>
  </si>
  <si>
    <t>PRCBERT</t>
  </si>
  <si>
    <t>"Prompt learning for Requirement Classification using BERT (PRCBERT), which applies flexible prompt templates to achieve accurate classification of software requirements"</t>
  </si>
  <si>
    <t>R137</t>
  </si>
  <si>
    <t>Gao, H., Kuang, H., Sun, K., Ma, X., Egyed, A., Mäder, P., ... &amp; Zhang, H. (2022, October). Using Consensual Biterms from Text Structures of Requirements and Code to Improve IR-Based Traceability Recovery. In 37th IEEE/ACM International Conference on Automated Software Engineering (pp. 1-1).</t>
  </si>
  <si>
    <t>TAROT</t>
  </si>
  <si>
    <t>A framework (consists of several steps) to recover tracelinks between requirements and source code.</t>
  </si>
  <si>
    <t>https://github.com/huiAlex/TAROT</t>
  </si>
  <si>
    <t>R138</t>
  </si>
  <si>
    <t>Luo, Y., Zhang, X. Y., Arcaini, P., Jin, Z., Zhao, H., Ishikawa, F., ... &amp; Xie, T. (2021, November). Targeting requirements violations of autonomous driving systems by dynamic evolutionary search. In 2021 36th IEEE/ACM International Conference on Automated Software Engineering (ASE) (pp. 279-291). IEEE.</t>
  </si>
  <si>
    <t>R139</t>
  </si>
  <si>
    <t>Li, M., Shi, L., Yang, Y., &amp; Wang, Q. (2020, December). A deep multitask learning approach for requirements discovery and annotation from open forum. In Proceedings of the 35th IEEE/ACM International Conference on Automated Software Engineering (pp. 336-348).</t>
  </si>
  <si>
    <t>DEMAR</t>
  </si>
  <si>
    <t>"DEep Multitask LeArning for Requirements Discovery and Annotation", a tool for automated requirements discovery and requirements annotation</t>
  </si>
  <si>
    <t>https://github.com/DEMAR-requirements/DEMAR</t>
  </si>
  <si>
    <t>R140</t>
  </si>
  <si>
    <t>Frattini, J., Junker, M., Unterkalmsteiner, M., &amp; Mendez, D. (2020, December). Automatic extraction of cause-effect-relations from requirements artifacts. In Proceedings of the 35th IEEE/ACM International Conference on Automated Software Engineering (pp. 561-572).</t>
  </si>
  <si>
    <t>cerec (cause-effect recognition system)</t>
  </si>
  <si>
    <t>A tool to train/test the detection/creation of cause-effect graphs from requirements.</t>
  </si>
  <si>
    <t>https://zenodo.org/record/4009160#.X0zuUYtCRPY</t>
  </si>
  <si>
    <t>R141</t>
  </si>
  <si>
    <t>Kolthoff, K., Bartelt, C., &amp; Ponzetto, S. P. (2020, December). GUI2WiRe: rapid wireframing with a mined and large-scale GUI repository using natural language requirements. In Proceedings of the 35th IEEE/ACM International Conference on Automated Software Engineering (pp. 1297-1301).</t>
  </si>
  <si>
    <t>GUI2WiRE</t>
  </si>
  <si>
    <t>A "GUI prototyping and wire-framing tool that enables users to retrieve GUI prototypes from a large-scale semi-automatically created GUI repository for mobile applications using NL queries in the form of simple keyword-based searches or [user stories]"</t>
  </si>
  <si>
    <t>R142</t>
  </si>
  <si>
    <t>Huang, Y., Feng, J., Zheng, H., Zhu, J., Wang, S., Jiang, S., ... &amp; Pu, G. (2019, November). Prema: a tool for precise requirements editing, modeling and analysis. In 2019 34th IEEE/ACM International Conference on Automated Software Engineering (ASE) (pp. 1166-1169). IEEE.</t>
  </si>
  <si>
    <t>R143</t>
  </si>
  <si>
    <t>Guerra-García, C., Nikiforova, A., Jiménez, S., Perez-Gonzalez, H. G., Ramírez-Torres, M., &amp; Ontañon-García, L. (2023). ISO/IEC 25012-based methodology for managing data quality requirements in the development of information systems: Towards Data Quality by Design. Data &amp; Knowledge Engineering, 145, 102152.</t>
  </si>
  <si>
    <t>DKE</t>
  </si>
  <si>
    <t>This paper talks about requirements for data quality, not about actual software or system requirements</t>
  </si>
  <si>
    <t>R144</t>
  </si>
  <si>
    <t>Danenas, P., Skersys, T., &amp; Butleris, R. (2020). Natural language processing-enhanced extraction of SBVR business vocabularies and business rules from UML use case diagrams. Data &amp; Knowledge Engineering, 128, 101822.</t>
  </si>
  <si>
    <t>Requirements are not explicitly mentioned, but "textual specifications of business domain knowledge, system design, and other aspects of the project" which is sufficiently close.</t>
  </si>
  <si>
    <t>SBVR Extractor</t>
  </si>
  <si>
    <t>A tool that extracts business vocabularies and business rules from UML use case diagrams using a custom-trained POS tagger.</t>
  </si>
  <si>
    <t>https://github.com/paudan/sbvr-extraction</t>
  </si>
  <si>
    <t>R145</t>
  </si>
  <si>
    <t>Baizal, Z. K. A., Widyantoro, D. H., &amp; Maulidevi, N. U. (2020). Computational model for generating interactions in conversational recommender system based on product functional requirements. Data &amp; Knowledge Engineering, 128, 101813.</t>
  </si>
  <si>
    <t>R146</t>
  </si>
  <si>
    <t>Omar, M., &amp; Baryannis, G. (2020). Semi-automated development of conceptual models from natural language text. Data &amp; Knowledge Engineering, 127, 101796.</t>
  </si>
  <si>
    <t>SACMES</t>
  </si>
  <si>
    <t>SACMES learns from the natural language specifications that it processes and stores the information that is learnt in a conceptual model ontology and a user history knowledge database. It then uses the stored information to improve performance and reduce the need for human intervention</t>
  </si>
  <si>
    <t>R147</t>
  </si>
  <si>
    <t>Dalpiaz, F., &amp; Parente, M. (2019). RE-SWOT: from user feedback to requirements via competitor analysis. In Requirements Engineering: Foundation for Software Quality: 25th International Working Conference, REFSQ 2019, Essen, Germany, March 18–21, 2019, Proceedings 25 (pp. 55-70). Springer International Publishing.</t>
  </si>
  <si>
    <t>REFSQ</t>
  </si>
  <si>
    <t>RE-SWOT</t>
  </si>
  <si>
    <t>A tool that generates requirements from user reviews through competitor analysis by using feature identification.</t>
  </si>
  <si>
    <t>https://github.com/RELabUU/RE-SWOT</t>
  </si>
  <si>
    <t>R148</t>
  </si>
  <si>
    <t>Falkner, A., Palomares, C., Franch, X., Schenner, G., Aznar, P., &amp; Schoerghuber, A. (2019). Identifying requirements in requests for proposal: A research preview. In Requirements Engineering: Foundation for Software Quality: 25th International Working Conference, REFSQ 2019, Essen, Germany, March 18–21, 2019, Proceedings 25 (pp. 176-182). Springer International Publishing.</t>
  </si>
  <si>
    <t>ORCS</t>
  </si>
  <si>
    <t>classifies parts of specifications into prose or actual requirements</t>
  </si>
  <si>
    <t>https://github.com/OpenReqEU/requirements-classifier</t>
  </si>
  <si>
    <t>R149</t>
  </si>
  <si>
    <t>Fischbach, J., Frattini, J., Spaans, A., Kummeth, M., Vogelsang, A., Mendez, D., &amp; Unterkalmsteiner, M. (2021). Automatic detection of causality in requirement artifacts: the cira approach. In Requirements Engineering: Foundation for Software Quality: 27th International Working Conference, REFSQ 2021, Essen, Germany, April 12–15, 2021, Proceedings 27 (pp. 19-36). Springer International Publishing.</t>
  </si>
  <si>
    <t>CiRA Classifier</t>
  </si>
  <si>
    <t>A tool that classifies a natural language requirements sentence as either causal or non-causal by leveraging a fine-tuned BERT model.</t>
  </si>
  <si>
    <t>https://zenodo.org/record/8033347</t>
  </si>
  <si>
    <t>R150</t>
  </si>
  <si>
    <t>Schlutter, A., &amp; Vogelsang, A. (2021). Improving Trace Link Recovery using Semantic Relation Graphs and Spreading Activation. In Requirements Engineering: Foundation for Software Quality: 27th International Working Conference, REFSQ 2021, Essen, Germany, April 12–15, 2021, Proceedings 27 (pp. 37-53). Springer International Publishing.</t>
  </si>
  <si>
    <t>R151</t>
  </si>
  <si>
    <t>Zaki-Ismail, A., Osama, M., Abdelrazek, M., Grundy, J., &amp; Ibrahim, A. (2021, April). Corg: A component-oriented synthetic textual requirements generator. In International Working Conference on Requirements Engineering: Foundation for Software Quality (pp. 54-70). Cham: Springer International Publishing.</t>
  </si>
  <si>
    <t>Curious case: the output of this tool are diverse requirements meant for evaluation of other tools. It is therefore a tool meant for researchers, not for practitioners.</t>
  </si>
  <si>
    <t>R152</t>
  </si>
  <si>
    <t>Rasiman, R., Dalpiaz, F., &amp; España, S. (2022, March). How effective is automated trace link recovery in model-driven development?. In International Working Conference on Requirements Engineering: Foundation for Software Quality (pp. 35-51). Cham: Springer International Publishing.</t>
  </si>
  <si>
    <t>LCDTrace</t>
  </si>
  <si>
    <t>Recovers trace links between Jira issues (requirements) and revisions (changes to models)</t>
  </si>
  <si>
    <t>https://doi.org/10.23644/uu.19087685.v1</t>
  </si>
  <si>
    <t>R153</t>
  </si>
  <si>
    <t>Cherukuri, H., Ferrari, A., &amp; Spoletini, P. (2022, March). Towards explainable formal methods: From LTL to natural language with neural machine translation. In International Working Conference on Requirements Engineering: Foundation for Software Quality (pp. 79-86). Cham: Springer International Publishing.</t>
  </si>
  <si>
    <t>LTL2NL</t>
  </si>
  <si>
    <t>A tool converting linear temporal logic (LTL) formula into natural language descriptions using a neural machine translation tool (OpenNMT)</t>
  </si>
  <si>
    <t>R154</t>
  </si>
  <si>
    <t>Nayak, A., Timmapathini, H. P., Murali, V., Ponnalagu, K., Venkoparao, V. G., &amp; Post, A. (2022, March). Req2Spec: Transforming software requirements into formal specifications using natural language processing. In International Working Conference on Requirements Engineering: Foundation for Software Quality (pp. 87-95). Cham: Springer International Publishing.</t>
  </si>
  <si>
    <t>Req2Spec</t>
  </si>
  <si>
    <t>A tool that converts natural language requirements into formal specifications (for the Hanfor tool) using named entity recognition.</t>
  </si>
  <si>
    <t>R155</t>
  </si>
  <si>
    <t>Spijkman, T., de Bondt, X., Dalpiaz, F., &amp; Brinkkemper, S. (2023, April). Summarization of Elicitation Conversations to Locate Requirements-Relevant Information. In International Working Conference on Requirements Engineering: Foundation for Software Quality (pp. 122-139). Cham: Springer Nature Switzerland.</t>
  </si>
  <si>
    <t>RECONSUM</t>
  </si>
  <si>
    <t>A tool that takes a transcribed requirements conversation (e.g., interview session) and filters for requirements-relevant information using domain corpora.</t>
  </si>
  <si>
    <t>https://github.com/RELabUU/REConSum</t>
  </si>
  <si>
    <t>MPL-2.0</t>
  </si>
  <si>
    <t>R156</t>
  </si>
  <si>
    <t>Mosquera, D., Ruiz, M., Pastor, O., &amp; Spielberger, J. (2023, April). Ontology-Based Automatic Reasoning and NLP for Tracing Software Requirements into Models with the OntoTrace Tool. In International Working Conference on Requirements Engineering: Foundation for Software Quality (pp. 140-158). Cham: Springer Nature Switzerland.</t>
  </si>
  <si>
    <t>OntoTraceV2.0</t>
  </si>
  <si>
    <t>A tool creating traces between arbitrary software artefacts using text-based similarity and ontology-based reasoning.</t>
  </si>
  <si>
    <t>R157</t>
  </si>
  <si>
    <t>Dopazo, D. A., Pelayo, V. M., &amp; Fuster, G. G. (2021). An automatic methodology for the quality enhancement of requirements using genetic algorithms. Information and Software Technology, 140, 106696.</t>
  </si>
  <si>
    <t>Requirements Rewriter</t>
  </si>
  <si>
    <t>A tool that classifies the quality of a natural language requirement as either good or bad and then improves a detected bad requirement using genetic algorithms</t>
  </si>
  <si>
    <t>R158</t>
  </si>
  <si>
    <t>Kifetew, F. M., Perini, A., Susi, A., Siena, A., Muñante, D., &amp; Morales-Ramirez, I. (2021). Automating user-feedback driven requirements prioritization. Information and Software Technology, 138, 106635.</t>
  </si>
  <si>
    <t>ReFeed</t>
  </si>
  <si>
    <t>A tool that associates a requirement to a set of related user feedback, extracts relevant properties, and prioritizes the requirement based on this. The tool uses an ontology containing domain knowledge and NLP techniques.</t>
  </si>
  <si>
    <t>https://github.com/se-fbk/ReFeed</t>
  </si>
  <si>
    <t>R159</t>
  </si>
  <si>
    <t>Giannakopoulou, D., Pressburger, T., Mavridou, A., &amp; Schumann, J. (2021). Automated formalization of structured natural language requirements. Information and Software Technology, 137, 106590.</t>
  </si>
  <si>
    <t>The tool uses Fretish as an input, with is a constrained language</t>
  </si>
  <si>
    <t>R160</t>
  </si>
  <si>
    <t>Javed, M., &amp; Lin, Y. (2021). iMER: Iterative process of entity relationship and business process model extraction from the requirements. Information and Software Technology, 135, 106558.</t>
  </si>
  <si>
    <t>iMER (iterative Model Extraction from Requirements)</t>
  </si>
  <si>
    <t>Extracts information (entities and attributes, relationships and cardinalities) from requirements (general, use case specification, user stories) to create entity relationship models and business process models.</t>
  </si>
  <si>
    <t>R161</t>
  </si>
  <si>
    <t>Lian, X., Liu, W., &amp; Zhang, L. (2020). Assisting engineers extracting requirements on components from domain documents. Information and Software Technology, 118, 106196.</t>
  </si>
  <si>
    <t>MaRK-II (Mine Requirements Knowledge)</t>
  </si>
  <si>
    <t>Takes domain documents as input and ranks them according to their relevance w.r.t. existing software components. Additionally, summarizes compenents descriptions and highlights relevant sections in domain documents. That output can be used to elicit new requirements.</t>
  </si>
  <si>
    <t>https://github.com/lawenliu/MaRK</t>
  </si>
  <si>
    <t>R162</t>
  </si>
  <si>
    <t>Dalpiaz, F., Van Der Schalk, I., Brinkkemper, S., Aydemir, F. B., &amp; Lucassen, G. (2019). Detecting terminological ambiguity in user stories: Tool and experimentation. Information and Software Technology, 110, 3-16.</t>
  </si>
  <si>
    <t>REVV-Light</t>
  </si>
  <si>
    <t>A tool that identifies near-synonyms of natural language requirements using conceptual model extraction and semantic similarity</t>
  </si>
  <si>
    <t>https://github.com/RELabUU/revv-light</t>
  </si>
  <si>
    <t>R163</t>
  </si>
  <si>
    <t>Hotomski, S., &amp; Glinz, M. (2019). GuideGen: An approach for keeping requirements and acceptance tests aligned via automatically generated guidance. Information and Software Technology, 110, 17-38.</t>
  </si>
  <si>
    <t>GuideGen</t>
  </si>
  <si>
    <t>"GuideGen analyzes changes in textual requirements and automatically generates guidance on how to modify affected acceptance tests" (assuming that a trace link between them exists)</t>
  </si>
  <si>
    <t>R164</t>
  </si>
  <si>
    <t>Ali, N., Cai, H., Hamou-Lhadj, A., &amp; Hassine, J. (2019). Exploiting Parts-of-Speech for effective automated requirements traceability. Information and software technology, 106, 126-141.</t>
  </si>
  <si>
    <t>Not sure if they released source code. When they mention the link in a footnote, they refer to the data of the experiment only.</t>
  </si>
  <si>
    <t>ConPOS</t>
  </si>
  <si>
    <t>Uses constraint-based pruning to selectively remove Part-of-Speech elements to improve trace link recovery.</t>
  </si>
  <si>
    <t>http://factrace.net/nasir/emse/</t>
  </si>
  <si>
    <t>R165</t>
  </si>
  <si>
    <t>Bhatia, K., &amp; Sharma, A. (2021, March). Sector classification for crowd-based software requirements. In Proceedings of the 36th Annual ACM Symposium on Applied Computing (pp. 1312-1320).</t>
  </si>
  <si>
    <t>SAC</t>
  </si>
  <si>
    <t>Sector Classification</t>
  </si>
  <si>
    <t>A tool that classifies a set of crowd-based software requirements into data classes using RoBERTa.</t>
  </si>
  <si>
    <t>https://github.com/kush1198/Sector-Classification</t>
  </si>
  <si>
    <t>R166</t>
  </si>
  <si>
    <t>de Araújo, A. F., &amp; Marcacini, R. M. (2021, March). Re-bert: automatic extraction of software requirements from app reviews using bert language model. In Proceedings of the 36th Annual ACM Symposium on Applied Computing (pp. 1321-1327).</t>
  </si>
  <si>
    <t>RE-BERT (Requirements Engineering using Bidirectional Encoder Representations from Transformers)</t>
  </si>
  <si>
    <t>Requirements extraction from app reviews using a fine-tuned BERT model on requirements artifacts.</t>
  </si>
  <si>
    <t>https://github.com/adailtonaraujo/RE-BERT</t>
  </si>
  <si>
    <t>R167</t>
  </si>
  <si>
    <t>Zhi, Y., Li, T., &amp; Yang, Z. (2021, March). Extracting features from app descriptions based on POS and dependency. In Proceedings of the 36th Annual ACM Symposium on Applied Computing (pp. 1354-1358).</t>
  </si>
  <si>
    <t>POS-weighted sentence classifier</t>
  </si>
  <si>
    <t>Feature extraction from app descriptions using BERT and POS dependencies.</t>
  </si>
  <si>
    <t>R168</t>
  </si>
  <si>
    <t>Hammoudi, M., Mayr-Dorn, C., Mashkoor, A., &amp; Egyed, A. (2021, March). On the effect of incompleteness to check requirement-to-method traces. In Proceedings of the 36th Annual ACM Symposium on Applied Computing (pp. 1465-1474).</t>
  </si>
  <si>
    <t>Paper evaluating the impact of missing/incomplete traces</t>
  </si>
  <si>
    <t>R169</t>
  </si>
  <si>
    <t>Meroni, G., Mizmizi, M., Plebani, P., &amp; Reggiani, L. (2020, March). Improving mobile business process monitoring with enhanced NFV MANO: a method to elicit connectivity requirements from process models. In Proceedings of the 35th Annual ACM Symposium on Applied Computing (pp. 69-76).</t>
  </si>
  <si>
    <t>R170</t>
  </si>
  <si>
    <t>Sarmiento-Calisaya, E., Cárdenas, E. H., Cornejo-Aparicio, V., &amp; Alzamora, G. S. (2020, March). Towards the improvement of natural language requirements descriptions: the C&amp;L tool. In Proceedings of the 35th Annual ACM Symposium on Applied Computing (pp. 1405-1413).</t>
  </si>
  <si>
    <t>C&amp;L</t>
  </si>
  <si>
    <t>A tool that automatic analysis of scenario-driven requirements using a Petri-Net strategy.</t>
  </si>
  <si>
    <t>https://github.com/edgarsc22/WACeL-Java</t>
  </si>
  <si>
    <t>R171</t>
  </si>
  <si>
    <t>Stach, C., &amp; Steimle, F. (2019, April). Recommender-based privacy requirements elicitation-EPICUREAN: an approach to simplify privacy settings in IoT applications with respect to the GDPR. In Proceedings of the 34th ACM/SIGAPP Symposium on Applied Computing (pp. 1500-1507).</t>
  </si>
  <si>
    <t>The EPICUREAN approach is yet a prototypical proposal, not yet a full tool</t>
  </si>
  <si>
    <t>R172</t>
  </si>
  <si>
    <t>Gaither, D., Madala, K., Do, H., &amp; Bryant, B. R. (2019, April). VeriCCM: improving the syntax and semantics of requirements models. In Proceedings of the 34th ACM/SIGAPP Symposium on Applied Computing (pp. 1881-1884).</t>
  </si>
  <si>
    <t>R173</t>
  </si>
  <si>
    <t>Yazdani Seqerloo, A., Amiri, M. J., Parsa, S., &amp; Koupaee, M. (2019). Automatic test cases generation from business process models. Requirements engineering, 24, 119-132.</t>
  </si>
  <si>
    <t>REJ</t>
  </si>
  <si>
    <t>R174</t>
  </si>
  <si>
    <t>Westman, J., &amp; Nyberg, M. (2019). Providing tool support for specifying safety-critical systems by enforcing syntactic contract conditions. Requirements Engineering, 24, 231-256.</t>
  </si>
  <si>
    <t>R175</t>
  </si>
  <si>
    <t>Moitra, A., Siu, K., Crapo, A. W., Durling, M., Li, M., Manolios, P., ... &amp; McMillan, C. (2019). Automating requirements analysis and test case generation. Requirements Engineering, 24, 341-364.</t>
  </si>
  <si>
    <t>R176</t>
  </si>
  <si>
    <t>Ko, D., Kim, S., &amp; Park, S. (2019). Automatic recommendation to omitted steps in use case specification. Requirements Engineering, 24, 431-458.</t>
  </si>
  <si>
    <t>ScenarioAmigo</t>
  </si>
  <si>
    <t>A tool to automatically recommend omitted steps of a use case description based on scenario patterns.</t>
  </si>
  <si>
    <t>https://github.com/maniara/ScenarioAmigo</t>
  </si>
  <si>
    <t>R177</t>
  </si>
  <si>
    <t>Alrezaamiri, H., Ebrahimnejad, A., &amp; Motameni, H. (2020). Parallel multi-objective artificial bee colony algorithm for software requirement optimization. Requirements Engineering, 25, 363-380.</t>
  </si>
  <si>
    <t>R178</t>
  </si>
  <si>
    <t>Madala, K., Piparia, S., Blanco, E., Do, H., &amp; Bryce, R. (2021). Model elements identification using neural networks: a comprehensive study. Requirements Engineering, 26, 67-96.</t>
  </si>
  <si>
    <t>Requirements Model Translator</t>
  </si>
  <si>
    <t>A tool to automatically translate natural language requirements into models using four types of neural networks</t>
  </si>
  <si>
    <t>R179</t>
  </si>
  <si>
    <t>del Sagrado, J., &amp; del Águila, I. M. (2021). Assisted requirements selection by clustering. Requirements Engineering, 26(2), 167-184.</t>
  </si>
  <si>
    <t>R180</t>
  </si>
  <si>
    <t>Sadi, M. H., &amp; Yu, E. (2021). RAPID: a knowledge-based assistant for designing web APIs. Requirements Engineering, 26, 185-236.</t>
  </si>
  <si>
    <t>RAPID</t>
  </si>
  <si>
    <t>Rational API Designer, "a novel conversational assistant that aids software developers in addressing non-functional requirements in the design of web APIs."</t>
  </si>
  <si>
    <t>https://github.com/m-h-s/RAPID</t>
  </si>
  <si>
    <t>CC0</t>
  </si>
  <si>
    <t>R181</t>
  </si>
  <si>
    <t>Shi, L., Chen, C., Wang, Q., &amp; Boehm, B. (2021). Automatically detecting feature requests from development emails by leveraging semantic sequence mining. Requirements Engineering, 26, 255-271.</t>
  </si>
  <si>
    <t>FRAD</t>
  </si>
  <si>
    <t>A tool to automatically extract feature requests from development emails by using semantic sequence patterns</t>
  </si>
  <si>
    <t>http://39.104.76.212:8082/</t>
  </si>
  <si>
    <t>R182</t>
  </si>
  <si>
    <t>Wang, Y., Li, T., Zhou, Q., &amp; Du, J. (2021). Toward practical adoption of i* framework: an automatic two-level layout approach. Requirements Engineering, 1-23.</t>
  </si>
  <si>
    <t>R183</t>
  </si>
  <si>
    <t>Thabet, R., Bork, D., Boufaied, A., Lamine, E., Korbaa, O., &amp; Pingaud, H. (2021). Risk-aware business process management using multi-view modeling: method and tool. Requirements Engineering, 26, 371-397.</t>
  </si>
  <si>
    <t>R184</t>
  </si>
  <si>
    <t>Bouskela, D., Falcone, A., Garro, A., Jardin, A., Otter, M., Thuy, N., &amp; Tundis, A. (2022). Formal requirements modeling for cyber-physical systems engineering: An integrated solution based on FORM-L and Modelica. Requirements Engineering, 27(1), 1-30.</t>
  </si>
  <si>
    <t>R185</t>
  </si>
  <si>
    <t>Lapeña, R., Pérez, F., Cetina, C., &amp; Pastor, Ó. (2022). Leveraging BPMN particularities to improve traceability links recovery among requirements and BPMN models. Requirements Engineering, 1-26.</t>
  </si>
  <si>
    <r>
      <rPr/>
      <t xml:space="preserve">The source in the paper points to </t>
    </r>
    <r>
      <rPr>
        <color rgb="FF1155CC"/>
        <u/>
      </rPr>
      <t>https://bitbucket.org/svitusj/</t>
    </r>
    <r>
      <rPr/>
      <t xml:space="preserve"> which is the workspace of the research group and not the actual repo for the prototype mentioned in the paper. The link I found seems to be the correct repo (given the name of the directories and the context from the paper). The name (FLAME) is not mentioned in the paper, but is the name of the repository. Successor paper of R195.</t>
    </r>
  </si>
  <si>
    <t xml:space="preserve">FLAME </t>
  </si>
  <si>
    <t>Creates trace links between requirements and BPMN models.</t>
  </si>
  <si>
    <t>https://bitbucket.org/svitusj/flame/</t>
  </si>
  <si>
    <t>R186</t>
  </si>
  <si>
    <t>Levy, Y., Stern, R., Sturm, A., Mordoch, A., &amp; Bitan, Y. (2022). An impact-driven approach to predict user stories instability. Requirements Engineering, 27(2), 231-248.</t>
  </si>
  <si>
    <t>User Story Instability Predictor</t>
  </si>
  <si>
    <t>A tool that predicts the instability (i.e., number of potential changes) of a user story</t>
  </si>
  <si>
    <t>https://zenodo.org/record/5822986</t>
  </si>
  <si>
    <t>R187</t>
  </si>
  <si>
    <t>Wang, Y., Shi, L., Li, M., Wang, Q., &amp; Yang, Y. (2022). Detecting coreferent entities in natural language requirements. Requirements Engineering, 27(3), 351-373.</t>
  </si>
  <si>
    <t>Extension of R066</t>
  </si>
  <si>
    <t>R188</t>
  </si>
  <si>
    <t>Wouters, J., Menkveld, A., Brinkkemper, S., &amp; Dalpiaz, F. (2022). Crowd-based requirements elicitation via pull feedback: method and case studies. Requirements Engineering, 1-27.</t>
  </si>
  <si>
    <t>R189</t>
  </si>
  <si>
    <t>Abbas, M., Ferrari, A., Shatnawi, A., Enoiu, E., Saadatmand, M., &amp; Sundmark, D. (2023). On the relationship between similar requirements and similar software: A case study in the railway domain. Requirements Engineering, 28(1), 23-47.</t>
  </si>
  <si>
    <t>R190</t>
  </si>
  <si>
    <t>Frattini, J., Fischbach, J., Mendez, D., Unterkalmsteiner, M., Vogelsang, A., &amp; Wnuk, K. (2023). Causality in requirements artifacts: prevalence, detection, and impact. Requirements Engineering, 28(1), 49-74.</t>
  </si>
  <si>
    <t>Extension of R149</t>
  </si>
  <si>
    <t>R191</t>
  </si>
  <si>
    <t>Abdeen, W., Chen, X., &amp; Unterkalmsteiner, M. (2023). An approach for performance requirements verification and test environments generation. Requirements Engineering, 28(1), 117-144.</t>
  </si>
  <si>
    <t>R192</t>
  </si>
  <si>
    <t>Pacheco, C., Garcia, I., Calvo-Manzano, J. A., &amp; Reyes, M. (2023). Measuring and improving software requirements elicitation in a small-sized software organization: a lightweight implementation of ISO/IEC/IEEE 15939: 2017—systems and software engineering—measurement process. Requirements Engineering, 28(2), 257-281.</t>
  </si>
  <si>
    <t>R193</t>
  </si>
  <si>
    <t>Arcaini, P., Gargantini, A., &amp; Radavelli, M. (2019). Achieving change requirements of feature models by an evolutionary approach. Journal of Systems and Software, 150, 64-76.</t>
  </si>
  <si>
    <t>JSS</t>
  </si>
  <si>
    <t>R194</t>
  </si>
  <si>
    <t>Rojas, L. A., &amp; Macías, J. A. (2019). Toward collisions produced in requirements rankings: A qualitative approach and experimental study. Journal of Systems and Software, 158, 110417.</t>
  </si>
  <si>
    <t>R195</t>
  </si>
  <si>
    <t>Marcén, A. C., Lapeña, R., Pastor, O., &amp; Cetina, C. (2020). Traceability link recovery between requirements and models using an evolutionary algorithm guided by a learning to rank algorithm: Train control and management case. Journal of Systems and Software, 163, 110519.</t>
  </si>
  <si>
    <t>Predecessor paper of R185.</t>
  </si>
  <si>
    <t>R196</t>
  </si>
  <si>
    <t>Li, T., &amp; Chen, Z. (2020). An ontology-based learning approach for automatically classifying security requirements. Journal of Systems and Software, 165, 110566.</t>
  </si>
  <si>
    <t>Security Requirements Classifier</t>
  </si>
  <si>
    <t xml:space="preserve">Machine learning approach to classify security requirements. Uses features extracted using NLP </t>
  </si>
  <si>
    <t>R197</t>
  </si>
  <si>
    <t>Kim, B. J., &amp; Lee, S. W. (2020). Understanding and recommending security requirements from problem domain ontology: A cognitive three-layered approach. Journal of Systems and Software, 169, 110695.</t>
  </si>
  <si>
    <t>R198</t>
  </si>
  <si>
    <t>Do, Q. A., Bhowmik, T., &amp; Bradshaw, G. L. (2020). Capturing creative requirements via requirements reuse: A machine learning-based approach. Journal of Systems and Software, 170, 110730.</t>
  </si>
  <si>
    <t>Creative Requirements Reuser</t>
  </si>
  <si>
    <t>A tool that reuses freely available software requirements for new software proposals in the application domain to generate candidate creative requirements automatically</t>
  </si>
  <si>
    <t>https://github.com/aqd14/ICSR-2019</t>
  </si>
  <si>
    <t>R199</t>
  </si>
  <si>
    <t>Rajpathak, D., Peranandam, P. M., &amp; Ramesh, S. (2022). Automatic development of requirement linking matrix based on semantic similarity for robust software development. Journal of Systems and Software, 186, 111211.</t>
  </si>
  <si>
    <t>Requirements linking matrix creator</t>
  </si>
  <si>
    <t>Identifies relationships (high, low, no) between requirements and produces a requirement linking matrix.</t>
  </si>
  <si>
    <t>R200</t>
  </si>
  <si>
    <t>Giunta, B., Burnay, C., Maiden, N., &amp; Faulkner, S. (2022). Creativity Triggers: Extension and empirical evaluation of their effectiveness during requirements elicitation. Journal of Systems and Software, 191, 111365.</t>
  </si>
  <si>
    <t>R201</t>
  </si>
  <si>
    <t>del Sagrado, J., Ibañez, J. A. S., &amp; del Águila, I. M. (2023). An Estimation of Distribution Algorithm based on interactions between requirements to solve the bi-objective Next Release Problem. Journal of Systems and Software, 199, 111632.</t>
  </si>
  <si>
    <t>R202</t>
  </si>
  <si>
    <t>Fantechi, A., Gnesi, S., &amp; Semini, L. (2023). VIBE: Looking for Variability In amBiguous rEquirements. Journal of Systems and Software, 195, 111540.</t>
  </si>
  <si>
    <t>VIBE</t>
  </si>
  <si>
    <t>A tool for the identification of variability in requirements for software product lines.</t>
  </si>
  <si>
    <t>https://github.com/Vibe-NLP/TooDY</t>
  </si>
  <si>
    <t>Acro</t>
  </si>
  <si>
    <t>Assign.</t>
  </si>
  <si>
    <t>Done</t>
  </si>
  <si>
    <t>Perc.</t>
  </si>
  <si>
    <t>Michael Unterkalmsteiner</t>
  </si>
  <si>
    <t>Davide Fucci</t>
  </si>
  <si>
    <t>Julian Frattini</t>
  </si>
  <si>
    <t>Total</t>
  </si>
  <si>
    <t>Requirements Engineering Conference</t>
  </si>
  <si>
    <t>Requirements Engineering: Foundations of Software Quality</t>
  </si>
  <si>
    <t>Requirements Engineering Journal</t>
  </si>
  <si>
    <t>Artificial Intelligence for Requirements Engineering</t>
  </si>
  <si>
    <t>Data &amp; Knowledge Engineering Journal</t>
  </si>
  <si>
    <t>Natural Language Processing for Requirements Engineering</t>
  </si>
  <si>
    <t>Transactions on Software Engineering</t>
  </si>
  <si>
    <t>Symposium on Applied Computing</t>
  </si>
  <si>
    <t>This element classifies the type of artifact that has been released.</t>
  </si>
  <si>
    <t>Purpose</t>
  </si>
  <si>
    <t>The release determines how the tool can be evolved. While an executable can be easily reused, only the distribution of source code allows evolving the tool.</t>
  </si>
  <si>
    <t>Code</t>
  </si>
  <si>
    <t>Criterion</t>
  </si>
  <si>
    <t>#</t>
  </si>
  <si>
    <t>The source code of the tool is available</t>
  </si>
  <si>
    <t>A pre-compiled executable of the tool is available</t>
  </si>
  <si>
    <t>Both</t>
  </si>
  <si>
    <t>Both Source code and Executable</t>
  </si>
  <si>
    <t>The tool is not available</t>
  </si>
  <si>
    <t>License Link</t>
  </si>
  <si>
    <t>https://opensource.org/license/mit/</t>
  </si>
  <si>
    <t>CC2.0</t>
  </si>
  <si>
    <t>https://creativecommons.org/licenses/by/2.0/</t>
  </si>
  <si>
    <t>No license provided</t>
  </si>
  <si>
    <t>https://www.apache.org/licenses/LICENSE-2.0</t>
  </si>
  <si>
    <t>Unknown licence (e.g. since broken link)</t>
  </si>
  <si>
    <t>https://creativecommons.org/licenses/by/4.0/</t>
  </si>
  <si>
    <t>https://www.gnu.org/licenses/gpl-3.0.html</t>
  </si>
  <si>
    <t>https://www.eclipse.org/legal/epl-2.0/</t>
  </si>
  <si>
    <t>https://referencesource.microsoft.com/license.html</t>
  </si>
  <si>
    <t>https://www.mozilla.org/en-US/MPL/2.0/</t>
  </si>
  <si>
    <t>https://creativecommons.org/publicdomain/zero/1.0/legalcode.txt</t>
  </si>
  <si>
    <t>BSD-2-Clause</t>
  </si>
  <si>
    <t>https://opensource.org/license/bsd-2-clause/</t>
  </si>
  <si>
    <t>This element classifies a tool’s degree to be accessed.</t>
  </si>
  <si>
    <t>This element will be used as a filter out extracted tools that were only described in the paper but not disclosed. Available tools are relevant for reuse and evolution, while unavailable tools are relevant for artifact recovery attempts.</t>
  </si>
  <si>
    <t>Criteria</t>
  </si>
  <si>
    <t>The tool is hosted in a service satisfying all of the following criteria:
(1) Immutable URL: cannot be altered by the author or someone else
(2) Permanent: the hosting organization has a mission to maintain artifacts for the foreseeable future
(3) Accessible: There is a DOI pointing to the real approach URL</t>
  </si>
  <si>
    <t>The source code is available and contains an open source license which grants access and re-use</t>
  </si>
  <si>
    <t>The approach is reachable now but is missing some aspect above</t>
  </si>
  <si>
    <t>Authors claim the tool is available upon request.</t>
  </si>
  <si>
    <t>A link is given in the paper, but it does not resolve.</t>
  </si>
  <si>
    <t>A tool is discussed in the paper, but no link is provided.</t>
  </si>
  <si>
    <t>Private</t>
  </si>
  <si>
    <t>The authors say that a tool exists, but it is private for some reasons (such as industry collaboration with private data, etc.)</t>
  </si>
  <si>
    <t>Proprietary</t>
  </si>
  <si>
    <t>The tool is available but proprietary</t>
  </si>
  <si>
    <t>This element classifies in which RE activity the tool is intended to be used.</t>
  </si>
  <si>
    <t>This information allows identifying relevant RE tools for specific activities of the RE process.</t>
  </si>
  <si>
    <t>Activity</t>
  </si>
  <si>
    <t>This phase comprises activities that enable the understanding of the goals, objectives, and motives for building a proposed software system.</t>
  </si>
  <si>
    <t>This phase involves evaluating the quality of recorded requirements (i.e., identifying anomalies in requirements, such as ambiguity, inconsistency, and incompleteness) as well as general analysis including attribution.</t>
  </si>
  <si>
    <t>This phase involves building conceptual models (including architecture and code) of requirements that are amenable to interpretation.</t>
  </si>
  <si>
    <t>Requirements validation ensures that models and documentation accurately express the stakeholders’ needs. Validation usually requires stakeholders to be directly involved in reviewing the requirements artifacts. Verification entails proving that the software specification meets these requirements. Such proofs often take the form of checking that a specification model satisfies some constraint (model checking).</t>
  </si>
  <si>
    <t>This is an umbrella activity that comprises a number of tasks related to the management of requirements, including the evolution of requirements over time and across product families and the task of identifying and documenting traceability links among requirements artifacts and between requirements and downstream artifacts.</t>
  </si>
  <si>
    <t>Other</t>
  </si>
  <si>
    <t>This is an open-end category that allows us to record other NLP4RE-related software development activities. For example, during software testing, NLP may be used to analyze requirements to generate test cases. In this case, “Other” will be replaced by “Testing”. During software design, NLP may be used to transform requirements into design artifacts. “Other” will be replaced by “Design.”</t>
  </si>
  <si>
    <t>The tool is not designed to aid a specific RE activity but rather multiple, e.g., as a preprocessor or precursor to different activities.</t>
  </si>
  <si>
    <t>This element classifies the type of NLP4RE task which the tool is supposed to solve.</t>
  </si>
  <si>
    <t>This information allows to differentiate tools in their responsibility from each other.</t>
  </si>
  <si>
    <t>Detect linguistic issues in requirements documents</t>
  </si>
  <si>
    <t>Identify key domain abstractions and concepts</t>
  </si>
  <si>
    <t>Classify requirements into different categories</t>
  </si>
  <si>
    <t>Derivation of a semantically similar specification using a different syntax</t>
  </si>
  <si>
    <t>Establish traceability links or relationships between requirements,
or between requirements and other software artifacts</t>
  </si>
  <si>
    <t>Search and retrieve requirements-relevant information from existing corpora</t>
  </si>
  <si>
    <t>New, requirements-relevant text is formed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</si>
</sst>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b/>
      <color rgb="FFFFFFFF"/>
      <name val="Arial"/>
      <scheme val="minor"/>
    </font>
    <font>
      <color theme="1"/>
      <name val="Arial"/>
      <scheme val="minor"/>
    </font>
    <font>
      <u/>
      <color rgb="FF0000FF"/>
    </font>
    <font>
      <b/>
      <sz val="11.0"/>
      <color rgb="FFFFFFFF"/>
      <name val="Arial"/>
      <scheme val="minor"/>
    </font>
    <font/>
    <font>
      <u/>
      <color rgb="FF0000FF"/>
    </font>
    <font>
      <u/>
      <color rgb="FF0000FF"/>
    </font>
    <font>
      <u/>
      <color rgb="FF0000FF"/>
    </font>
    <font>
      <color rgb="FFFFFFFF"/>
      <name val="Arial"/>
      <scheme val="minor"/>
    </font>
    <font>
      <b/>
      <color theme="1"/>
      <name val="Arial"/>
      <scheme val="minor"/>
    </font>
    <font>
      <color rgb="FF000000"/>
      <name val="Arial"/>
      <scheme val="minor"/>
    </font>
    <font>
      <u/>
      <color rgb="FF0000FF"/>
    </font>
    <font>
      <u/>
      <color rgb="FF0000FF"/>
    </font>
    <font>
      <b/>
      <color rgb="FFF1C232"/>
      <name val="Arial"/>
      <scheme val="minor"/>
    </font>
  </fonts>
  <fills count="12">
    <fill>
      <patternFill patternType="none"/>
    </fill>
    <fill>
      <patternFill patternType="lightGray"/>
    </fill>
    <fill>
      <patternFill patternType="solid">
        <fgColor rgb="FF666666"/>
        <bgColor rgb="FF666666"/>
      </patternFill>
    </fill>
    <fill>
      <patternFill patternType="solid">
        <fgColor rgb="FFF1C232"/>
        <bgColor rgb="FFF1C232"/>
      </patternFill>
    </fill>
    <fill>
      <patternFill patternType="solid">
        <fgColor rgb="FF990000"/>
        <bgColor rgb="FF990000"/>
      </patternFill>
    </fill>
    <fill>
      <patternFill patternType="solid">
        <fgColor rgb="FF134F5C"/>
        <bgColor rgb="FF134F5C"/>
      </patternFill>
    </fill>
    <fill>
      <patternFill patternType="solid">
        <fgColor rgb="FF6AA84F"/>
        <bgColor rgb="FF6AA84F"/>
      </patternFill>
    </fill>
    <fill>
      <patternFill patternType="solid">
        <fgColor rgb="FF0000FF"/>
        <bgColor rgb="FF0000FF"/>
      </patternFill>
    </fill>
    <fill>
      <patternFill patternType="solid">
        <fgColor rgb="FFE69138"/>
        <bgColor rgb="FFE69138"/>
      </patternFill>
    </fill>
    <fill>
      <patternFill patternType="solid">
        <fgColor rgb="FFB45F06"/>
        <bgColor rgb="FFB45F06"/>
      </patternFill>
    </fill>
    <fill>
      <patternFill patternType="solid">
        <fgColor rgb="FFEFEFEF"/>
        <bgColor rgb="FFEFEFEF"/>
      </patternFill>
    </fill>
    <fill>
      <patternFill patternType="solid">
        <fgColor rgb="FF999999"/>
        <bgColor rgb="FF999999"/>
      </patternFill>
    </fill>
  </fills>
  <borders count="3">
    <border/>
    <border>
      <right style="thin">
        <color rgb="FF000000"/>
      </right>
    </border>
    <border>
      <left style="thin">
        <color rgb="FF000000"/>
      </lef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Fill="1" applyFont="1"/>
    <xf borderId="0" fillId="2" fontId="1" numFmtId="0" xfId="0" applyAlignment="1" applyFont="1">
      <alignment shrinkToFit="0" wrapText="1"/>
    </xf>
    <xf borderId="0" fillId="0" fontId="2" numFmtId="0" xfId="0" applyFont="1"/>
    <xf borderId="0" fillId="0" fontId="2" numFmtId="0" xfId="0" applyAlignment="1" applyFont="1">
      <alignment shrinkToFit="0" wrapText="1"/>
    </xf>
    <xf borderId="0" fillId="0" fontId="3" numFmtId="0" xfId="0" applyFont="1"/>
    <xf borderId="0" fillId="0" fontId="2" numFmtId="0" xfId="0" applyAlignment="1" applyFont="1">
      <alignment shrinkToFit="0" wrapText="1"/>
    </xf>
    <xf borderId="0" fillId="2" fontId="4" numFmtId="0" xfId="0" applyAlignment="1" applyFont="1">
      <alignment horizontal="center" readingOrder="0"/>
    </xf>
    <xf borderId="1" fillId="0" fontId="5" numFmtId="0" xfId="0" applyBorder="1" applyFont="1"/>
    <xf borderId="0" fillId="2" fontId="1" numFmtId="0" xfId="0" applyAlignment="1" applyFont="1">
      <alignment readingOrder="0"/>
    </xf>
    <xf borderId="1" fillId="2" fontId="1" numFmtId="0" xfId="0" applyAlignment="1" applyBorder="1" applyFont="1">
      <alignment horizontal="left" readingOrder="0"/>
    </xf>
    <xf borderId="0" fillId="2" fontId="1" numFmtId="0" xfId="0" applyAlignment="1" applyFont="1">
      <alignment readingOrder="0" shrinkToFit="0" wrapText="1"/>
    </xf>
    <xf borderId="1" fillId="2" fontId="1" numFmtId="0" xfId="0" applyAlignment="1" applyBorder="1" applyFont="1">
      <alignment readingOrder="0"/>
    </xf>
    <xf borderId="0" fillId="2" fontId="1" numFmtId="0" xfId="0" applyAlignment="1" applyFont="1">
      <alignment horizontal="center" readingOrder="0"/>
    </xf>
    <xf borderId="0" fillId="0" fontId="2" numFmtId="0" xfId="0" applyAlignment="1" applyFont="1">
      <alignment readingOrder="0"/>
    </xf>
    <xf borderId="1" fillId="0" fontId="2" numFmtId="0" xfId="0" applyAlignment="1" applyBorder="1" applyFont="1">
      <alignment horizontal="left" readingOrder="0"/>
    </xf>
    <xf borderId="0" fillId="0" fontId="2"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2" fillId="0" fontId="6" numFmtId="0" xfId="0" applyAlignment="1" applyBorder="1" applyFont="1">
      <alignment readingOrder="0" shrinkToFit="0" wrapText="1"/>
    </xf>
    <xf borderId="2" fillId="0" fontId="2" numFmtId="0" xfId="0" applyAlignment="1" applyBorder="1" applyFont="1">
      <alignment readingOrder="0" shrinkToFit="0" wrapText="1"/>
    </xf>
    <xf borderId="2" fillId="0" fontId="7" numFmtId="0" xfId="0" applyAlignment="1" applyBorder="1" applyFont="1">
      <alignment readingOrder="0" shrinkToFit="0" wrapText="1"/>
    </xf>
    <xf borderId="1" fillId="0" fontId="8" numFmtId="0" xfId="0" applyAlignment="1" applyBorder="1" applyFont="1">
      <alignment readingOrder="0" shrinkToFit="0" wrapText="1"/>
    </xf>
    <xf borderId="0" fillId="0" fontId="2" numFmtId="0" xfId="0" applyAlignment="1" applyFont="1">
      <alignment readingOrder="0" shrinkToFit="0" wrapText="1"/>
    </xf>
    <xf borderId="1" fillId="0" fontId="2" numFmtId="0" xfId="0" applyAlignment="1" applyBorder="1" applyFont="1">
      <alignment readingOrder="0" shrinkToFit="0" wrapText="1"/>
    </xf>
    <xf borderId="2" fillId="3" fontId="2" numFmtId="0" xfId="0" applyAlignment="1" applyBorder="1" applyFill="1" applyFont="1">
      <alignment readingOrder="0"/>
    </xf>
    <xf borderId="2" fillId="0" fontId="2" numFmtId="0" xfId="0" applyBorder="1" applyFont="1"/>
    <xf borderId="1" fillId="0" fontId="2" numFmtId="0" xfId="0" applyBorder="1" applyFont="1"/>
    <xf borderId="0" fillId="0" fontId="2" numFmtId="164" xfId="0" applyFont="1" applyNumberFormat="1"/>
    <xf borderId="2" fillId="4" fontId="9" numFmtId="0" xfId="0" applyAlignment="1" applyBorder="1" applyFill="1" applyFont="1">
      <alignment readingOrder="0"/>
    </xf>
    <xf borderId="2" fillId="5" fontId="9" numFmtId="0" xfId="0" applyAlignment="1" applyBorder="1" applyFill="1" applyFont="1">
      <alignment readingOrder="0"/>
    </xf>
    <xf borderId="0" fillId="2" fontId="1" numFmtId="0" xfId="0" applyFont="1"/>
    <xf borderId="0" fillId="2" fontId="1" numFmtId="164" xfId="0" applyFont="1" applyNumberFormat="1"/>
    <xf borderId="0" fillId="2" fontId="1" numFmtId="0" xfId="0" applyAlignment="1" applyFont="1">
      <alignment horizontal="right"/>
    </xf>
    <xf borderId="0" fillId="6" fontId="10" numFmtId="0" xfId="0" applyAlignment="1" applyFill="1" applyFont="1">
      <alignment horizontal="right" readingOrder="0"/>
    </xf>
    <xf borderId="0" fillId="0" fontId="2" numFmtId="0" xfId="0" applyFont="1"/>
    <xf borderId="2" fillId="0" fontId="11" numFmtId="0" xfId="0" applyAlignment="1" applyBorder="1" applyFont="1">
      <alignment readingOrder="0"/>
    </xf>
    <xf borderId="0" fillId="0" fontId="11" numFmtId="0" xfId="0" applyAlignment="1" applyFont="1">
      <alignment readingOrder="0"/>
    </xf>
    <xf borderId="0" fillId="0" fontId="10" numFmtId="0" xfId="0" applyAlignment="1" applyFont="1">
      <alignment readingOrder="0"/>
    </xf>
    <xf borderId="0" fillId="2" fontId="9" numFmtId="0" xfId="0" applyFont="1"/>
    <xf borderId="0" fillId="0" fontId="12" numFmtId="0" xfId="0" applyAlignment="1" applyFont="1">
      <alignment readingOrder="0"/>
    </xf>
    <xf borderId="0" fillId="0" fontId="13" numFmtId="0" xfId="0" applyAlignment="1" applyFont="1">
      <alignment readingOrder="0"/>
    </xf>
    <xf borderId="0" fillId="7" fontId="14" numFmtId="0" xfId="0" applyAlignment="1" applyFill="1" applyFont="1">
      <alignment readingOrder="0"/>
    </xf>
    <xf borderId="0" fillId="6" fontId="10" numFmtId="0" xfId="0" applyAlignment="1" applyFont="1">
      <alignment readingOrder="0"/>
    </xf>
    <xf borderId="0" fillId="3" fontId="10" numFmtId="0" xfId="0" applyAlignment="1" applyFont="1">
      <alignment readingOrder="0"/>
    </xf>
    <xf borderId="0" fillId="8" fontId="10" numFmtId="0" xfId="0" applyAlignment="1" applyFill="1" applyFont="1">
      <alignment readingOrder="0"/>
    </xf>
    <xf borderId="0" fillId="9" fontId="10" numFmtId="0" xfId="0" applyAlignment="1" applyFill="1" applyFont="1">
      <alignment readingOrder="0"/>
    </xf>
    <xf borderId="0" fillId="4" fontId="1" numFmtId="0" xfId="0" applyAlignment="1" applyFont="1">
      <alignment readingOrder="0"/>
    </xf>
    <xf borderId="0" fillId="10" fontId="10" numFmtId="0" xfId="0" applyAlignment="1" applyFill="1" applyFont="1">
      <alignment readingOrder="0"/>
    </xf>
    <xf borderId="0" fillId="11" fontId="10" numFmtId="0" xfId="0" applyAlignment="1" applyFill="1" applyFont="1">
      <alignment readingOrder="0"/>
    </xf>
    <xf borderId="0" fillId="2" fontId="9" numFmtId="0" xfId="0" applyAlignment="1" applyFont="1">
      <alignment shrinkToFit="0" wrapText="1"/>
    </xf>
    <xf borderId="0" fillId="0" fontId="10" numFmtId="0" xfId="0" applyAlignment="1" applyFont="1">
      <alignment readingOrder="0" shrinkToFit="0" wrapText="1"/>
    </xf>
    <xf borderId="0" fillId="2" fontId="1" numFmtId="0" xfId="0" applyAlignment="1" applyFont="1">
      <alignment shrinkToFit="0" wrapText="1"/>
    </xf>
  </cellXfs>
  <cellStyles count="1">
    <cellStyle xfId="0" name="Normal" builtinId="0"/>
  </cellStyles>
  <dxfs count="2">
    <dxf>
      <font/>
      <fill>
        <patternFill patternType="solid">
          <fgColor rgb="FF38761D"/>
          <bgColor rgb="FF38761D"/>
        </patternFill>
      </fill>
      <border/>
    </dxf>
    <dxf>
      <font/>
      <fill>
        <patternFill patternType="solid">
          <fgColor rgb="FF990000"/>
          <bgColor rgb="FF99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09/raise.2015.12" TargetMode="External"/><Relationship Id="rId42" Type="http://schemas.openxmlformats.org/officeDocument/2006/relationships/hyperlink" Target="https://doi.org/10.1016/s0169-023x(96)00028-6" TargetMode="External"/><Relationship Id="rId41" Type="http://schemas.openxmlformats.org/officeDocument/2006/relationships/hyperlink" Target="https://doi.org/10.1109/ase.2000.873649" TargetMode="External"/><Relationship Id="rId44" Type="http://schemas.openxmlformats.org/officeDocument/2006/relationships/hyperlink" Target="https://doi.org/10.1145/1506216.1506224" TargetMode="External"/><Relationship Id="rId43" Type="http://schemas.openxmlformats.org/officeDocument/2006/relationships/hyperlink" Target="https://doi.org/10.1109/qsic.2007.4385497" TargetMode="External"/><Relationship Id="rId46" Type="http://schemas.openxmlformats.org/officeDocument/2006/relationships/hyperlink" Target="https://doi.org/10.1109/re.2017.71" TargetMode="External"/><Relationship Id="rId45" Type="http://schemas.openxmlformats.org/officeDocument/2006/relationships/hyperlink" Target="https://doi.org/10.1016/0957-4174(91)90150-d" TargetMode="External"/><Relationship Id="rId107" Type="http://schemas.openxmlformats.org/officeDocument/2006/relationships/hyperlink" Target="https://doi.org/10.1109/sbes.2013.11" TargetMode="External"/><Relationship Id="rId106" Type="http://schemas.openxmlformats.org/officeDocument/2006/relationships/hyperlink" Target="https://doi.org/10.1145/2568225.2568240" TargetMode="External"/><Relationship Id="rId105" Type="http://schemas.openxmlformats.org/officeDocument/2006/relationships/hyperlink" Target="https://www.aaai.org/ocs/index.php/IAAI/IAAI-11/paper/view/3440" TargetMode="External"/><Relationship Id="rId104" Type="http://schemas.openxmlformats.org/officeDocument/2006/relationships/hyperlink" Target="https://doi.org/10.1145/2970276.2970323" TargetMode="External"/><Relationship Id="rId109" Type="http://schemas.openxmlformats.org/officeDocument/2006/relationships/hyperlink" Target="https://doi.org/10.1007/978-3-642-37422-7_6" TargetMode="External"/><Relationship Id="rId108" Type="http://schemas.openxmlformats.org/officeDocument/2006/relationships/hyperlink" Target="https://doi.org/10.1145/3299771.3299774" TargetMode="External"/><Relationship Id="rId48" Type="http://schemas.openxmlformats.org/officeDocument/2006/relationships/hyperlink" Target="https://doi.org/10.1007/s11334-019-00330-w" TargetMode="External"/><Relationship Id="rId47" Type="http://schemas.openxmlformats.org/officeDocument/2006/relationships/hyperlink" Target="https://doi.org/10.1007/s10515-016-0192-z" TargetMode="External"/><Relationship Id="rId49" Type="http://schemas.openxmlformats.org/officeDocument/2006/relationships/hyperlink" Target="https://doi.org/10.1016/j.jlap.2013.03.002" TargetMode="External"/><Relationship Id="rId103" Type="http://schemas.openxmlformats.org/officeDocument/2006/relationships/hyperlink" Target="https://doi.org/10.1109/qrs-c.2018.00047" TargetMode="External"/><Relationship Id="rId102" Type="http://schemas.openxmlformats.org/officeDocument/2006/relationships/hyperlink" Target="https://doi.org/10.1007/978-3-662-48634-4_6" TargetMode="External"/><Relationship Id="rId101" Type="http://schemas.openxmlformats.org/officeDocument/2006/relationships/hyperlink" Target="https://doi.org/10.1016/j.datak.2005.05.012" TargetMode="External"/><Relationship Id="rId100" Type="http://schemas.openxmlformats.org/officeDocument/2006/relationships/hyperlink" Target="https://doi.org/10.1007/978-3-319-47717-6_21" TargetMode="External"/><Relationship Id="rId31" Type="http://schemas.openxmlformats.org/officeDocument/2006/relationships/hyperlink" Target="https://doi.org/10.1145/1072997.1072999" TargetMode="External"/><Relationship Id="rId30" Type="http://schemas.openxmlformats.org/officeDocument/2006/relationships/hyperlink" Target="https://doi.org/10.1109/re.2010.12" TargetMode="External"/><Relationship Id="rId33" Type="http://schemas.openxmlformats.org/officeDocument/2006/relationships/hyperlink" Target="https://doi.org/10.1109/icons.2008.50" TargetMode="External"/><Relationship Id="rId32" Type="http://schemas.openxmlformats.org/officeDocument/2006/relationships/hyperlink" Target="https://doi.org/10.1145/1858996.1859046" TargetMode="External"/><Relationship Id="rId35" Type="http://schemas.openxmlformats.org/officeDocument/2006/relationships/hyperlink" Target="https://doi.org/10.1109/icre.1994.292399" TargetMode="External"/><Relationship Id="rId34" Type="http://schemas.openxmlformats.org/officeDocument/2006/relationships/hyperlink" Target="https://doi.org/10.1109/icsea.2008.28" TargetMode="External"/><Relationship Id="rId37" Type="http://schemas.openxmlformats.org/officeDocument/2006/relationships/hyperlink" Target="https://doi.org/10.1109/re.2017.88" TargetMode="External"/><Relationship Id="rId36" Type="http://schemas.openxmlformats.org/officeDocument/2006/relationships/hyperlink" Target="https://doi.org/10.4156/jdcta.vol3.issue3.6" TargetMode="External"/><Relationship Id="rId39" Type="http://schemas.openxmlformats.org/officeDocument/2006/relationships/hyperlink" Target="https://doi.org/10.1109/ase.1997.632822" TargetMode="External"/><Relationship Id="rId38" Type="http://schemas.openxmlformats.org/officeDocument/2006/relationships/hyperlink" Target="https://doi.org/10.1007/s10270-016-0539-8" TargetMode="External"/><Relationship Id="rId20" Type="http://schemas.openxmlformats.org/officeDocument/2006/relationships/hyperlink" Target="https://doi.org/10.1109/wcre.2011.16" TargetMode="External"/><Relationship Id="rId22" Type="http://schemas.openxmlformats.org/officeDocument/2006/relationships/hyperlink" Target="https://doi.org/10.1007/978-3-319-05843-6_3" TargetMode="External"/><Relationship Id="rId21" Type="http://schemas.openxmlformats.org/officeDocument/2006/relationships/hyperlink" Target="https://doi.org/10.1109/icpc.2011.42" TargetMode="External"/><Relationship Id="rId24" Type="http://schemas.openxmlformats.org/officeDocument/2006/relationships/hyperlink" Target="https://doi.org/10.1145/2245276.2231939" TargetMode="External"/><Relationship Id="rId23" Type="http://schemas.openxmlformats.org/officeDocument/2006/relationships/hyperlink" Target="https://doi.org/10.1109/re.2012.6345803" TargetMode="External"/><Relationship Id="rId26" Type="http://schemas.openxmlformats.org/officeDocument/2006/relationships/hyperlink" Target="https://doi.org/10.1109/wcre.2013.6671311" TargetMode="External"/><Relationship Id="rId121" Type="http://schemas.openxmlformats.org/officeDocument/2006/relationships/hyperlink" Target="https://doi.org/10.1145/2699697" TargetMode="External"/><Relationship Id="rId25" Type="http://schemas.openxmlformats.org/officeDocument/2006/relationships/hyperlink" Target="https://doi.org/10.1007/978-3-642-37422-7_3" TargetMode="External"/><Relationship Id="rId120" Type="http://schemas.openxmlformats.org/officeDocument/2006/relationships/hyperlink" Target="https://doi.org/10.1016/j.infsof.2019.01.011" TargetMode="External"/><Relationship Id="rId28" Type="http://schemas.openxmlformats.org/officeDocument/2006/relationships/hyperlink" Target="https://doi.org/10.1109/modre.2012.6360073" TargetMode="External"/><Relationship Id="rId27" Type="http://schemas.openxmlformats.org/officeDocument/2006/relationships/hyperlink" Target="https://doi.org/10.1145/2791060.2791117" TargetMode="External"/><Relationship Id="rId125" Type="http://schemas.openxmlformats.org/officeDocument/2006/relationships/drawing" Target="../drawings/drawing1.xml"/><Relationship Id="rId29" Type="http://schemas.openxmlformats.org/officeDocument/2006/relationships/hyperlink" Target="https://doi.org/10.1016/s0169-023x(00)00029-x" TargetMode="External"/><Relationship Id="rId124" Type="http://schemas.openxmlformats.org/officeDocument/2006/relationships/hyperlink" Target="https://doi.org/10.1109/tse.2006.3" TargetMode="External"/><Relationship Id="rId123" Type="http://schemas.openxmlformats.org/officeDocument/2006/relationships/hyperlink" Target="https://doi.org/10.1007/978-3-319-40648-0_4" TargetMode="External"/><Relationship Id="rId122" Type="http://schemas.openxmlformats.org/officeDocument/2006/relationships/hyperlink" Target="https://doi.org/10.1145/2950290.2950299" TargetMode="External"/><Relationship Id="rId95" Type="http://schemas.openxmlformats.org/officeDocument/2006/relationships/hyperlink" Target="https://doi.org/10.1109/socialcom.2013.68" TargetMode="External"/><Relationship Id="rId94" Type="http://schemas.openxmlformats.org/officeDocument/2006/relationships/hyperlink" Target="http://www.lrec-conf.org/proceedings/lrec2012/pdf/139_Paper.pdf" TargetMode="External"/><Relationship Id="rId97" Type="http://schemas.openxmlformats.org/officeDocument/2006/relationships/hyperlink" Target="https://doi.org/10.1145/2695664.2695724" TargetMode="External"/><Relationship Id="rId96" Type="http://schemas.openxmlformats.org/officeDocument/2006/relationships/hyperlink" Target="https://doi.org/10.1109/naturalise.2013.6611715" TargetMode="External"/><Relationship Id="rId11" Type="http://schemas.openxmlformats.org/officeDocument/2006/relationships/hyperlink" Target="https://doi.org/10.1109/cise.2009.5366024" TargetMode="External"/><Relationship Id="rId99" Type="http://schemas.openxmlformats.org/officeDocument/2006/relationships/hyperlink" Target="https://doi.org/10.1145/986537.986571" TargetMode="External"/><Relationship Id="rId10" Type="http://schemas.openxmlformats.org/officeDocument/2006/relationships/hyperlink" Target="https://doi.org/10.1007/978-3-642-10242-4_13" TargetMode="External"/><Relationship Id="rId98" Type="http://schemas.openxmlformats.org/officeDocument/2006/relationships/hyperlink" Target="https://doi.org/10.1145/3233027.3233029" TargetMode="External"/><Relationship Id="rId13" Type="http://schemas.openxmlformats.org/officeDocument/2006/relationships/hyperlink" Target="https://doi.org/10.1007/978-3-319-94135-6_9" TargetMode="External"/><Relationship Id="rId12" Type="http://schemas.openxmlformats.org/officeDocument/2006/relationships/hyperlink" Target="https://doi.org/10.1109/aire.2018.00007" TargetMode="External"/><Relationship Id="rId91" Type="http://schemas.openxmlformats.org/officeDocument/2006/relationships/hyperlink" Target="https://doi.org/10.1007/978-3-642-33666-9_38" TargetMode="External"/><Relationship Id="rId90" Type="http://schemas.openxmlformats.org/officeDocument/2006/relationships/hyperlink" Target="https://doi.org/10.1007/s00766-011-0141-0" TargetMode="External"/><Relationship Id="rId93" Type="http://schemas.openxmlformats.org/officeDocument/2006/relationships/hyperlink" Target="https://doi.org/10.1007/978-3-319-29473-5_11" TargetMode="External"/><Relationship Id="rId92" Type="http://schemas.openxmlformats.org/officeDocument/2006/relationships/hyperlink" Target="https://doi.org/10.1007/978-3-319-22348-3_15" TargetMode="External"/><Relationship Id="rId118" Type="http://schemas.openxmlformats.org/officeDocument/2006/relationships/hyperlink" Target="https://doi.org/10.1109/ase.2009.94" TargetMode="External"/><Relationship Id="rId117" Type="http://schemas.openxmlformats.org/officeDocument/2006/relationships/hyperlink" Target="https://doi.org/10.1007/s11390-017-1784-1" TargetMode="External"/><Relationship Id="rId116" Type="http://schemas.openxmlformats.org/officeDocument/2006/relationships/hyperlink" Target="https://doi.org/10.1016/j.autcon.2016.08.027" TargetMode="External"/><Relationship Id="rId115" Type="http://schemas.openxmlformats.org/officeDocument/2006/relationships/hyperlink" Target="https://doi.org/10.1007/s00766-013-0181-8" TargetMode="External"/><Relationship Id="rId119" Type="http://schemas.openxmlformats.org/officeDocument/2006/relationships/hyperlink" Target="https://doi.org/10.1007/s00766-011-0134-z" TargetMode="External"/><Relationship Id="rId15" Type="http://schemas.openxmlformats.org/officeDocument/2006/relationships/hyperlink" Target="https://doi.org/10.1016/j.jss.2011.08.023" TargetMode="External"/><Relationship Id="rId110" Type="http://schemas.openxmlformats.org/officeDocument/2006/relationships/hyperlink" Target="https://doi.org/10.1007/11893011_137" TargetMode="External"/><Relationship Id="rId14" Type="http://schemas.openxmlformats.org/officeDocument/2006/relationships/hyperlink" Target="https://doi.org/10.1007/978-3-540-25970-1_12" TargetMode="External"/><Relationship Id="rId17" Type="http://schemas.openxmlformats.org/officeDocument/2006/relationships/hyperlink" Target="https://doi.org/10.1145/1858996.1859007" TargetMode="External"/><Relationship Id="rId16" Type="http://schemas.openxmlformats.org/officeDocument/2006/relationships/hyperlink" Target="https://doi.org/10.1109/esem.2013.13" TargetMode="External"/><Relationship Id="rId19" Type="http://schemas.openxmlformats.org/officeDocument/2006/relationships/hyperlink" Target="https://doi.org/10.1109/sew.2001.992662" TargetMode="External"/><Relationship Id="rId114" Type="http://schemas.openxmlformats.org/officeDocument/2006/relationships/hyperlink" Target="https://doi.org/10.1145/2393596.2393608" TargetMode="External"/><Relationship Id="rId18" Type="http://schemas.openxmlformats.org/officeDocument/2006/relationships/hyperlink" Target="https://doi.org/10.1007/978-3-642-21470-7_9" TargetMode="External"/><Relationship Id="rId113" Type="http://schemas.openxmlformats.org/officeDocument/2006/relationships/hyperlink" Target="https://doi.org/10.1145/253228.253258" TargetMode="External"/><Relationship Id="rId112" Type="http://schemas.openxmlformats.org/officeDocument/2006/relationships/hyperlink" Target="http://dl.acm.org/citation.cfm?id=1868701.1868715" TargetMode="External"/><Relationship Id="rId111" Type="http://schemas.openxmlformats.org/officeDocument/2006/relationships/hyperlink" Target="https://doi.org/10.1109/icst.2018.00013" TargetMode="External"/><Relationship Id="rId84" Type="http://schemas.openxmlformats.org/officeDocument/2006/relationships/hyperlink" Target="https://doi.org/10.1007/978-3-642-29958-2_15" TargetMode="External"/><Relationship Id="rId83" Type="http://schemas.openxmlformats.org/officeDocument/2006/relationships/hyperlink" Target="https://doi.org/10.1016/s0169-023x(97)86223-4" TargetMode="External"/><Relationship Id="rId86" Type="http://schemas.openxmlformats.org/officeDocument/2006/relationships/hyperlink" Target="https://doi.org/10.1109/ret.2014.6908677" TargetMode="External"/><Relationship Id="rId85" Type="http://schemas.openxmlformats.org/officeDocument/2006/relationships/hyperlink" Target="https://doi.org/10.1007/s00766-015-0241-3" TargetMode="External"/><Relationship Id="rId88" Type="http://schemas.openxmlformats.org/officeDocument/2006/relationships/hyperlink" Target="https://doi.org/10.1109/compsac.2013.68" TargetMode="External"/><Relationship Id="rId87" Type="http://schemas.openxmlformats.org/officeDocument/2006/relationships/hyperlink" Target="https://doi.org/10.1016/j.asoc.2016.07.048" TargetMode="External"/><Relationship Id="rId89" Type="http://schemas.openxmlformats.org/officeDocument/2006/relationships/hyperlink" Target="https://doi.org/10.1023/A:1019918908208" TargetMode="External"/><Relationship Id="rId80" Type="http://schemas.openxmlformats.org/officeDocument/2006/relationships/hyperlink" Target="https://doi.org/10.1007/978-3-642-36926-1_3" TargetMode="External"/><Relationship Id="rId82" Type="http://schemas.openxmlformats.org/officeDocument/2006/relationships/hyperlink" Target="https://doi.org/10.1109/aero.2018.8396645" TargetMode="External"/><Relationship Id="rId81" Type="http://schemas.openxmlformats.org/officeDocument/2006/relationships/hyperlink" Target="https://doi.org/10.1109/re.2016.40" TargetMode="External"/><Relationship Id="rId1" Type="http://schemas.openxmlformats.org/officeDocument/2006/relationships/hyperlink" Target="https://doi.org/10.1109/icre.2004.1335683" TargetMode="External"/><Relationship Id="rId2" Type="http://schemas.openxmlformats.org/officeDocument/2006/relationships/hyperlink" Target="https://doi.org/10.1109/re.2011.6051627" TargetMode="External"/><Relationship Id="rId3" Type="http://schemas.openxmlformats.org/officeDocument/2006/relationships/hyperlink" Target="https://doi.org/10.1016/S0169-023X(97)00009-8" TargetMode="External"/><Relationship Id="rId4" Type="http://schemas.openxmlformats.org/officeDocument/2006/relationships/hyperlink" Target="https://doi.org/10.1016/0164-1212(90)90097-6" TargetMode="External"/><Relationship Id="rId9" Type="http://schemas.openxmlformats.org/officeDocument/2006/relationships/hyperlink" Target="https://doi.org/10.1109/mark.2011.6046555" TargetMode="External"/><Relationship Id="rId5" Type="http://schemas.openxmlformats.org/officeDocument/2006/relationships/hyperlink" Target="https://doi.org/10.1145/2480362.2480591" TargetMode="External"/><Relationship Id="rId6" Type="http://schemas.openxmlformats.org/officeDocument/2006/relationships/hyperlink" Target="https://doi.org/10.1109/tse.2014.2339811" TargetMode="External"/><Relationship Id="rId7" Type="http://schemas.openxmlformats.org/officeDocument/2006/relationships/hyperlink" Target="https://doi.org/10.1109/icre.2004.1335685" TargetMode="External"/><Relationship Id="rId8" Type="http://schemas.openxmlformats.org/officeDocument/2006/relationships/hyperlink" Target="https://doi.org/10.1007/978-3-030-15538-4_4" TargetMode="External"/><Relationship Id="rId73" Type="http://schemas.openxmlformats.org/officeDocument/2006/relationships/hyperlink" Target="https://doi.org/10.1145/3266237.3266269" TargetMode="External"/><Relationship Id="rId72" Type="http://schemas.openxmlformats.org/officeDocument/2006/relationships/hyperlink" Target="https://doi.org/10.1007/978-3-540-89778-1_10" TargetMode="External"/><Relationship Id="rId75" Type="http://schemas.openxmlformats.org/officeDocument/2006/relationships/hyperlink" Target="https://doi.org/10.1007/s00766-011-0142-z" TargetMode="External"/><Relationship Id="rId74" Type="http://schemas.openxmlformats.org/officeDocument/2006/relationships/hyperlink" Target="https://doi.org/10.1109/re.2014.6912254" TargetMode="External"/><Relationship Id="rId77" Type="http://schemas.openxmlformats.org/officeDocument/2006/relationships/hyperlink" Target="https://doi.org/10.1109/models.2015.7338276" TargetMode="External"/><Relationship Id="rId76" Type="http://schemas.openxmlformats.org/officeDocument/2006/relationships/hyperlink" Target="https://doi.org/10.1007/s10515-014-0156-0" TargetMode="External"/><Relationship Id="rId79" Type="http://schemas.openxmlformats.org/officeDocument/2006/relationships/hyperlink" Target="https://doi.org/10.1109/re.2014.6912260" TargetMode="External"/><Relationship Id="rId78" Type="http://schemas.openxmlformats.org/officeDocument/2006/relationships/hyperlink" Target="https://doi.org/10.1007/s00766-018-0307-0" TargetMode="External"/><Relationship Id="rId71" Type="http://schemas.openxmlformats.org/officeDocument/2006/relationships/hyperlink" Target="https://doi.org/10.1016/j.jss.2017.11.043" TargetMode="External"/><Relationship Id="rId70" Type="http://schemas.openxmlformats.org/officeDocument/2006/relationships/hyperlink" Target="https://doi.org/10.1109/aire.2014.6894853" TargetMode="External"/><Relationship Id="rId62" Type="http://schemas.openxmlformats.org/officeDocument/2006/relationships/hyperlink" Target="https://doi.org/10.1007/978-3-319-05843-6_18" TargetMode="External"/><Relationship Id="rId61" Type="http://schemas.openxmlformats.org/officeDocument/2006/relationships/hyperlink" Target="https://doi.org/10.1007/s00766-016-0250-x" TargetMode="External"/><Relationship Id="rId64" Type="http://schemas.openxmlformats.org/officeDocument/2006/relationships/hyperlink" Target="https://doi.org/10.1109/re.2018.00037" TargetMode="External"/><Relationship Id="rId63" Type="http://schemas.openxmlformats.org/officeDocument/2006/relationships/hyperlink" Target="https://doi.org/10.1109/tse.2016.2635134" TargetMode="External"/><Relationship Id="rId66" Type="http://schemas.openxmlformats.org/officeDocument/2006/relationships/hyperlink" Target="https://doi.org/10.1017/S1351324996001337" TargetMode="External"/><Relationship Id="rId65" Type="http://schemas.openxmlformats.org/officeDocument/2006/relationships/hyperlink" Target="https://doi.org/10.1007/s00766-007-0054-0" TargetMode="External"/><Relationship Id="rId68" Type="http://schemas.openxmlformats.org/officeDocument/2006/relationships/hyperlink" Target="https://doi.org/10.1145/2786805.2786876" TargetMode="External"/><Relationship Id="rId67" Type="http://schemas.openxmlformats.org/officeDocument/2006/relationships/hyperlink" Target="https://doi.org/10.1109/re.2015.7320403" TargetMode="External"/><Relationship Id="rId60" Type="http://schemas.openxmlformats.org/officeDocument/2006/relationships/hyperlink" Target="https://doi.org/10.1145/3084226.3084241" TargetMode="External"/><Relationship Id="rId69" Type="http://schemas.openxmlformats.org/officeDocument/2006/relationships/hyperlink" Target="https://doi.org/10.1016/j.aei.2013.11.003" TargetMode="External"/><Relationship Id="rId51" Type="http://schemas.openxmlformats.org/officeDocument/2006/relationships/hyperlink" Target="https://doi.org/10.1007/978-3-642-13881-2_9" TargetMode="External"/><Relationship Id="rId50" Type="http://schemas.openxmlformats.org/officeDocument/2006/relationships/hyperlink" Target="https://doi.org/10.1109/icsc.2009.47" TargetMode="External"/><Relationship Id="rId53" Type="http://schemas.openxmlformats.org/officeDocument/2006/relationships/hyperlink" Target="https://doi.org/10.1109/aire.2015.7337623" TargetMode="External"/><Relationship Id="rId52" Type="http://schemas.openxmlformats.org/officeDocument/2006/relationships/hyperlink" Target="https://doi.org/10.1007/s11219-013-9210-6" TargetMode="External"/><Relationship Id="rId55" Type="http://schemas.openxmlformats.org/officeDocument/2006/relationships/hyperlink" Target="https://doi.org/10.1007/978-3-540-85279-7_5" TargetMode="External"/><Relationship Id="rId54" Type="http://schemas.openxmlformats.org/officeDocument/2006/relationships/hyperlink" Target="https://doi.org/10.1109/tse.2015.2428709" TargetMode="External"/><Relationship Id="rId57" Type="http://schemas.openxmlformats.org/officeDocument/2006/relationships/hyperlink" Target="https://doi.org/10.1007/s10270-017-0641-6" TargetMode="External"/><Relationship Id="rId56" Type="http://schemas.openxmlformats.org/officeDocument/2006/relationships/hyperlink" Target="https://doi.org/10.3115/1072228.1072352" TargetMode="External"/><Relationship Id="rId59" Type="http://schemas.openxmlformats.org/officeDocument/2006/relationships/hyperlink" Target="https://doi.org/10.1007/11663430_27" TargetMode="External"/><Relationship Id="rId58" Type="http://schemas.openxmlformats.org/officeDocument/2006/relationships/hyperlink" Target="https://doi.org/10.1016/j.scico.2010.06.00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falessi.com/CCP/CCPsource.zip" TargetMode="External"/><Relationship Id="rId42" Type="http://schemas.openxmlformats.org/officeDocument/2006/relationships/hyperlink" Target="https://github.com/osamagid/ReqClassificationRNN.git" TargetMode="External"/><Relationship Id="rId41" Type="http://schemas.openxmlformats.org/officeDocument/2006/relationships/hyperlink" Target="https://github.com/waadalhoshan/ZSL4REQ" TargetMode="External"/><Relationship Id="rId44" Type="http://schemas.openxmlformats.org/officeDocument/2006/relationships/hyperlink" Target="https://gitlab.uni.lu/sezzini/QAssist/" TargetMode="External"/><Relationship Id="rId43" Type="http://schemas.openxmlformats.org/officeDocument/2006/relationships/hyperlink" Target="https://github.com/fcasillo/Detecting-Privacy-Requirements-from-User-Stories-by-exploiting-NLP-based-Transfer-Learning/tree/main" TargetMode="External"/><Relationship Id="rId46" Type="http://schemas.openxmlformats.org/officeDocument/2006/relationships/hyperlink" Target="https://rm2pt.com/advs/inputgen" TargetMode="External"/><Relationship Id="rId45" Type="http://schemas.openxmlformats.org/officeDocument/2006/relationships/hyperlink" Target="https://github.com/czycurefun/Requirement-Linking-Adversial-Adaptation" TargetMode="External"/><Relationship Id="rId48" Type="http://schemas.openxmlformats.org/officeDocument/2006/relationships/hyperlink" Target="https://figshare.com/articles/software/Artifact_of_Paper_DeepSTL_-_From_English_Requirements_to_Signal_Temporal_Logic_/19091282" TargetMode="External"/><Relationship Id="rId47" Type="http://schemas.openxmlformats.org/officeDocument/2006/relationships/hyperlink" Target="https://gitlab.uni.lu/sabualhaija/anaphoric-ambiguity" TargetMode="External"/><Relationship Id="rId49" Type="http://schemas.openxmlformats.org/officeDocument/2006/relationships/hyperlink" Target="https://rm2pt.com/rm2doc/" TargetMode="External"/><Relationship Id="rId31" Type="http://schemas.openxmlformats.org/officeDocument/2006/relationships/hyperlink" Target="https://github.com/ABC-7/DBRG" TargetMode="External"/><Relationship Id="rId30" Type="http://schemas.openxmlformats.org/officeDocument/2006/relationships/hyperlink" Target="https://colab.research.google.com/drive/1ur5KILoi_n-3KY0_vJcMBQDtiSYgcYeP?usp=sharing" TargetMode="External"/><Relationship Id="rId33" Type="http://schemas.openxmlformats.org/officeDocument/2006/relationships/hyperlink" Target="https://github.com/RegenKordel/LYNX-TypedLinkDetection" TargetMode="External"/><Relationship Id="rId32" Type="http://schemas.openxmlformats.org/officeDocument/2006/relationships/hyperlink" Target="https://doi.org/10.35482/csc.001.2022" TargetMode="External"/><Relationship Id="rId35" Type="http://schemas.openxmlformats.org/officeDocument/2006/relationships/hyperlink" Target="https://github.com/RWolfing/BugBot" TargetMode="External"/><Relationship Id="rId34" Type="http://schemas.openxmlformats.org/officeDocument/2006/relationships/hyperlink" Target="http://shorturl.at/ETX17" TargetMode="External"/><Relationship Id="rId37" Type="http://schemas.openxmlformats.org/officeDocument/2006/relationships/hyperlink" Target="https://github.com/parv97/EARS-Rupp-s-template-conversion-" TargetMode="External"/><Relationship Id="rId36" Type="http://schemas.openxmlformats.org/officeDocument/2006/relationships/hyperlink" Target="https://www.bjutse.com/bistar/" TargetMode="External"/><Relationship Id="rId39" Type="http://schemas.openxmlformats.org/officeDocument/2006/relationships/hyperlink" Target="https://figshare.com/s/6b583d1882bb3f1baa1b" TargetMode="External"/><Relationship Id="rId38" Type="http://schemas.openxmlformats.org/officeDocument/2006/relationships/hyperlink" Target="https://github.com/awsm-research/gpt2sp" TargetMode="External"/><Relationship Id="rId20" Type="http://schemas.openxmlformats.org/officeDocument/2006/relationships/hyperlink" Target="https://mast.informatik.uni-hamburg.de/app-review-analysis/" TargetMode="External"/><Relationship Id="rId22" Type="http://schemas.openxmlformats.org/officeDocument/2006/relationships/hyperlink" Target="https://zenodo.org/record/5541679" TargetMode="External"/><Relationship Id="rId21" Type="http://schemas.openxmlformats.org/officeDocument/2006/relationships/hyperlink" Target="https://github.com/OpenReqEU?q=analytics&amp;type=all&amp;language=&amp;sort=" TargetMode="External"/><Relationship Id="rId24" Type="http://schemas.openxmlformats.org/officeDocument/2006/relationships/hyperlink" Target="https://github.com/MeloFancy/DeepCoref" TargetMode="External"/><Relationship Id="rId23" Type="http://schemas.openxmlformats.org/officeDocument/2006/relationships/hyperlink" Target="https://github.com/tub-aset/spreadingactivation" TargetMode="External"/><Relationship Id="rId26" Type="http://schemas.openxmlformats.org/officeDocument/2006/relationships/hyperlink" Target="https://rijul5.github.io/Domain-Modelling-Traceability/" TargetMode="External"/><Relationship Id="rId25" Type="http://schemas.openxmlformats.org/officeDocument/2006/relationships/hyperlink" Target="https://github.com/lmruizcar/Requirements-Collector-DL-Component" TargetMode="External"/><Relationship Id="rId28" Type="http://schemas.openxmlformats.org/officeDocument/2006/relationships/hyperlink" Target="https://github.com/ietz/ri-visualization" TargetMode="External"/><Relationship Id="rId27" Type="http://schemas.openxmlformats.org/officeDocument/2006/relationships/hyperlink" Target="https://doi.org/10.6084/m9.figshare.14273594" TargetMode="External"/><Relationship Id="rId29" Type="http://schemas.openxmlformats.org/officeDocument/2006/relationships/hyperlink" Target="https://github.com/ABC-7/ARF" TargetMode="External"/><Relationship Id="rId11" Type="http://schemas.openxmlformats.org/officeDocument/2006/relationships/hyperlink" Target="https://zenodo.org/record/4009160" TargetMode="External"/><Relationship Id="rId10" Type="http://schemas.openxmlformats.org/officeDocument/2006/relationships/hyperlink" Target="https://github.com/Shniya3/TLR-KRL" TargetMode="External"/><Relationship Id="rId13" Type="http://schemas.openxmlformats.org/officeDocument/2006/relationships/hyperlink" Target="https://github.com/springto/Fine-Grained-Causality-Extraction-From-NL-Requirements" TargetMode="External"/><Relationship Id="rId12" Type="http://schemas.openxmlformats.org/officeDocument/2006/relationships/hyperlink" Target="https://github.com/prestrepoh/Topic-Mining-From-Tweets-and-App-Reviews" TargetMode="External"/><Relationship Id="rId15" Type="http://schemas.openxmlformats.org/officeDocument/2006/relationships/hyperlink" Target="https://github.com/sevvalmehder/Classification-of-Issue-Discussions-in-Open-Source-Projects" TargetMode="External"/><Relationship Id="rId14" Type="http://schemas.openxmlformats.org/officeDocument/2006/relationships/hyperlink" Target="https://drive.google.com/drive/folders/1o7hG0N63bl5Gpuuvu5GsTFws4Hb4d4NL?usp=sharing" TargetMode="External"/><Relationship Id="rId17" Type="http://schemas.openxmlformats.org/officeDocument/2006/relationships/hyperlink" Target="https://zenodo.org/record/3309669" TargetMode="External"/><Relationship Id="rId16" Type="http://schemas.openxmlformats.org/officeDocument/2006/relationships/hyperlink" Target="https://doi.org/10.6084/m9.figshare.8602382" TargetMode="External"/><Relationship Id="rId19" Type="http://schemas.openxmlformats.org/officeDocument/2006/relationships/hyperlink" Target="https://zenodo.org/record/3715047" TargetMode="External"/><Relationship Id="rId18" Type="http://schemas.openxmlformats.org/officeDocument/2006/relationships/hyperlink" Target="https://github.com/hrguarinv/FESRAS" TargetMode="External"/><Relationship Id="rId1" Type="http://schemas.openxmlformats.org/officeDocument/2006/relationships/hyperlink" Target="https://github.com/OpenReqEU/dependency-detection" TargetMode="External"/><Relationship Id="rId2" Type="http://schemas.openxmlformats.org/officeDocument/2006/relationships/hyperlink" Target="https://github.com/cures-hub/cures-condec-jira" TargetMode="External"/><Relationship Id="rId3" Type="http://schemas.openxmlformats.org/officeDocument/2006/relationships/hyperlink" Target="https://bowis.github.io/keyextractor/" TargetMode="External"/><Relationship Id="rId4" Type="http://schemas.openxmlformats.org/officeDocument/2006/relationships/hyperlink" Target="https://github.com/rgnana1/NFR_Classification_RNN_LSTM" TargetMode="External"/><Relationship Id="rId9" Type="http://schemas.openxmlformats.org/officeDocument/2006/relationships/hyperlink" Target="https://zenodo.org/record/3827169" TargetMode="External"/><Relationship Id="rId5" Type="http://schemas.openxmlformats.org/officeDocument/2006/relationships/hyperlink" Target="https://github.com/fcasillo/PReDUS-A-Privacy-Requirements-Detector-from-User-Stories" TargetMode="External"/><Relationship Id="rId6" Type="http://schemas.openxmlformats.org/officeDocument/2006/relationships/hyperlink" Target="https://github.com/ifak-prototypes/nlp_reform" TargetMode="External"/><Relationship Id="rId7" Type="http://schemas.openxmlformats.org/officeDocument/2006/relationships/hyperlink" Target="http://dx.doi.org/10.17632/tvjyw4pzsk.1" TargetMode="External"/><Relationship Id="rId8" Type="http://schemas.openxmlformats.org/officeDocument/2006/relationships/hyperlink" Target="https://github.com/fischJan/Automated_CEG_Creation" TargetMode="External"/><Relationship Id="rId73" Type="http://schemas.openxmlformats.org/officeDocument/2006/relationships/hyperlink" Target="https://github.com/aqd14/ICSR-2019" TargetMode="External"/><Relationship Id="rId72" Type="http://schemas.openxmlformats.org/officeDocument/2006/relationships/hyperlink" Target="https://zenodo.org/record/5822986" TargetMode="External"/><Relationship Id="rId75" Type="http://schemas.openxmlformats.org/officeDocument/2006/relationships/drawing" Target="../drawings/drawing2.xml"/><Relationship Id="rId74" Type="http://schemas.openxmlformats.org/officeDocument/2006/relationships/hyperlink" Target="https://github.com/Vibe-NLP/TooDY" TargetMode="External"/><Relationship Id="rId71" Type="http://schemas.openxmlformats.org/officeDocument/2006/relationships/hyperlink" Target="https://bitbucket.org/svitusj/flame/" TargetMode="External"/><Relationship Id="rId70" Type="http://schemas.openxmlformats.org/officeDocument/2006/relationships/hyperlink" Target="https://bitbucket.org/svitusj/" TargetMode="External"/><Relationship Id="rId62" Type="http://schemas.openxmlformats.org/officeDocument/2006/relationships/hyperlink" Target="https://github.com/RELabUU/revv-light" TargetMode="External"/><Relationship Id="rId61" Type="http://schemas.openxmlformats.org/officeDocument/2006/relationships/hyperlink" Target="https://github.com/lawenliu/MaRK" TargetMode="External"/><Relationship Id="rId64" Type="http://schemas.openxmlformats.org/officeDocument/2006/relationships/hyperlink" Target="https://github.com/kush1198/Sector-Classification" TargetMode="External"/><Relationship Id="rId63" Type="http://schemas.openxmlformats.org/officeDocument/2006/relationships/hyperlink" Target="http://factrace.net/nasir/emse/" TargetMode="External"/><Relationship Id="rId66" Type="http://schemas.openxmlformats.org/officeDocument/2006/relationships/hyperlink" Target="https://github.com/edgarsc22/WACeL-Java" TargetMode="External"/><Relationship Id="rId65" Type="http://schemas.openxmlformats.org/officeDocument/2006/relationships/hyperlink" Target="https://github.com/adailtonaraujo/RE-BERT" TargetMode="External"/><Relationship Id="rId68" Type="http://schemas.openxmlformats.org/officeDocument/2006/relationships/hyperlink" Target="https://github.com/m-h-s/RAPID" TargetMode="External"/><Relationship Id="rId67" Type="http://schemas.openxmlformats.org/officeDocument/2006/relationships/hyperlink" Target="https://github.com/maniara/ScenarioAmigo" TargetMode="External"/><Relationship Id="rId60" Type="http://schemas.openxmlformats.org/officeDocument/2006/relationships/hyperlink" Target="https://github.com/se-fbk/ReFeed" TargetMode="External"/><Relationship Id="rId69" Type="http://schemas.openxmlformats.org/officeDocument/2006/relationships/hyperlink" Target="http://39.104.76.212:8082/" TargetMode="External"/><Relationship Id="rId51" Type="http://schemas.openxmlformats.org/officeDocument/2006/relationships/hyperlink" Target="https://github.com/huiAlex/TAROT." TargetMode="External"/><Relationship Id="rId50" Type="http://schemas.openxmlformats.org/officeDocument/2006/relationships/hyperlink" Target="https://github.com/SNTSVV/MAANA" TargetMode="External"/><Relationship Id="rId53" Type="http://schemas.openxmlformats.org/officeDocument/2006/relationships/hyperlink" Target="https://zenodo.org/record/4009160" TargetMode="External"/><Relationship Id="rId52" Type="http://schemas.openxmlformats.org/officeDocument/2006/relationships/hyperlink" Target="https://github.com/DEMAR-requirements/DEMAR" TargetMode="External"/><Relationship Id="rId55" Type="http://schemas.openxmlformats.org/officeDocument/2006/relationships/hyperlink" Target="https://github.com/RELabUU/RE-SWOT" TargetMode="External"/><Relationship Id="rId54" Type="http://schemas.openxmlformats.org/officeDocument/2006/relationships/hyperlink" Target="https://github.com/paudan/sbvr-extraction" TargetMode="External"/><Relationship Id="rId57" Type="http://schemas.openxmlformats.org/officeDocument/2006/relationships/hyperlink" Target="https://zenodo.org/record/8033347" TargetMode="External"/><Relationship Id="rId56" Type="http://schemas.openxmlformats.org/officeDocument/2006/relationships/hyperlink" Target="https://github.com/OpenReqEU/requirements-classifier" TargetMode="External"/><Relationship Id="rId59" Type="http://schemas.openxmlformats.org/officeDocument/2006/relationships/hyperlink" Target="https://github.com/RELabUU/REConSum" TargetMode="External"/><Relationship Id="rId58" Type="http://schemas.openxmlformats.org/officeDocument/2006/relationships/hyperlink" Target="https://doi.org/10.23644/uu.19087685.v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drawing" Target="../drawings/drawing7.xml"/><Relationship Id="rId10" Type="http://schemas.openxmlformats.org/officeDocument/2006/relationships/hyperlink" Target="https://opensource.org/license/bsd-2-clause/" TargetMode="External"/><Relationship Id="rId1" Type="http://schemas.openxmlformats.org/officeDocument/2006/relationships/hyperlink" Target="https://opensource.org/license/mit/" TargetMode="External"/><Relationship Id="rId2" Type="http://schemas.openxmlformats.org/officeDocument/2006/relationships/hyperlink" Target="https://creativecommons.org/licenses/by/2.0/" TargetMode="External"/><Relationship Id="rId3" Type="http://schemas.openxmlformats.org/officeDocument/2006/relationships/hyperlink" Target="https://www.apache.org/licenses/LICENSE-2.0"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publicdomain/zero/1.0/legalcode.txt" TargetMode="External"/><Relationship Id="rId5" Type="http://schemas.openxmlformats.org/officeDocument/2006/relationships/hyperlink" Target="https://www.gnu.org/licenses/gpl-3.0.html" TargetMode="External"/><Relationship Id="rId6" Type="http://schemas.openxmlformats.org/officeDocument/2006/relationships/hyperlink" Target="https://www.eclipse.org/legal/epl-2.0/" TargetMode="External"/><Relationship Id="rId7" Type="http://schemas.openxmlformats.org/officeDocument/2006/relationships/hyperlink" Target="https://referencesource.microsoft.com/license.html" TargetMode="External"/><Relationship Id="rId8" Type="http://schemas.openxmlformats.org/officeDocument/2006/relationships/hyperlink" Target="https://www.mozilla.org/en-US/MPL/2.0/"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6.75"/>
    <col customWidth="1" min="2" max="4" width="37.63"/>
    <col customWidth="1" min="5" max="5" width="5.88"/>
    <col customWidth="1" min="6" max="6" width="38.13"/>
  </cols>
  <sheetData>
    <row r="1">
      <c r="A1" s="1" t="s">
        <v>0</v>
      </c>
      <c r="B1" s="2" t="s">
        <v>1</v>
      </c>
      <c r="C1" s="2" t="s">
        <v>2</v>
      </c>
      <c r="D1" s="2" t="s">
        <v>3</v>
      </c>
      <c r="E1" s="1" t="s">
        <v>4</v>
      </c>
      <c r="F1" s="1" t="s">
        <v>5</v>
      </c>
    </row>
    <row r="2">
      <c r="A2" s="3" t="s">
        <v>6</v>
      </c>
      <c r="B2" s="4" t="s">
        <v>7</v>
      </c>
      <c r="C2" s="4" t="s">
        <v>8</v>
      </c>
      <c r="D2" s="4" t="s">
        <v>9</v>
      </c>
      <c r="E2" s="3">
        <v>2004.0</v>
      </c>
      <c r="F2" s="5" t="s">
        <v>10</v>
      </c>
    </row>
    <row r="3">
      <c r="A3" s="3" t="s">
        <v>11</v>
      </c>
      <c r="B3" s="4" t="s">
        <v>12</v>
      </c>
      <c r="C3" s="4" t="s">
        <v>13</v>
      </c>
      <c r="D3" s="4" t="s">
        <v>14</v>
      </c>
      <c r="E3" s="3">
        <v>2011.0</v>
      </c>
      <c r="F3" s="5" t="s">
        <v>15</v>
      </c>
    </row>
    <row r="4">
      <c r="A4" s="3" t="s">
        <v>16</v>
      </c>
      <c r="B4" s="4" t="s">
        <v>17</v>
      </c>
      <c r="C4" s="4" t="s">
        <v>18</v>
      </c>
      <c r="D4" s="4" t="s">
        <v>19</v>
      </c>
      <c r="E4" s="3">
        <v>1997.0</v>
      </c>
      <c r="F4" s="5" t="s">
        <v>20</v>
      </c>
    </row>
    <row r="5">
      <c r="A5" s="3" t="s">
        <v>21</v>
      </c>
      <c r="B5" s="4" t="s">
        <v>22</v>
      </c>
      <c r="C5" s="4" t="s">
        <v>23</v>
      </c>
      <c r="D5" s="4" t="s">
        <v>24</v>
      </c>
      <c r="E5" s="3">
        <v>1990.0</v>
      </c>
      <c r="F5" s="5" t="s">
        <v>25</v>
      </c>
    </row>
    <row r="6">
      <c r="A6" s="3" t="s">
        <v>26</v>
      </c>
      <c r="B6" s="4" t="s">
        <v>27</v>
      </c>
      <c r="C6" s="4" t="s">
        <v>28</v>
      </c>
      <c r="D6" s="4" t="s">
        <v>29</v>
      </c>
      <c r="E6" s="3">
        <v>2014.0</v>
      </c>
      <c r="F6" s="5" t="s">
        <v>30</v>
      </c>
    </row>
    <row r="7">
      <c r="A7" s="3" t="s">
        <v>31</v>
      </c>
      <c r="B7" s="4" t="s">
        <v>32</v>
      </c>
      <c r="C7" s="4" t="s">
        <v>33</v>
      </c>
      <c r="D7" s="4" t="s">
        <v>34</v>
      </c>
      <c r="E7" s="3">
        <v>2014.0</v>
      </c>
      <c r="F7" s="5" t="s">
        <v>35</v>
      </c>
    </row>
    <row r="8">
      <c r="A8" s="3" t="s">
        <v>36</v>
      </c>
      <c r="B8" s="4" t="s">
        <v>37</v>
      </c>
      <c r="C8" s="4" t="s">
        <v>38</v>
      </c>
      <c r="D8" s="4" t="s">
        <v>9</v>
      </c>
      <c r="E8" s="3">
        <v>2004.0</v>
      </c>
      <c r="F8" s="5" t="s">
        <v>39</v>
      </c>
    </row>
    <row r="9">
      <c r="A9" s="3" t="s">
        <v>40</v>
      </c>
      <c r="B9" s="4" t="s">
        <v>41</v>
      </c>
      <c r="C9" s="4" t="s">
        <v>42</v>
      </c>
      <c r="D9" s="4" t="s">
        <v>43</v>
      </c>
      <c r="E9" s="3">
        <v>2019.0</v>
      </c>
      <c r="F9" s="5" t="s">
        <v>44</v>
      </c>
    </row>
    <row r="10">
      <c r="A10" s="3" t="s">
        <v>45</v>
      </c>
      <c r="B10" s="4" t="s">
        <v>46</v>
      </c>
      <c r="C10" s="4" t="s">
        <v>47</v>
      </c>
      <c r="D10" s="4" t="s">
        <v>48</v>
      </c>
      <c r="E10" s="3">
        <v>2011.0</v>
      </c>
      <c r="F10" s="5" t="s">
        <v>49</v>
      </c>
    </row>
    <row r="11">
      <c r="A11" s="3" t="s">
        <v>50</v>
      </c>
      <c r="B11" s="4" t="s">
        <v>51</v>
      </c>
      <c r="C11" s="4" t="s">
        <v>52</v>
      </c>
      <c r="D11" s="4" t="s">
        <v>53</v>
      </c>
      <c r="E11" s="3">
        <v>2009.0</v>
      </c>
      <c r="F11" s="5" t="s">
        <v>54</v>
      </c>
    </row>
    <row r="12">
      <c r="A12" s="3" t="s">
        <v>55</v>
      </c>
      <c r="B12" s="4" t="s">
        <v>56</v>
      </c>
      <c r="C12" s="4" t="s">
        <v>57</v>
      </c>
      <c r="D12" s="4" t="s">
        <v>58</v>
      </c>
      <c r="E12" s="3">
        <v>2009.0</v>
      </c>
      <c r="F12" s="5" t="s">
        <v>59</v>
      </c>
    </row>
    <row r="13">
      <c r="A13" s="3" t="s">
        <v>60</v>
      </c>
      <c r="B13" s="4" t="s">
        <v>61</v>
      </c>
      <c r="C13" s="4" t="s">
        <v>62</v>
      </c>
      <c r="D13" s="4" t="s">
        <v>63</v>
      </c>
      <c r="E13" s="3">
        <v>2018.0</v>
      </c>
      <c r="F13" s="5" t="s">
        <v>64</v>
      </c>
    </row>
    <row r="14">
      <c r="A14" s="3" t="s">
        <v>65</v>
      </c>
      <c r="B14" s="4" t="s">
        <v>66</v>
      </c>
      <c r="C14" s="4" t="s">
        <v>67</v>
      </c>
      <c r="D14" s="4" t="s">
        <v>68</v>
      </c>
      <c r="E14" s="3">
        <v>2018.0</v>
      </c>
      <c r="F14" s="5" t="s">
        <v>69</v>
      </c>
    </row>
    <row r="15">
      <c r="A15" s="3" t="s">
        <v>70</v>
      </c>
      <c r="B15" s="4" t="s">
        <v>71</v>
      </c>
      <c r="C15" s="4" t="s">
        <v>72</v>
      </c>
      <c r="D15" s="4" t="s">
        <v>73</v>
      </c>
      <c r="E15" s="3">
        <v>2004.0</v>
      </c>
      <c r="F15" s="5" t="s">
        <v>74</v>
      </c>
    </row>
    <row r="16">
      <c r="A16" s="3" t="s">
        <v>75</v>
      </c>
      <c r="B16" s="4" t="s">
        <v>76</v>
      </c>
      <c r="C16" s="4" t="s">
        <v>77</v>
      </c>
      <c r="D16" s="4" t="s">
        <v>24</v>
      </c>
      <c r="E16" s="3">
        <v>2012.0</v>
      </c>
      <c r="F16" s="5" t="s">
        <v>78</v>
      </c>
    </row>
    <row r="17">
      <c r="A17" s="3" t="s">
        <v>79</v>
      </c>
      <c r="B17" s="4" t="s">
        <v>80</v>
      </c>
      <c r="C17" s="4" t="s">
        <v>81</v>
      </c>
      <c r="D17" s="4" t="s">
        <v>82</v>
      </c>
      <c r="E17" s="3">
        <v>2013.0</v>
      </c>
      <c r="F17" s="5" t="s">
        <v>83</v>
      </c>
    </row>
    <row r="18">
      <c r="A18" s="3" t="s">
        <v>84</v>
      </c>
      <c r="B18" s="4" t="s">
        <v>85</v>
      </c>
      <c r="C18" s="4" t="s">
        <v>86</v>
      </c>
      <c r="D18" s="4" t="s">
        <v>87</v>
      </c>
      <c r="E18" s="3">
        <v>2010.0</v>
      </c>
      <c r="F18" s="5" t="s">
        <v>88</v>
      </c>
    </row>
    <row r="19">
      <c r="A19" s="3" t="s">
        <v>89</v>
      </c>
      <c r="B19" s="4" t="s">
        <v>90</v>
      </c>
      <c r="C19" s="4" t="s">
        <v>91</v>
      </c>
      <c r="D19" s="4" t="s">
        <v>92</v>
      </c>
      <c r="E19" s="3">
        <v>2011.0</v>
      </c>
      <c r="F19" s="5" t="s">
        <v>93</v>
      </c>
    </row>
    <row r="20">
      <c r="A20" s="3" t="s">
        <v>94</v>
      </c>
      <c r="B20" s="4" t="s">
        <v>95</v>
      </c>
      <c r="C20" s="4" t="s">
        <v>96</v>
      </c>
      <c r="D20" s="4" t="s">
        <v>97</v>
      </c>
      <c r="E20" s="3">
        <v>2001.0</v>
      </c>
      <c r="F20" s="5" t="s">
        <v>98</v>
      </c>
    </row>
    <row r="21">
      <c r="A21" s="3" t="s">
        <v>99</v>
      </c>
      <c r="B21" s="4" t="s">
        <v>100</v>
      </c>
      <c r="C21" s="4" t="s">
        <v>101</v>
      </c>
      <c r="D21" s="4" t="s">
        <v>102</v>
      </c>
      <c r="E21" s="3">
        <v>2011.0</v>
      </c>
      <c r="F21" s="5" t="s">
        <v>103</v>
      </c>
    </row>
    <row r="22">
      <c r="A22" s="3" t="s">
        <v>104</v>
      </c>
      <c r="B22" s="4" t="s">
        <v>105</v>
      </c>
      <c r="C22" s="4" t="s">
        <v>101</v>
      </c>
      <c r="D22" s="4" t="s">
        <v>106</v>
      </c>
      <c r="E22" s="3">
        <v>2011.0</v>
      </c>
      <c r="F22" s="5" t="s">
        <v>107</v>
      </c>
    </row>
    <row r="23">
      <c r="A23" s="3" t="s">
        <v>108</v>
      </c>
      <c r="B23" s="4" t="s">
        <v>109</v>
      </c>
      <c r="C23" s="4" t="s">
        <v>110</v>
      </c>
      <c r="D23" s="4" t="s">
        <v>43</v>
      </c>
      <c r="E23" s="3">
        <v>2014.0</v>
      </c>
      <c r="F23" s="5" t="s">
        <v>111</v>
      </c>
    </row>
    <row r="24">
      <c r="A24" s="3" t="s">
        <v>112</v>
      </c>
      <c r="B24" s="4" t="s">
        <v>113</v>
      </c>
      <c r="C24" s="4" t="s">
        <v>114</v>
      </c>
      <c r="D24" s="4" t="s">
        <v>115</v>
      </c>
      <c r="E24" s="3">
        <v>2012.0</v>
      </c>
      <c r="F24" s="5" t="s">
        <v>116</v>
      </c>
    </row>
    <row r="25">
      <c r="A25" s="3" t="s">
        <v>117</v>
      </c>
      <c r="B25" s="4" t="s">
        <v>118</v>
      </c>
      <c r="C25" s="4" t="s">
        <v>119</v>
      </c>
      <c r="D25" s="4" t="s">
        <v>29</v>
      </c>
      <c r="E25" s="3">
        <v>2012.0</v>
      </c>
      <c r="F25" s="5" t="s">
        <v>120</v>
      </c>
    </row>
    <row r="26">
      <c r="A26" s="3" t="s">
        <v>121</v>
      </c>
      <c r="B26" s="4" t="s">
        <v>122</v>
      </c>
      <c r="C26" s="4" t="s">
        <v>119</v>
      </c>
      <c r="D26" s="4" t="s">
        <v>43</v>
      </c>
      <c r="E26" s="3">
        <v>2013.0</v>
      </c>
      <c r="F26" s="5" t="s">
        <v>123</v>
      </c>
    </row>
    <row r="27">
      <c r="A27" s="3" t="s">
        <v>124</v>
      </c>
      <c r="B27" s="4" t="s">
        <v>125</v>
      </c>
      <c r="C27" s="4" t="s">
        <v>126</v>
      </c>
      <c r="D27" s="4" t="s">
        <v>127</v>
      </c>
      <c r="E27" s="3">
        <v>2013.0</v>
      </c>
      <c r="F27" s="5" t="s">
        <v>128</v>
      </c>
    </row>
    <row r="28">
      <c r="A28" s="3" t="s">
        <v>129</v>
      </c>
      <c r="B28" s="4" t="s">
        <v>130</v>
      </c>
      <c r="C28" s="4" t="s">
        <v>131</v>
      </c>
      <c r="D28" s="4" t="s">
        <v>132</v>
      </c>
      <c r="E28" s="3">
        <v>2015.0</v>
      </c>
      <c r="F28" s="5" t="s">
        <v>133</v>
      </c>
    </row>
    <row r="29">
      <c r="A29" s="3" t="s">
        <v>134</v>
      </c>
      <c r="B29" s="4" t="s">
        <v>135</v>
      </c>
      <c r="C29" s="4" t="s">
        <v>136</v>
      </c>
      <c r="D29" s="4" t="s">
        <v>137</v>
      </c>
      <c r="E29" s="3">
        <v>2012.0</v>
      </c>
      <c r="F29" s="5" t="s">
        <v>138</v>
      </c>
    </row>
    <row r="30">
      <c r="A30" s="3" t="s">
        <v>139</v>
      </c>
      <c r="B30" s="4" t="s">
        <v>140</v>
      </c>
      <c r="C30" s="4" t="s">
        <v>141</v>
      </c>
      <c r="D30" s="4" t="s">
        <v>19</v>
      </c>
      <c r="E30" s="3">
        <v>2000.0</v>
      </c>
      <c r="F30" s="5" t="s">
        <v>142</v>
      </c>
    </row>
    <row r="31">
      <c r="A31" s="3" t="s">
        <v>143</v>
      </c>
      <c r="B31" s="4" t="s">
        <v>144</v>
      </c>
      <c r="C31" s="4" t="s">
        <v>145</v>
      </c>
      <c r="D31" s="4" t="s">
        <v>14</v>
      </c>
      <c r="E31" s="3">
        <v>2010.0</v>
      </c>
      <c r="F31" s="5" t="s">
        <v>146</v>
      </c>
    </row>
    <row r="32">
      <c r="A32" s="3" t="s">
        <v>147</v>
      </c>
      <c r="B32" s="4" t="s">
        <v>148</v>
      </c>
      <c r="C32" s="4" t="s">
        <v>149</v>
      </c>
      <c r="D32" s="4" t="s">
        <v>150</v>
      </c>
      <c r="E32" s="3">
        <v>2005.0</v>
      </c>
      <c r="F32" s="5" t="s">
        <v>151</v>
      </c>
    </row>
    <row r="33">
      <c r="A33" s="3" t="s">
        <v>152</v>
      </c>
      <c r="B33" s="4" t="s">
        <v>153</v>
      </c>
      <c r="C33" s="4" t="s">
        <v>154</v>
      </c>
      <c r="D33" s="4" t="s">
        <v>87</v>
      </c>
      <c r="E33" s="3">
        <v>2010.0</v>
      </c>
      <c r="F33" s="5" t="s">
        <v>155</v>
      </c>
    </row>
    <row r="34">
      <c r="A34" s="3" t="s">
        <v>156</v>
      </c>
      <c r="B34" s="4" t="s">
        <v>157</v>
      </c>
      <c r="C34" s="4" t="s">
        <v>158</v>
      </c>
      <c r="D34" s="4" t="s">
        <v>159</v>
      </c>
      <c r="E34" s="3">
        <v>2008.0</v>
      </c>
      <c r="F34" s="5" t="s">
        <v>160</v>
      </c>
    </row>
    <row r="35">
      <c r="A35" s="3" t="s">
        <v>161</v>
      </c>
      <c r="B35" s="4" t="s">
        <v>162</v>
      </c>
      <c r="C35" s="4" t="s">
        <v>163</v>
      </c>
      <c r="D35" s="4" t="s">
        <v>164</v>
      </c>
      <c r="E35" s="3">
        <v>2008.0</v>
      </c>
      <c r="F35" s="5" t="s">
        <v>165</v>
      </c>
    </row>
    <row r="36">
      <c r="A36" s="3" t="s">
        <v>166</v>
      </c>
      <c r="B36" s="4" t="s">
        <v>167</v>
      </c>
      <c r="C36" s="4" t="s">
        <v>168</v>
      </c>
      <c r="D36" s="4" t="s">
        <v>169</v>
      </c>
      <c r="E36" s="3">
        <v>1994.0</v>
      </c>
      <c r="F36" s="5" t="s">
        <v>170</v>
      </c>
    </row>
    <row r="37">
      <c r="A37" s="3" t="s">
        <v>171</v>
      </c>
      <c r="B37" s="4" t="s">
        <v>172</v>
      </c>
      <c r="C37" s="4" t="s">
        <v>173</v>
      </c>
      <c r="D37" s="4" t="s">
        <v>174</v>
      </c>
      <c r="E37" s="3">
        <v>2009.0</v>
      </c>
      <c r="F37" s="5" t="s">
        <v>175</v>
      </c>
    </row>
    <row r="38">
      <c r="A38" s="3" t="s">
        <v>176</v>
      </c>
      <c r="B38" s="4" t="s">
        <v>177</v>
      </c>
      <c r="C38" s="4" t="s">
        <v>178</v>
      </c>
      <c r="D38" s="4" t="s">
        <v>179</v>
      </c>
      <c r="E38" s="3">
        <v>2017.0</v>
      </c>
      <c r="F38" s="5" t="s">
        <v>180</v>
      </c>
    </row>
    <row r="39">
      <c r="A39" s="3" t="s">
        <v>181</v>
      </c>
      <c r="B39" s="4" t="s">
        <v>182</v>
      </c>
      <c r="C39" s="4" t="s">
        <v>183</v>
      </c>
      <c r="D39" s="4" t="s">
        <v>184</v>
      </c>
      <c r="E39" s="3">
        <v>2018.0</v>
      </c>
      <c r="F39" s="5" t="s">
        <v>185</v>
      </c>
    </row>
    <row r="40">
      <c r="A40" s="3" t="s">
        <v>186</v>
      </c>
      <c r="B40" s="4" t="s">
        <v>187</v>
      </c>
      <c r="C40" s="4" t="s">
        <v>188</v>
      </c>
      <c r="D40" s="4" t="s">
        <v>189</v>
      </c>
      <c r="E40" s="3">
        <v>1997.0</v>
      </c>
      <c r="F40" s="5" t="s">
        <v>190</v>
      </c>
    </row>
    <row r="41">
      <c r="A41" s="3" t="s">
        <v>191</v>
      </c>
      <c r="B41" s="4" t="s">
        <v>192</v>
      </c>
      <c r="C41" s="4" t="s">
        <v>193</v>
      </c>
      <c r="D41" s="4" t="s">
        <v>194</v>
      </c>
      <c r="E41" s="3">
        <v>2015.0</v>
      </c>
      <c r="F41" s="5" t="s">
        <v>195</v>
      </c>
    </row>
    <row r="42">
      <c r="A42" s="3" t="s">
        <v>196</v>
      </c>
      <c r="B42" s="4" t="s">
        <v>197</v>
      </c>
      <c r="C42" s="4" t="s">
        <v>198</v>
      </c>
      <c r="D42" s="4" t="s">
        <v>199</v>
      </c>
      <c r="E42" s="3">
        <v>2000.0</v>
      </c>
      <c r="F42" s="5" t="s">
        <v>200</v>
      </c>
    </row>
    <row r="43">
      <c r="A43" s="3" t="s">
        <v>201</v>
      </c>
      <c r="B43" s="4" t="s">
        <v>202</v>
      </c>
      <c r="C43" s="4" t="s">
        <v>203</v>
      </c>
      <c r="D43" s="4" t="s">
        <v>19</v>
      </c>
      <c r="E43" s="3">
        <v>1997.0</v>
      </c>
      <c r="F43" s="5" t="s">
        <v>204</v>
      </c>
    </row>
    <row r="44">
      <c r="A44" s="3" t="s">
        <v>205</v>
      </c>
      <c r="B44" s="4" t="s">
        <v>206</v>
      </c>
      <c r="C44" s="4" t="s">
        <v>207</v>
      </c>
      <c r="D44" s="4" t="s">
        <v>208</v>
      </c>
      <c r="E44" s="3">
        <v>2007.0</v>
      </c>
      <c r="F44" s="5" t="s">
        <v>209</v>
      </c>
    </row>
    <row r="45">
      <c r="A45" s="3" t="s">
        <v>210</v>
      </c>
      <c r="B45" s="4" t="s">
        <v>211</v>
      </c>
      <c r="C45" s="4" t="s">
        <v>212</v>
      </c>
      <c r="D45" s="4" t="s">
        <v>213</v>
      </c>
      <c r="E45" s="3">
        <v>2009.0</v>
      </c>
      <c r="F45" s="5" t="s">
        <v>214</v>
      </c>
    </row>
    <row r="46">
      <c r="A46" s="3" t="s">
        <v>215</v>
      </c>
      <c r="B46" s="4" t="s">
        <v>216</v>
      </c>
      <c r="C46" s="4" t="s">
        <v>217</v>
      </c>
      <c r="D46" s="4" t="s">
        <v>218</v>
      </c>
      <c r="E46" s="3">
        <v>1991.0</v>
      </c>
      <c r="F46" s="5" t="s">
        <v>219</v>
      </c>
    </row>
    <row r="47">
      <c r="A47" s="3" t="s">
        <v>220</v>
      </c>
      <c r="B47" s="4" t="s">
        <v>221</v>
      </c>
      <c r="C47" s="4" t="s">
        <v>222</v>
      </c>
      <c r="D47" s="4" t="s">
        <v>179</v>
      </c>
      <c r="E47" s="3">
        <v>2017.0</v>
      </c>
      <c r="F47" s="5" t="s">
        <v>223</v>
      </c>
    </row>
    <row r="48">
      <c r="A48" s="3" t="s">
        <v>224</v>
      </c>
      <c r="B48" s="4" t="s">
        <v>225</v>
      </c>
      <c r="C48" s="4" t="s">
        <v>226</v>
      </c>
      <c r="D48" s="4" t="s">
        <v>227</v>
      </c>
      <c r="E48" s="3">
        <v>2016.0</v>
      </c>
      <c r="F48" s="5" t="s">
        <v>228</v>
      </c>
    </row>
    <row r="49">
      <c r="A49" s="3" t="s">
        <v>229</v>
      </c>
      <c r="B49" s="4" t="s">
        <v>230</v>
      </c>
      <c r="C49" s="4" t="s">
        <v>231</v>
      </c>
      <c r="D49" s="4" t="s">
        <v>232</v>
      </c>
      <c r="E49" s="3">
        <v>2019.0</v>
      </c>
      <c r="F49" s="5" t="s">
        <v>233</v>
      </c>
    </row>
    <row r="50">
      <c r="A50" s="3" t="s">
        <v>234</v>
      </c>
      <c r="B50" s="4" t="s">
        <v>235</v>
      </c>
      <c r="C50" s="4" t="s">
        <v>236</v>
      </c>
      <c r="D50" s="4" t="s">
        <v>237</v>
      </c>
      <c r="E50" s="3">
        <v>2013.0</v>
      </c>
      <c r="F50" s="5" t="s">
        <v>238</v>
      </c>
    </row>
    <row r="51">
      <c r="A51" s="3" t="s">
        <v>239</v>
      </c>
      <c r="B51" s="4" t="s">
        <v>240</v>
      </c>
      <c r="C51" s="4" t="s">
        <v>241</v>
      </c>
      <c r="D51" s="4" t="s">
        <v>242</v>
      </c>
      <c r="E51" s="3">
        <v>2009.0</v>
      </c>
      <c r="F51" s="5" t="s">
        <v>243</v>
      </c>
    </row>
    <row r="52">
      <c r="A52" s="3" t="s">
        <v>244</v>
      </c>
      <c r="B52" s="4" t="s">
        <v>245</v>
      </c>
      <c r="C52" s="4" t="s">
        <v>246</v>
      </c>
      <c r="D52" s="4" t="s">
        <v>247</v>
      </c>
      <c r="E52" s="3">
        <v>2010.0</v>
      </c>
      <c r="F52" s="5" t="s">
        <v>248</v>
      </c>
    </row>
    <row r="53">
      <c r="A53" s="3" t="s">
        <v>249</v>
      </c>
      <c r="B53" s="4" t="s">
        <v>250</v>
      </c>
      <c r="C53" s="4" t="s">
        <v>251</v>
      </c>
      <c r="D53" s="4" t="s">
        <v>252</v>
      </c>
      <c r="E53" s="3">
        <v>2014.0</v>
      </c>
      <c r="F53" s="5" t="s">
        <v>253</v>
      </c>
    </row>
    <row r="54">
      <c r="A54" s="3" t="s">
        <v>254</v>
      </c>
      <c r="B54" s="4" t="s">
        <v>255</v>
      </c>
      <c r="C54" s="4" t="s">
        <v>256</v>
      </c>
      <c r="D54" s="4" t="s">
        <v>63</v>
      </c>
      <c r="E54" s="3">
        <v>2015.0</v>
      </c>
      <c r="F54" s="5" t="s">
        <v>257</v>
      </c>
    </row>
    <row r="55">
      <c r="A55" s="3" t="s">
        <v>258</v>
      </c>
      <c r="B55" s="4" t="s">
        <v>259</v>
      </c>
      <c r="C55" s="4" t="s">
        <v>260</v>
      </c>
      <c r="D55" s="4" t="s">
        <v>34</v>
      </c>
      <c r="E55" s="3">
        <v>2015.0</v>
      </c>
      <c r="F55" s="5" t="s">
        <v>261</v>
      </c>
    </row>
    <row r="56">
      <c r="A56" s="3" t="s">
        <v>262</v>
      </c>
      <c r="B56" s="4" t="s">
        <v>263</v>
      </c>
      <c r="C56" s="4" t="s">
        <v>264</v>
      </c>
      <c r="D56" s="4" t="s">
        <v>265</v>
      </c>
      <c r="E56" s="3">
        <v>2008.0</v>
      </c>
      <c r="F56" s="5" t="s">
        <v>266</v>
      </c>
    </row>
    <row r="57">
      <c r="A57" s="3" t="s">
        <v>267</v>
      </c>
      <c r="B57" s="4" t="s">
        <v>268</v>
      </c>
      <c r="C57" s="4" t="s">
        <v>269</v>
      </c>
      <c r="D57" s="4" t="s">
        <v>270</v>
      </c>
      <c r="E57" s="3">
        <v>2002.0</v>
      </c>
      <c r="F57" s="5" t="s">
        <v>271</v>
      </c>
    </row>
    <row r="58">
      <c r="A58" s="3" t="s">
        <v>272</v>
      </c>
      <c r="B58" s="4" t="s">
        <v>273</v>
      </c>
      <c r="C58" s="4" t="s">
        <v>274</v>
      </c>
      <c r="D58" s="4" t="s">
        <v>184</v>
      </c>
      <c r="E58" s="3">
        <v>2017.0</v>
      </c>
      <c r="F58" s="5" t="s">
        <v>275</v>
      </c>
    </row>
    <row r="59">
      <c r="A59" s="3" t="s">
        <v>276</v>
      </c>
      <c r="B59" s="4" t="s">
        <v>277</v>
      </c>
      <c r="C59" s="4" t="s">
        <v>278</v>
      </c>
      <c r="D59" s="4" t="s">
        <v>279</v>
      </c>
      <c r="E59" s="3">
        <v>2012.0</v>
      </c>
      <c r="F59" s="5" t="s">
        <v>280</v>
      </c>
    </row>
    <row r="60">
      <c r="A60" s="3" t="s">
        <v>281</v>
      </c>
      <c r="B60" s="4" t="s">
        <v>282</v>
      </c>
      <c r="C60" s="4" t="s">
        <v>283</v>
      </c>
      <c r="D60" s="4" t="s">
        <v>284</v>
      </c>
      <c r="E60" s="3">
        <v>2006.0</v>
      </c>
      <c r="F60" s="5" t="s">
        <v>285</v>
      </c>
    </row>
    <row r="61">
      <c r="A61" s="3" t="s">
        <v>286</v>
      </c>
      <c r="B61" s="4" t="s">
        <v>287</v>
      </c>
      <c r="C61" s="4" t="s">
        <v>288</v>
      </c>
      <c r="D61" s="4" t="s">
        <v>289</v>
      </c>
      <c r="E61" s="3">
        <v>2017.0</v>
      </c>
      <c r="F61" s="5" t="s">
        <v>290</v>
      </c>
    </row>
    <row r="62">
      <c r="A62" s="3" t="s">
        <v>291</v>
      </c>
      <c r="B62" s="4" t="s">
        <v>292</v>
      </c>
      <c r="C62" s="4" t="s">
        <v>293</v>
      </c>
      <c r="D62" s="4" t="s">
        <v>294</v>
      </c>
      <c r="E62" s="3">
        <v>2016.0</v>
      </c>
      <c r="F62" s="5" t="s">
        <v>295</v>
      </c>
    </row>
    <row r="63">
      <c r="A63" s="3" t="s">
        <v>296</v>
      </c>
      <c r="B63" s="4" t="s">
        <v>297</v>
      </c>
      <c r="C63" s="4" t="s">
        <v>298</v>
      </c>
      <c r="D63" s="4" t="s">
        <v>43</v>
      </c>
      <c r="E63" s="3">
        <v>2014.0</v>
      </c>
      <c r="F63" s="5" t="s">
        <v>299</v>
      </c>
    </row>
    <row r="64">
      <c r="A64" s="3" t="s">
        <v>300</v>
      </c>
      <c r="B64" s="4" t="s">
        <v>301</v>
      </c>
      <c r="C64" s="4" t="s">
        <v>260</v>
      </c>
      <c r="D64" s="4" t="s">
        <v>34</v>
      </c>
      <c r="E64" s="3">
        <v>2017.0</v>
      </c>
      <c r="F64" s="5" t="s">
        <v>302</v>
      </c>
    </row>
    <row r="65">
      <c r="A65" s="3" t="s">
        <v>303</v>
      </c>
      <c r="B65" s="4" t="s">
        <v>304</v>
      </c>
      <c r="C65" s="4" t="s">
        <v>305</v>
      </c>
      <c r="D65" s="4" t="s">
        <v>179</v>
      </c>
      <c r="E65" s="3">
        <v>2018.0</v>
      </c>
      <c r="F65" s="5" t="s">
        <v>306</v>
      </c>
    </row>
    <row r="66">
      <c r="A66" s="3" t="s">
        <v>307</v>
      </c>
      <c r="B66" s="4" t="s">
        <v>308</v>
      </c>
      <c r="C66" s="4" t="s">
        <v>309</v>
      </c>
      <c r="D66" s="4" t="s">
        <v>294</v>
      </c>
      <c r="E66" s="3">
        <v>2008.0</v>
      </c>
      <c r="F66" s="5" t="s">
        <v>310</v>
      </c>
    </row>
    <row r="67">
      <c r="A67" s="3" t="s">
        <v>311</v>
      </c>
      <c r="B67" s="4" t="s">
        <v>312</v>
      </c>
      <c r="C67" s="4" t="s">
        <v>313</v>
      </c>
      <c r="D67" s="4" t="s">
        <v>314</v>
      </c>
      <c r="E67" s="3">
        <v>1996.0</v>
      </c>
      <c r="F67" s="5" t="s">
        <v>315</v>
      </c>
    </row>
    <row r="68">
      <c r="A68" s="3" t="s">
        <v>316</v>
      </c>
      <c r="B68" s="4" t="s">
        <v>317</v>
      </c>
      <c r="C68" s="4" t="s">
        <v>318</v>
      </c>
      <c r="D68" s="4" t="s">
        <v>179</v>
      </c>
      <c r="E68" s="3">
        <v>2015.0</v>
      </c>
      <c r="F68" s="5" t="s">
        <v>319</v>
      </c>
    </row>
    <row r="69">
      <c r="A69" s="3" t="s">
        <v>320</v>
      </c>
      <c r="B69" s="4" t="s">
        <v>321</v>
      </c>
      <c r="C69" s="4" t="s">
        <v>322</v>
      </c>
      <c r="D69" s="4" t="s">
        <v>323</v>
      </c>
      <c r="E69" s="3">
        <v>2015.0</v>
      </c>
      <c r="F69" s="5" t="s">
        <v>324</v>
      </c>
    </row>
    <row r="70">
      <c r="A70" s="3" t="s">
        <v>325</v>
      </c>
      <c r="B70" s="4" t="s">
        <v>326</v>
      </c>
      <c r="C70" s="4" t="s">
        <v>327</v>
      </c>
      <c r="D70" s="4" t="s">
        <v>328</v>
      </c>
      <c r="E70" s="3">
        <v>2014.0</v>
      </c>
      <c r="F70" s="5" t="s">
        <v>329</v>
      </c>
    </row>
    <row r="71">
      <c r="A71" s="3" t="s">
        <v>330</v>
      </c>
      <c r="B71" s="4" t="s">
        <v>331</v>
      </c>
      <c r="C71" s="4" t="s">
        <v>332</v>
      </c>
      <c r="D71" s="4" t="s">
        <v>63</v>
      </c>
      <c r="E71" s="3">
        <v>2014.0</v>
      </c>
      <c r="F71" s="5" t="s">
        <v>333</v>
      </c>
    </row>
    <row r="72">
      <c r="A72" s="3" t="s">
        <v>334</v>
      </c>
      <c r="B72" s="4" t="s">
        <v>335</v>
      </c>
      <c r="C72" s="4" t="s">
        <v>336</v>
      </c>
      <c r="D72" s="4" t="s">
        <v>24</v>
      </c>
      <c r="E72" s="3">
        <v>2018.0</v>
      </c>
      <c r="F72" s="5" t="s">
        <v>337</v>
      </c>
    </row>
    <row r="73">
      <c r="A73" s="3" t="s">
        <v>338</v>
      </c>
      <c r="B73" s="4" t="s">
        <v>339</v>
      </c>
      <c r="C73" s="4" t="s">
        <v>340</v>
      </c>
      <c r="D73" s="4" t="s">
        <v>73</v>
      </c>
      <c r="E73" s="3">
        <v>2007.0</v>
      </c>
      <c r="F73" s="5" t="s">
        <v>341</v>
      </c>
    </row>
    <row r="74">
      <c r="A74" s="3" t="s">
        <v>342</v>
      </c>
      <c r="B74" s="4" t="s">
        <v>343</v>
      </c>
      <c r="C74" s="4" t="s">
        <v>344</v>
      </c>
      <c r="D74" s="4" t="s">
        <v>345</v>
      </c>
      <c r="E74" s="3">
        <v>2018.0</v>
      </c>
      <c r="F74" s="5" t="s">
        <v>346</v>
      </c>
    </row>
    <row r="75">
      <c r="A75" s="3" t="s">
        <v>347</v>
      </c>
      <c r="B75" s="4" t="s">
        <v>348</v>
      </c>
      <c r="C75" s="4" t="s">
        <v>349</v>
      </c>
      <c r="D75" s="4" t="s">
        <v>179</v>
      </c>
      <c r="E75" s="3">
        <v>2014.0</v>
      </c>
      <c r="F75" s="5" t="s">
        <v>350</v>
      </c>
    </row>
    <row r="76">
      <c r="A76" s="3" t="s">
        <v>351</v>
      </c>
      <c r="B76" s="4" t="s">
        <v>352</v>
      </c>
      <c r="C76" s="4" t="s">
        <v>353</v>
      </c>
      <c r="D76" s="4" t="s">
        <v>294</v>
      </c>
      <c r="E76" s="3">
        <v>2013.0</v>
      </c>
      <c r="F76" s="5" t="s">
        <v>354</v>
      </c>
    </row>
    <row r="77">
      <c r="A77" s="3" t="s">
        <v>355</v>
      </c>
      <c r="B77" s="4" t="s">
        <v>356</v>
      </c>
      <c r="C77" s="4" t="s">
        <v>357</v>
      </c>
      <c r="D77" s="4" t="s">
        <v>227</v>
      </c>
      <c r="E77" s="3">
        <v>2014.0</v>
      </c>
      <c r="F77" s="5" t="s">
        <v>358</v>
      </c>
    </row>
    <row r="78">
      <c r="A78" s="3" t="s">
        <v>359</v>
      </c>
      <c r="B78" s="4" t="s">
        <v>360</v>
      </c>
      <c r="C78" s="4" t="s">
        <v>357</v>
      </c>
      <c r="D78" s="4" t="s">
        <v>361</v>
      </c>
      <c r="E78" s="3">
        <v>2016.0</v>
      </c>
      <c r="F78" s="5" t="s">
        <v>362</v>
      </c>
    </row>
    <row r="79">
      <c r="A79" s="3" t="s">
        <v>363</v>
      </c>
      <c r="B79" s="4" t="s">
        <v>364</v>
      </c>
      <c r="C79" s="4" t="s">
        <v>365</v>
      </c>
      <c r="D79" s="4" t="s">
        <v>294</v>
      </c>
      <c r="E79" s="3">
        <v>2019.0</v>
      </c>
      <c r="F79" s="5" t="s">
        <v>366</v>
      </c>
    </row>
    <row r="80">
      <c r="A80" s="3" t="s">
        <v>367</v>
      </c>
      <c r="B80" s="4" t="s">
        <v>368</v>
      </c>
      <c r="C80" s="4" t="s">
        <v>369</v>
      </c>
      <c r="D80" s="4" t="s">
        <v>179</v>
      </c>
      <c r="E80" s="3">
        <v>2014.0</v>
      </c>
      <c r="F80" s="5" t="s">
        <v>370</v>
      </c>
    </row>
    <row r="81">
      <c r="A81" s="3" t="s">
        <v>371</v>
      </c>
      <c r="B81" s="4" t="s">
        <v>372</v>
      </c>
      <c r="C81" s="4" t="s">
        <v>373</v>
      </c>
      <c r="D81" s="4" t="s">
        <v>374</v>
      </c>
      <c r="E81" s="3">
        <v>1992.0</v>
      </c>
      <c r="F81" s="5" t="s">
        <v>375</v>
      </c>
    </row>
    <row r="82">
      <c r="A82" s="3" t="s">
        <v>376</v>
      </c>
      <c r="B82" s="4" t="s">
        <v>377</v>
      </c>
      <c r="C82" s="4" t="s">
        <v>378</v>
      </c>
      <c r="D82" s="4" t="s">
        <v>179</v>
      </c>
      <c r="E82" s="3">
        <v>2016.0</v>
      </c>
      <c r="F82" s="5" t="s">
        <v>379</v>
      </c>
    </row>
    <row r="83">
      <c r="A83" s="3" t="s">
        <v>380</v>
      </c>
      <c r="B83" s="4" t="s">
        <v>381</v>
      </c>
      <c r="C83" s="4" t="s">
        <v>382</v>
      </c>
      <c r="D83" s="4" t="s">
        <v>383</v>
      </c>
      <c r="E83" s="3">
        <v>2018.0</v>
      </c>
      <c r="F83" s="5" t="s">
        <v>384</v>
      </c>
    </row>
    <row r="84">
      <c r="A84" s="3" t="s">
        <v>385</v>
      </c>
      <c r="B84" s="4" t="s">
        <v>386</v>
      </c>
      <c r="C84" s="4" t="s">
        <v>387</v>
      </c>
      <c r="D84" s="4" t="s">
        <v>19</v>
      </c>
      <c r="E84" s="3">
        <v>1998.0</v>
      </c>
      <c r="F84" s="5" t="s">
        <v>388</v>
      </c>
    </row>
    <row r="85">
      <c r="A85" s="3" t="s">
        <v>389</v>
      </c>
      <c r="B85" s="4" t="s">
        <v>390</v>
      </c>
      <c r="C85" s="4" t="s">
        <v>391</v>
      </c>
      <c r="D85" s="4" t="s">
        <v>392</v>
      </c>
      <c r="E85" s="3">
        <v>2012.0</v>
      </c>
      <c r="F85" s="5" t="s">
        <v>393</v>
      </c>
    </row>
    <row r="86">
      <c r="A86" s="3" t="s">
        <v>394</v>
      </c>
      <c r="B86" s="4" t="s">
        <v>395</v>
      </c>
      <c r="C86" s="4" t="s">
        <v>396</v>
      </c>
      <c r="D86" s="4" t="s">
        <v>294</v>
      </c>
      <c r="E86" s="3">
        <v>2017.0</v>
      </c>
      <c r="F86" s="5" t="s">
        <v>397</v>
      </c>
    </row>
    <row r="87">
      <c r="A87" s="3" t="s">
        <v>398</v>
      </c>
      <c r="B87" s="4" t="s">
        <v>399</v>
      </c>
      <c r="C87" s="4" t="s">
        <v>400</v>
      </c>
      <c r="D87" s="4" t="s">
        <v>401</v>
      </c>
      <c r="E87" s="3">
        <v>2014.0</v>
      </c>
      <c r="F87" s="5" t="s">
        <v>402</v>
      </c>
    </row>
    <row r="88">
      <c r="A88" s="3" t="s">
        <v>403</v>
      </c>
      <c r="B88" s="4" t="s">
        <v>404</v>
      </c>
      <c r="C88" s="4" t="s">
        <v>405</v>
      </c>
      <c r="D88" s="4" t="s">
        <v>406</v>
      </c>
      <c r="E88" s="3">
        <v>2016.0</v>
      </c>
      <c r="F88" s="5" t="s">
        <v>407</v>
      </c>
    </row>
    <row r="89">
      <c r="A89" s="3" t="s">
        <v>408</v>
      </c>
      <c r="B89" s="4" t="s">
        <v>409</v>
      </c>
      <c r="C89" s="4" t="s">
        <v>410</v>
      </c>
      <c r="D89" s="4" t="s">
        <v>411</v>
      </c>
      <c r="E89" s="3">
        <v>2013.0</v>
      </c>
      <c r="F89" s="5" t="s">
        <v>412</v>
      </c>
    </row>
    <row r="90">
      <c r="A90" s="3" t="s">
        <v>413</v>
      </c>
      <c r="B90" s="4" t="s">
        <v>414</v>
      </c>
      <c r="C90" s="4" t="s">
        <v>415</v>
      </c>
      <c r="D90" s="4" t="s">
        <v>416</v>
      </c>
      <c r="E90" s="3">
        <v>2002.0</v>
      </c>
      <c r="F90" s="5" t="s">
        <v>417</v>
      </c>
    </row>
    <row r="91">
      <c r="A91" s="3" t="s">
        <v>418</v>
      </c>
      <c r="B91" s="4" t="s">
        <v>419</v>
      </c>
      <c r="C91" s="4" t="s">
        <v>420</v>
      </c>
      <c r="D91" s="4" t="s">
        <v>294</v>
      </c>
      <c r="E91" s="3">
        <v>2012.0</v>
      </c>
      <c r="F91" s="5" t="s">
        <v>421</v>
      </c>
    </row>
    <row r="92">
      <c r="A92" s="3" t="s">
        <v>422</v>
      </c>
      <c r="B92" s="4" t="s">
        <v>423</v>
      </c>
      <c r="C92" s="4" t="s">
        <v>424</v>
      </c>
      <c r="D92" s="4" t="s">
        <v>425</v>
      </c>
      <c r="E92" s="3">
        <v>2012.0</v>
      </c>
      <c r="F92" s="5" t="s">
        <v>426</v>
      </c>
    </row>
    <row r="93">
      <c r="A93" s="3" t="s">
        <v>427</v>
      </c>
      <c r="B93" s="4" t="s">
        <v>428</v>
      </c>
      <c r="C93" s="4" t="s">
        <v>429</v>
      </c>
      <c r="D93" s="4" t="s">
        <v>392</v>
      </c>
      <c r="E93" s="3">
        <v>2014.0</v>
      </c>
      <c r="F93" s="5" t="s">
        <v>430</v>
      </c>
    </row>
    <row r="94">
      <c r="A94" s="3" t="s">
        <v>431</v>
      </c>
      <c r="B94" s="4" t="s">
        <v>432</v>
      </c>
      <c r="C94" s="4" t="s">
        <v>433</v>
      </c>
      <c r="D94" s="4" t="s">
        <v>73</v>
      </c>
      <c r="E94" s="3">
        <v>2016.0</v>
      </c>
      <c r="F94" s="5" t="s">
        <v>434</v>
      </c>
    </row>
    <row r="95">
      <c r="A95" s="3" t="s">
        <v>435</v>
      </c>
      <c r="B95" s="4" t="s">
        <v>436</v>
      </c>
      <c r="C95" s="4" t="s">
        <v>437</v>
      </c>
      <c r="D95" s="4" t="s">
        <v>438</v>
      </c>
      <c r="E95" s="3">
        <v>2012.0</v>
      </c>
      <c r="F95" s="5" t="s">
        <v>439</v>
      </c>
    </row>
    <row r="96">
      <c r="A96" s="3" t="s">
        <v>440</v>
      </c>
      <c r="B96" s="4" t="s">
        <v>441</v>
      </c>
      <c r="C96" s="4" t="s">
        <v>442</v>
      </c>
      <c r="D96" s="4" t="s">
        <v>443</v>
      </c>
      <c r="E96" s="3">
        <v>2013.0</v>
      </c>
      <c r="F96" s="5" t="s">
        <v>444</v>
      </c>
    </row>
    <row r="97">
      <c r="A97" s="3" t="s">
        <v>445</v>
      </c>
      <c r="B97" s="4" t="s">
        <v>446</v>
      </c>
      <c r="C97" s="4" t="s">
        <v>442</v>
      </c>
      <c r="D97" s="4" t="s">
        <v>447</v>
      </c>
      <c r="E97" s="3">
        <v>2013.0</v>
      </c>
      <c r="F97" s="5" t="s">
        <v>448</v>
      </c>
    </row>
    <row r="98">
      <c r="A98" s="3" t="s">
        <v>449</v>
      </c>
      <c r="B98" s="4" t="s">
        <v>450</v>
      </c>
      <c r="C98" s="4" t="s">
        <v>451</v>
      </c>
      <c r="D98" s="4" t="s">
        <v>29</v>
      </c>
      <c r="E98" s="3">
        <v>2015.0</v>
      </c>
      <c r="F98" s="5" t="s">
        <v>452</v>
      </c>
    </row>
    <row r="99">
      <c r="A99" s="3" t="s">
        <v>453</v>
      </c>
      <c r="B99" s="4" t="s">
        <v>454</v>
      </c>
      <c r="C99" s="4" t="s">
        <v>455</v>
      </c>
      <c r="D99" s="4" t="s">
        <v>456</v>
      </c>
      <c r="E99" s="3">
        <v>2018.0</v>
      </c>
      <c r="F99" s="5" t="s">
        <v>457</v>
      </c>
    </row>
    <row r="100">
      <c r="A100" s="3" t="s">
        <v>458</v>
      </c>
      <c r="B100" s="4" t="s">
        <v>459</v>
      </c>
      <c r="C100" s="4" t="s">
        <v>460</v>
      </c>
      <c r="D100" s="4" t="s">
        <v>461</v>
      </c>
      <c r="E100" s="3">
        <v>2004.0</v>
      </c>
      <c r="F100" s="5" t="s">
        <v>462</v>
      </c>
    </row>
    <row r="101">
      <c r="A101" s="3" t="s">
        <v>463</v>
      </c>
      <c r="B101" s="4" t="s">
        <v>464</v>
      </c>
      <c r="C101" s="4" t="s">
        <v>465</v>
      </c>
      <c r="D101" s="4" t="s">
        <v>73</v>
      </c>
      <c r="E101" s="3">
        <v>2016.0</v>
      </c>
      <c r="F101" s="5" t="s">
        <v>466</v>
      </c>
    </row>
    <row r="102">
      <c r="A102" s="3" t="s">
        <v>467</v>
      </c>
      <c r="B102" s="4" t="s">
        <v>468</v>
      </c>
      <c r="C102" s="4" t="s">
        <v>469</v>
      </c>
      <c r="D102" s="4" t="s">
        <v>19</v>
      </c>
      <c r="E102" s="3">
        <v>2006.0</v>
      </c>
      <c r="F102" s="5" t="s">
        <v>470</v>
      </c>
    </row>
    <row r="103">
      <c r="A103" s="3" t="s">
        <v>471</v>
      </c>
      <c r="B103" s="4" t="s">
        <v>472</v>
      </c>
      <c r="C103" s="4" t="s">
        <v>473</v>
      </c>
      <c r="D103" s="4" t="s">
        <v>474</v>
      </c>
      <c r="E103" s="3">
        <v>2015.0</v>
      </c>
      <c r="F103" s="5" t="s">
        <v>475</v>
      </c>
    </row>
    <row r="104">
      <c r="A104" s="3" t="s">
        <v>476</v>
      </c>
      <c r="B104" s="4" t="s">
        <v>477</v>
      </c>
      <c r="C104" s="4" t="s">
        <v>478</v>
      </c>
      <c r="D104" s="4" t="s">
        <v>479</v>
      </c>
      <c r="E104" s="3">
        <v>2018.0</v>
      </c>
      <c r="F104" s="5" t="s">
        <v>480</v>
      </c>
    </row>
    <row r="105">
      <c r="A105" s="3" t="s">
        <v>481</v>
      </c>
      <c r="B105" s="4" t="s">
        <v>482</v>
      </c>
      <c r="C105" s="4" t="s">
        <v>483</v>
      </c>
      <c r="D105" s="4" t="s">
        <v>484</v>
      </c>
      <c r="E105" s="3">
        <v>2016.0</v>
      </c>
      <c r="F105" s="5" t="s">
        <v>485</v>
      </c>
    </row>
    <row r="106">
      <c r="A106" s="3" t="s">
        <v>486</v>
      </c>
      <c r="B106" s="4" t="s">
        <v>487</v>
      </c>
      <c r="C106" s="4" t="s">
        <v>488</v>
      </c>
      <c r="D106" s="4" t="s">
        <v>489</v>
      </c>
      <c r="E106" s="3">
        <v>2011.0</v>
      </c>
      <c r="F106" s="5" t="s">
        <v>490</v>
      </c>
    </row>
    <row r="107">
      <c r="A107" s="3" t="s">
        <v>491</v>
      </c>
      <c r="B107" s="4" t="s">
        <v>492</v>
      </c>
      <c r="C107" s="4" t="s">
        <v>493</v>
      </c>
      <c r="D107" s="4" t="s">
        <v>494</v>
      </c>
      <c r="E107" s="3">
        <v>2014.0</v>
      </c>
      <c r="F107" s="5" t="s">
        <v>495</v>
      </c>
    </row>
    <row r="108">
      <c r="A108" s="3" t="s">
        <v>496</v>
      </c>
      <c r="B108" s="4" t="s">
        <v>497</v>
      </c>
      <c r="C108" s="4" t="s">
        <v>498</v>
      </c>
      <c r="D108" s="4" t="s">
        <v>345</v>
      </c>
      <c r="E108" s="3">
        <v>2013.0</v>
      </c>
      <c r="F108" s="5" t="s">
        <v>499</v>
      </c>
    </row>
    <row r="109">
      <c r="A109" s="3" t="s">
        <v>500</v>
      </c>
      <c r="B109" s="4" t="s">
        <v>501</v>
      </c>
      <c r="C109" s="4" t="s">
        <v>502</v>
      </c>
      <c r="D109" s="4" t="s">
        <v>503</v>
      </c>
      <c r="E109" s="3">
        <v>2019.0</v>
      </c>
      <c r="F109" s="5" t="s">
        <v>504</v>
      </c>
    </row>
    <row r="110">
      <c r="A110" s="3" t="s">
        <v>505</v>
      </c>
      <c r="B110" s="4" t="s">
        <v>506</v>
      </c>
      <c r="C110" s="4" t="s">
        <v>507</v>
      </c>
      <c r="D110" s="4" t="s">
        <v>43</v>
      </c>
      <c r="E110" s="3">
        <v>2013.0</v>
      </c>
      <c r="F110" s="5" t="s">
        <v>508</v>
      </c>
    </row>
    <row r="111">
      <c r="A111" s="3" t="s">
        <v>509</v>
      </c>
      <c r="B111" s="4" t="s">
        <v>510</v>
      </c>
      <c r="C111" s="4" t="s">
        <v>511</v>
      </c>
      <c r="D111" s="4" t="s">
        <v>73</v>
      </c>
      <c r="E111" s="3">
        <v>2006.0</v>
      </c>
      <c r="F111" s="5" t="s">
        <v>512</v>
      </c>
    </row>
    <row r="112">
      <c r="A112" s="3" t="s">
        <v>513</v>
      </c>
      <c r="B112" s="4" t="s">
        <v>514</v>
      </c>
      <c r="C112" s="4" t="s">
        <v>515</v>
      </c>
      <c r="D112" s="4" t="s">
        <v>516</v>
      </c>
      <c r="E112" s="3">
        <v>2018.0</v>
      </c>
      <c r="F112" s="5" t="s">
        <v>517</v>
      </c>
    </row>
    <row r="113">
      <c r="A113" s="3" t="s">
        <v>518</v>
      </c>
      <c r="B113" s="4" t="s">
        <v>519</v>
      </c>
      <c r="C113" s="4" t="s">
        <v>520</v>
      </c>
      <c r="D113" s="4" t="s">
        <v>521</v>
      </c>
      <c r="E113" s="3">
        <v>2010.0</v>
      </c>
      <c r="F113" s="5" t="s">
        <v>522</v>
      </c>
    </row>
    <row r="114">
      <c r="A114" s="3" t="s">
        <v>523</v>
      </c>
      <c r="B114" s="4" t="s">
        <v>524</v>
      </c>
      <c r="C114" s="4" t="s">
        <v>525</v>
      </c>
      <c r="D114" s="4" t="s">
        <v>526</v>
      </c>
      <c r="E114" s="3">
        <v>1997.0</v>
      </c>
      <c r="F114" s="5" t="s">
        <v>527</v>
      </c>
    </row>
    <row r="115">
      <c r="A115" s="3" t="s">
        <v>528</v>
      </c>
      <c r="B115" s="4" t="s">
        <v>529</v>
      </c>
      <c r="C115" s="4" t="s">
        <v>530</v>
      </c>
      <c r="D115" s="4" t="s">
        <v>531</v>
      </c>
      <c r="E115" s="3">
        <v>2012.0</v>
      </c>
      <c r="F115" s="5" t="s">
        <v>532</v>
      </c>
    </row>
    <row r="116">
      <c r="A116" s="3" t="s">
        <v>533</v>
      </c>
      <c r="B116" s="4" t="s">
        <v>534</v>
      </c>
      <c r="C116" s="4" t="s">
        <v>535</v>
      </c>
      <c r="D116" s="4" t="s">
        <v>294</v>
      </c>
      <c r="E116" s="3">
        <v>2013.0</v>
      </c>
      <c r="F116" s="5" t="s">
        <v>536</v>
      </c>
    </row>
    <row r="117">
      <c r="A117" s="3" t="s">
        <v>537</v>
      </c>
      <c r="B117" s="4" t="s">
        <v>538</v>
      </c>
      <c r="C117" s="4" t="s">
        <v>539</v>
      </c>
      <c r="D117" s="4" t="s">
        <v>540</v>
      </c>
      <c r="E117" s="3">
        <v>2017.0</v>
      </c>
      <c r="F117" s="5" t="s">
        <v>541</v>
      </c>
    </row>
    <row r="118">
      <c r="A118" s="3" t="s">
        <v>542</v>
      </c>
      <c r="B118" s="4" t="s">
        <v>543</v>
      </c>
      <c r="C118" s="4" t="s">
        <v>544</v>
      </c>
      <c r="D118" s="4" t="s">
        <v>545</v>
      </c>
      <c r="E118" s="3">
        <v>2017.0</v>
      </c>
      <c r="F118" s="5" t="s">
        <v>546</v>
      </c>
    </row>
    <row r="119">
      <c r="A119" s="3" t="s">
        <v>547</v>
      </c>
      <c r="B119" s="4" t="s">
        <v>548</v>
      </c>
      <c r="C119" s="4" t="s">
        <v>549</v>
      </c>
      <c r="D119" s="4" t="s">
        <v>484</v>
      </c>
      <c r="E119" s="3">
        <v>2009.0</v>
      </c>
      <c r="F119" s="5" t="s">
        <v>550</v>
      </c>
    </row>
    <row r="120">
      <c r="A120" s="3" t="s">
        <v>551</v>
      </c>
      <c r="B120" s="4" t="s">
        <v>552</v>
      </c>
      <c r="C120" s="4" t="s">
        <v>553</v>
      </c>
      <c r="D120" s="4" t="s">
        <v>294</v>
      </c>
      <c r="E120" s="3">
        <v>2013.0</v>
      </c>
      <c r="F120" s="5" t="s">
        <v>554</v>
      </c>
    </row>
    <row r="121">
      <c r="A121" s="3" t="s">
        <v>555</v>
      </c>
      <c r="B121" s="4" t="s">
        <v>556</v>
      </c>
      <c r="C121" s="4" t="s">
        <v>557</v>
      </c>
      <c r="D121" s="4" t="s">
        <v>558</v>
      </c>
      <c r="E121" s="3">
        <v>2019.0</v>
      </c>
      <c r="F121" s="5" t="s">
        <v>559</v>
      </c>
    </row>
    <row r="122">
      <c r="A122" s="3" t="s">
        <v>560</v>
      </c>
      <c r="B122" s="4" t="s">
        <v>561</v>
      </c>
      <c r="C122" s="4" t="s">
        <v>562</v>
      </c>
      <c r="D122" s="4" t="s">
        <v>150</v>
      </c>
      <c r="E122" s="3">
        <v>2015.0</v>
      </c>
      <c r="F122" s="5" t="s">
        <v>563</v>
      </c>
    </row>
    <row r="123">
      <c r="A123" s="3" t="s">
        <v>564</v>
      </c>
      <c r="B123" s="4" t="s">
        <v>565</v>
      </c>
      <c r="C123" s="4" t="s">
        <v>566</v>
      </c>
      <c r="D123" s="4" t="s">
        <v>531</v>
      </c>
      <c r="E123" s="3">
        <v>2016.0</v>
      </c>
      <c r="F123" s="5" t="s">
        <v>567</v>
      </c>
    </row>
    <row r="124">
      <c r="A124" s="3" t="s">
        <v>568</v>
      </c>
      <c r="B124" s="4" t="s">
        <v>569</v>
      </c>
      <c r="C124" s="4" t="s">
        <v>570</v>
      </c>
      <c r="D124" s="4" t="s">
        <v>571</v>
      </c>
      <c r="E124" s="3">
        <v>2016.0</v>
      </c>
      <c r="F124" s="5" t="s">
        <v>572</v>
      </c>
    </row>
    <row r="125">
      <c r="A125" s="3" t="s">
        <v>573</v>
      </c>
      <c r="B125" s="4" t="s">
        <v>574</v>
      </c>
      <c r="C125" s="4" t="s">
        <v>575</v>
      </c>
      <c r="D125" s="4" t="s">
        <v>34</v>
      </c>
      <c r="E125" s="3">
        <v>2006.0</v>
      </c>
      <c r="F125" s="5" t="s">
        <v>576</v>
      </c>
    </row>
    <row r="126">
      <c r="B126" s="6"/>
      <c r="C126" s="6"/>
      <c r="D126" s="6"/>
    </row>
    <row r="127">
      <c r="B127" s="6"/>
      <c r="C127" s="6"/>
      <c r="D127" s="6"/>
    </row>
    <row r="128">
      <c r="B128" s="6"/>
      <c r="C128" s="6"/>
      <c r="D128" s="6"/>
    </row>
    <row r="129">
      <c r="B129" s="6"/>
      <c r="C129" s="6"/>
      <c r="D129" s="6"/>
    </row>
    <row r="130">
      <c r="B130" s="6"/>
      <c r="C130" s="6"/>
      <c r="D130" s="6"/>
    </row>
    <row r="131">
      <c r="B131" s="6"/>
      <c r="C131" s="6"/>
      <c r="D131" s="6"/>
    </row>
    <row r="132">
      <c r="B132" s="6"/>
      <c r="C132" s="6"/>
      <c r="D132" s="6"/>
    </row>
    <row r="133">
      <c r="B133" s="6"/>
      <c r="C133" s="6"/>
      <c r="D133" s="6"/>
    </row>
    <row r="134">
      <c r="B134" s="6"/>
      <c r="C134" s="6"/>
      <c r="D134" s="6"/>
    </row>
    <row r="135">
      <c r="B135" s="6"/>
      <c r="C135" s="6"/>
      <c r="D135" s="6"/>
    </row>
    <row r="136">
      <c r="B136" s="6"/>
      <c r="C136" s="6"/>
      <c r="D136" s="6"/>
    </row>
    <row r="137">
      <c r="B137" s="6"/>
      <c r="C137" s="6"/>
      <c r="D137" s="6"/>
    </row>
    <row r="138">
      <c r="B138" s="6"/>
      <c r="C138" s="6"/>
      <c r="D138" s="6"/>
    </row>
    <row r="139">
      <c r="B139" s="6"/>
      <c r="C139" s="6"/>
      <c r="D139" s="6"/>
    </row>
    <row r="140">
      <c r="B140" s="6"/>
      <c r="C140" s="6"/>
      <c r="D140" s="6"/>
    </row>
    <row r="141">
      <c r="B141" s="6"/>
      <c r="C141" s="6"/>
      <c r="D141" s="6"/>
    </row>
    <row r="142">
      <c r="B142" s="6"/>
      <c r="C142" s="6"/>
      <c r="D142" s="6"/>
    </row>
    <row r="143">
      <c r="B143" s="6"/>
      <c r="C143" s="6"/>
      <c r="D143" s="6"/>
    </row>
    <row r="144">
      <c r="B144" s="6"/>
      <c r="C144" s="6"/>
      <c r="D144" s="6"/>
    </row>
    <row r="145">
      <c r="B145" s="6"/>
      <c r="C145" s="6"/>
      <c r="D145" s="6"/>
    </row>
    <row r="146">
      <c r="B146" s="6"/>
      <c r="C146" s="6"/>
      <c r="D146" s="6"/>
    </row>
    <row r="147">
      <c r="B147" s="6"/>
      <c r="C147" s="6"/>
      <c r="D147" s="6"/>
    </row>
    <row r="148">
      <c r="B148" s="6"/>
      <c r="C148" s="6"/>
      <c r="D148" s="6"/>
    </row>
    <row r="149">
      <c r="B149" s="6"/>
      <c r="C149" s="6"/>
      <c r="D149" s="6"/>
    </row>
    <row r="150">
      <c r="B150" s="6"/>
      <c r="C150" s="6"/>
      <c r="D150" s="6"/>
    </row>
    <row r="151">
      <c r="B151" s="6"/>
      <c r="C151" s="6"/>
      <c r="D151" s="6"/>
    </row>
    <row r="152">
      <c r="B152" s="6"/>
      <c r="C152" s="6"/>
      <c r="D152" s="6"/>
    </row>
    <row r="153">
      <c r="B153" s="6"/>
      <c r="C153" s="6"/>
      <c r="D153" s="6"/>
    </row>
    <row r="154">
      <c r="B154" s="6"/>
      <c r="C154" s="6"/>
      <c r="D154" s="6"/>
    </row>
    <row r="155">
      <c r="B155" s="6"/>
      <c r="C155" s="6"/>
      <c r="D155" s="6"/>
    </row>
    <row r="156">
      <c r="B156" s="6"/>
      <c r="C156" s="6"/>
      <c r="D156" s="6"/>
    </row>
    <row r="157">
      <c r="B157" s="6"/>
      <c r="C157" s="6"/>
      <c r="D157" s="6"/>
    </row>
    <row r="158">
      <c r="B158" s="6"/>
      <c r="C158" s="6"/>
      <c r="D158" s="6"/>
    </row>
    <row r="159">
      <c r="B159" s="6"/>
      <c r="C159" s="6"/>
      <c r="D159" s="6"/>
    </row>
    <row r="160">
      <c r="B160" s="6"/>
      <c r="C160" s="6"/>
      <c r="D160" s="6"/>
    </row>
    <row r="161">
      <c r="B161" s="6"/>
      <c r="C161" s="6"/>
      <c r="D161" s="6"/>
    </row>
    <row r="162">
      <c r="B162" s="6"/>
      <c r="C162" s="6"/>
      <c r="D162" s="6"/>
    </row>
    <row r="163">
      <c r="B163" s="6"/>
      <c r="C163" s="6"/>
      <c r="D163" s="6"/>
    </row>
    <row r="164">
      <c r="B164" s="6"/>
      <c r="C164" s="6"/>
      <c r="D164" s="6"/>
    </row>
    <row r="165">
      <c r="B165" s="6"/>
      <c r="C165" s="6"/>
      <c r="D165" s="6"/>
    </row>
    <row r="166">
      <c r="B166" s="6"/>
      <c r="C166" s="6"/>
      <c r="D166" s="6"/>
    </row>
    <row r="167">
      <c r="B167" s="6"/>
      <c r="C167" s="6"/>
      <c r="D167" s="6"/>
    </row>
    <row r="168">
      <c r="B168" s="6"/>
      <c r="C168" s="6"/>
      <c r="D168" s="6"/>
    </row>
    <row r="169">
      <c r="B169" s="6"/>
      <c r="C169" s="6"/>
      <c r="D169" s="6"/>
    </row>
    <row r="170">
      <c r="B170" s="6"/>
      <c r="C170" s="6"/>
      <c r="D170" s="6"/>
    </row>
    <row r="171">
      <c r="B171" s="6"/>
      <c r="C171" s="6"/>
      <c r="D171" s="6"/>
    </row>
    <row r="172">
      <c r="B172" s="6"/>
      <c r="C172" s="6"/>
      <c r="D172" s="6"/>
    </row>
    <row r="173">
      <c r="B173" s="6"/>
      <c r="C173" s="6"/>
      <c r="D173" s="6"/>
    </row>
    <row r="174">
      <c r="B174" s="6"/>
      <c r="C174" s="6"/>
      <c r="D174" s="6"/>
    </row>
    <row r="175">
      <c r="B175" s="6"/>
      <c r="C175" s="6"/>
      <c r="D175" s="6"/>
    </row>
    <row r="176">
      <c r="B176" s="6"/>
      <c r="C176" s="6"/>
      <c r="D176" s="6"/>
    </row>
    <row r="177">
      <c r="B177" s="6"/>
      <c r="C177" s="6"/>
      <c r="D177" s="6"/>
    </row>
    <row r="178">
      <c r="B178" s="6"/>
      <c r="C178" s="6"/>
      <c r="D178" s="6"/>
    </row>
    <row r="179">
      <c r="B179" s="6"/>
      <c r="C179" s="6"/>
      <c r="D179" s="6"/>
    </row>
    <row r="180">
      <c r="B180" s="6"/>
      <c r="C180" s="6"/>
      <c r="D180" s="6"/>
    </row>
    <row r="181">
      <c r="B181" s="6"/>
      <c r="C181" s="6"/>
      <c r="D181" s="6"/>
    </row>
    <row r="182">
      <c r="B182" s="6"/>
      <c r="C182" s="6"/>
      <c r="D182" s="6"/>
    </row>
    <row r="183">
      <c r="B183" s="6"/>
      <c r="C183" s="6"/>
      <c r="D183" s="6"/>
    </row>
    <row r="184">
      <c r="B184" s="6"/>
      <c r="C184" s="6"/>
      <c r="D184" s="6"/>
    </row>
    <row r="185">
      <c r="B185" s="6"/>
      <c r="C185" s="6"/>
      <c r="D185" s="6"/>
    </row>
    <row r="186">
      <c r="B186" s="6"/>
      <c r="C186" s="6"/>
      <c r="D186" s="6"/>
    </row>
    <row r="187">
      <c r="B187" s="6"/>
      <c r="C187" s="6"/>
      <c r="D187" s="6"/>
    </row>
    <row r="188">
      <c r="B188" s="6"/>
      <c r="C188" s="6"/>
      <c r="D188" s="6"/>
    </row>
    <row r="189">
      <c r="B189" s="6"/>
      <c r="C189" s="6"/>
      <c r="D189" s="6"/>
    </row>
    <row r="190">
      <c r="B190" s="6"/>
      <c r="C190" s="6"/>
      <c r="D190" s="6"/>
    </row>
    <row r="191">
      <c r="B191" s="6"/>
      <c r="C191" s="6"/>
      <c r="D191" s="6"/>
    </row>
    <row r="192">
      <c r="B192" s="6"/>
      <c r="C192" s="6"/>
      <c r="D192" s="6"/>
    </row>
    <row r="193">
      <c r="B193" s="6"/>
      <c r="C193" s="6"/>
      <c r="D193" s="6"/>
    </row>
    <row r="194">
      <c r="B194" s="6"/>
      <c r="C194" s="6"/>
      <c r="D194" s="6"/>
    </row>
    <row r="195">
      <c r="B195" s="6"/>
      <c r="C195" s="6"/>
      <c r="D195" s="6"/>
    </row>
    <row r="196">
      <c r="B196" s="6"/>
      <c r="C196" s="6"/>
      <c r="D196" s="6"/>
    </row>
    <row r="197">
      <c r="B197" s="6"/>
      <c r="C197" s="6"/>
      <c r="D197" s="6"/>
    </row>
    <row r="198">
      <c r="B198" s="6"/>
      <c r="C198" s="6"/>
      <c r="D198" s="6"/>
    </row>
    <row r="199">
      <c r="B199" s="6"/>
      <c r="C199" s="6"/>
      <c r="D199" s="6"/>
    </row>
    <row r="200">
      <c r="B200" s="6"/>
      <c r="C200" s="6"/>
      <c r="D200" s="6"/>
    </row>
    <row r="201">
      <c r="B201" s="6"/>
      <c r="C201" s="6"/>
      <c r="D201" s="6"/>
    </row>
    <row r="202">
      <c r="B202" s="6"/>
      <c r="C202" s="6"/>
      <c r="D202" s="6"/>
    </row>
    <row r="203">
      <c r="B203" s="6"/>
      <c r="C203" s="6"/>
      <c r="D203" s="6"/>
    </row>
    <row r="204">
      <c r="B204" s="6"/>
      <c r="C204" s="6"/>
      <c r="D204" s="6"/>
    </row>
    <row r="205">
      <c r="B205" s="6"/>
      <c r="C205" s="6"/>
      <c r="D205" s="6"/>
    </row>
    <row r="206">
      <c r="B206" s="6"/>
      <c r="C206" s="6"/>
      <c r="D206" s="6"/>
    </row>
    <row r="207">
      <c r="B207" s="6"/>
      <c r="C207" s="6"/>
      <c r="D207" s="6"/>
    </row>
    <row r="208">
      <c r="B208" s="6"/>
      <c r="C208" s="6"/>
      <c r="D208" s="6"/>
    </row>
    <row r="209">
      <c r="B209" s="6"/>
      <c r="C209" s="6"/>
      <c r="D209" s="6"/>
    </row>
    <row r="210">
      <c r="B210" s="6"/>
      <c r="C210" s="6"/>
      <c r="D210" s="6"/>
    </row>
    <row r="211">
      <c r="B211" s="6"/>
      <c r="C211" s="6"/>
      <c r="D211" s="6"/>
    </row>
    <row r="212">
      <c r="B212" s="6"/>
      <c r="C212" s="6"/>
      <c r="D212" s="6"/>
    </row>
    <row r="213">
      <c r="B213" s="6"/>
      <c r="C213" s="6"/>
      <c r="D213" s="6"/>
    </row>
    <row r="214">
      <c r="B214" s="6"/>
      <c r="C214" s="6"/>
      <c r="D214" s="6"/>
    </row>
    <row r="215">
      <c r="B215" s="6"/>
      <c r="C215" s="6"/>
      <c r="D215" s="6"/>
    </row>
    <row r="216">
      <c r="B216" s="6"/>
      <c r="C216" s="6"/>
      <c r="D216" s="6"/>
    </row>
    <row r="217">
      <c r="B217" s="6"/>
      <c r="C217" s="6"/>
      <c r="D217" s="6"/>
    </row>
    <row r="218">
      <c r="B218" s="6"/>
      <c r="C218" s="6"/>
      <c r="D218" s="6"/>
    </row>
    <row r="219">
      <c r="B219" s="6"/>
      <c r="C219" s="6"/>
      <c r="D219" s="6"/>
    </row>
    <row r="220">
      <c r="B220" s="6"/>
      <c r="C220" s="6"/>
      <c r="D220" s="6"/>
    </row>
    <row r="221">
      <c r="B221" s="6"/>
      <c r="C221" s="6"/>
      <c r="D221" s="6"/>
    </row>
    <row r="222">
      <c r="B222" s="6"/>
      <c r="C222" s="6"/>
      <c r="D222" s="6"/>
    </row>
    <row r="223">
      <c r="B223" s="6"/>
      <c r="C223" s="6"/>
      <c r="D223" s="6"/>
    </row>
    <row r="224">
      <c r="B224" s="6"/>
      <c r="C224" s="6"/>
      <c r="D224" s="6"/>
    </row>
    <row r="225">
      <c r="B225" s="6"/>
      <c r="C225" s="6"/>
      <c r="D225" s="6"/>
    </row>
    <row r="226">
      <c r="B226" s="6"/>
      <c r="C226" s="6"/>
      <c r="D226" s="6"/>
    </row>
    <row r="227">
      <c r="B227" s="6"/>
      <c r="C227" s="6"/>
      <c r="D227" s="6"/>
    </row>
    <row r="228">
      <c r="B228" s="6"/>
      <c r="C228" s="6"/>
      <c r="D228" s="6"/>
    </row>
    <row r="229">
      <c r="B229" s="6"/>
      <c r="C229" s="6"/>
      <c r="D229" s="6"/>
    </row>
    <row r="230">
      <c r="B230" s="6"/>
      <c r="C230" s="6"/>
      <c r="D230" s="6"/>
    </row>
    <row r="231">
      <c r="B231" s="6"/>
      <c r="C231" s="6"/>
      <c r="D231" s="6"/>
    </row>
    <row r="232">
      <c r="B232" s="6"/>
      <c r="C232" s="6"/>
      <c r="D232" s="6"/>
    </row>
    <row r="233">
      <c r="B233" s="6"/>
      <c r="C233" s="6"/>
      <c r="D233" s="6"/>
    </row>
    <row r="234">
      <c r="B234" s="6"/>
      <c r="C234" s="6"/>
      <c r="D234" s="6"/>
    </row>
    <row r="235">
      <c r="B235" s="6"/>
      <c r="C235" s="6"/>
      <c r="D235" s="6"/>
    </row>
    <row r="236">
      <c r="B236" s="6"/>
      <c r="C236" s="6"/>
      <c r="D236" s="6"/>
    </row>
    <row r="237">
      <c r="B237" s="6"/>
      <c r="C237" s="6"/>
      <c r="D237" s="6"/>
    </row>
    <row r="238">
      <c r="B238" s="6"/>
      <c r="C238" s="6"/>
      <c r="D238" s="6"/>
    </row>
    <row r="239">
      <c r="B239" s="6"/>
      <c r="C239" s="6"/>
      <c r="D239" s="6"/>
    </row>
    <row r="240">
      <c r="B240" s="6"/>
      <c r="C240" s="6"/>
      <c r="D240" s="6"/>
    </row>
    <row r="241">
      <c r="B241" s="6"/>
      <c r="C241" s="6"/>
      <c r="D241" s="6"/>
    </row>
    <row r="242">
      <c r="B242" s="6"/>
      <c r="C242" s="6"/>
      <c r="D242" s="6"/>
    </row>
    <row r="243">
      <c r="B243" s="6"/>
      <c r="C243" s="6"/>
      <c r="D243" s="6"/>
    </row>
    <row r="244">
      <c r="B244" s="6"/>
      <c r="C244" s="6"/>
      <c r="D244" s="6"/>
    </row>
    <row r="245">
      <c r="B245" s="6"/>
      <c r="C245" s="6"/>
      <c r="D245" s="6"/>
    </row>
    <row r="246">
      <c r="B246" s="6"/>
      <c r="C246" s="6"/>
      <c r="D246" s="6"/>
    </row>
    <row r="247">
      <c r="B247" s="6"/>
      <c r="C247" s="6"/>
      <c r="D247" s="6"/>
    </row>
    <row r="248">
      <c r="B248" s="6"/>
      <c r="C248" s="6"/>
      <c r="D248" s="6"/>
    </row>
    <row r="249">
      <c r="B249" s="6"/>
      <c r="C249" s="6"/>
      <c r="D249" s="6"/>
    </row>
    <row r="250">
      <c r="B250" s="6"/>
      <c r="C250" s="6"/>
      <c r="D250" s="6"/>
    </row>
    <row r="251">
      <c r="B251" s="6"/>
      <c r="C251" s="6"/>
      <c r="D251" s="6"/>
    </row>
    <row r="252">
      <c r="B252" s="6"/>
      <c r="C252" s="6"/>
      <c r="D252" s="6"/>
    </row>
    <row r="253">
      <c r="B253" s="6"/>
      <c r="C253" s="6"/>
      <c r="D253" s="6"/>
    </row>
    <row r="254">
      <c r="B254" s="6"/>
      <c r="C254" s="6"/>
      <c r="D254" s="6"/>
    </row>
    <row r="255">
      <c r="B255" s="6"/>
      <c r="C255" s="6"/>
      <c r="D255" s="6"/>
    </row>
    <row r="256">
      <c r="B256" s="6"/>
      <c r="C256" s="6"/>
      <c r="D256" s="6"/>
    </row>
    <row r="257">
      <c r="B257" s="6"/>
      <c r="C257" s="6"/>
      <c r="D257" s="6"/>
    </row>
    <row r="258">
      <c r="B258" s="6"/>
      <c r="C258" s="6"/>
      <c r="D258" s="6"/>
    </row>
    <row r="259">
      <c r="B259" s="6"/>
      <c r="C259" s="6"/>
      <c r="D259" s="6"/>
    </row>
    <row r="260">
      <c r="B260" s="6"/>
      <c r="C260" s="6"/>
      <c r="D260" s="6"/>
    </row>
    <row r="261">
      <c r="B261" s="6"/>
      <c r="C261" s="6"/>
      <c r="D261" s="6"/>
    </row>
    <row r="262">
      <c r="B262" s="6"/>
      <c r="C262" s="6"/>
      <c r="D262" s="6"/>
    </row>
    <row r="263">
      <c r="B263" s="6"/>
      <c r="C263" s="6"/>
      <c r="D263" s="6"/>
    </row>
    <row r="264">
      <c r="B264" s="6"/>
      <c r="C264" s="6"/>
      <c r="D264" s="6"/>
    </row>
    <row r="265">
      <c r="B265" s="6"/>
      <c r="C265" s="6"/>
      <c r="D265" s="6"/>
    </row>
    <row r="266">
      <c r="B266" s="6"/>
      <c r="C266" s="6"/>
      <c r="D266" s="6"/>
    </row>
    <row r="267">
      <c r="B267" s="6"/>
      <c r="C267" s="6"/>
      <c r="D267" s="6"/>
    </row>
    <row r="268">
      <c r="B268" s="6"/>
      <c r="C268" s="6"/>
      <c r="D268" s="6"/>
    </row>
    <row r="269">
      <c r="B269" s="6"/>
      <c r="C269" s="6"/>
      <c r="D269" s="6"/>
    </row>
    <row r="270">
      <c r="B270" s="6"/>
      <c r="C270" s="6"/>
      <c r="D270" s="6"/>
    </row>
    <row r="271">
      <c r="B271" s="6"/>
      <c r="C271" s="6"/>
      <c r="D271" s="6"/>
    </row>
    <row r="272">
      <c r="B272" s="6"/>
      <c r="C272" s="6"/>
      <c r="D272" s="6"/>
    </row>
    <row r="273">
      <c r="B273" s="6"/>
      <c r="C273" s="6"/>
      <c r="D273" s="6"/>
    </row>
    <row r="274">
      <c r="B274" s="6"/>
      <c r="C274" s="6"/>
      <c r="D274" s="6"/>
    </row>
    <row r="275">
      <c r="B275" s="6"/>
      <c r="C275" s="6"/>
      <c r="D275" s="6"/>
    </row>
    <row r="276">
      <c r="B276" s="6"/>
      <c r="C276" s="6"/>
      <c r="D276" s="6"/>
    </row>
    <row r="277">
      <c r="B277" s="6"/>
      <c r="C277" s="6"/>
      <c r="D277" s="6"/>
    </row>
    <row r="278">
      <c r="B278" s="6"/>
      <c r="C278" s="6"/>
      <c r="D278" s="6"/>
    </row>
    <row r="279">
      <c r="B279" s="6"/>
      <c r="C279" s="6"/>
      <c r="D279" s="6"/>
    </row>
    <row r="280">
      <c r="B280" s="6"/>
      <c r="C280" s="6"/>
      <c r="D280" s="6"/>
    </row>
    <row r="281">
      <c r="B281" s="6"/>
      <c r="C281" s="6"/>
      <c r="D281" s="6"/>
    </row>
    <row r="282">
      <c r="B282" s="6"/>
      <c r="C282" s="6"/>
      <c r="D282" s="6"/>
    </row>
    <row r="283">
      <c r="B283" s="6"/>
      <c r="C283" s="6"/>
      <c r="D283" s="6"/>
    </row>
    <row r="284">
      <c r="B284" s="6"/>
      <c r="C284" s="6"/>
      <c r="D284" s="6"/>
    </row>
    <row r="285">
      <c r="B285" s="6"/>
      <c r="C285" s="6"/>
      <c r="D285" s="6"/>
    </row>
    <row r="286">
      <c r="B286" s="6"/>
      <c r="C286" s="6"/>
      <c r="D286" s="6"/>
    </row>
    <row r="287">
      <c r="B287" s="6"/>
      <c r="C287" s="6"/>
      <c r="D287" s="6"/>
    </row>
    <row r="288">
      <c r="B288" s="6"/>
      <c r="C288" s="6"/>
      <c r="D288" s="6"/>
    </row>
    <row r="289">
      <c r="B289" s="6"/>
      <c r="C289" s="6"/>
      <c r="D289" s="6"/>
    </row>
    <row r="290">
      <c r="B290" s="6"/>
      <c r="C290" s="6"/>
      <c r="D290" s="6"/>
    </row>
    <row r="291">
      <c r="B291" s="6"/>
      <c r="C291" s="6"/>
      <c r="D291" s="6"/>
    </row>
    <row r="292">
      <c r="B292" s="6"/>
      <c r="C292" s="6"/>
      <c r="D292" s="6"/>
    </row>
    <row r="293">
      <c r="B293" s="6"/>
      <c r="C293" s="6"/>
      <c r="D293" s="6"/>
    </row>
    <row r="294">
      <c r="B294" s="6"/>
      <c r="C294" s="6"/>
      <c r="D294" s="6"/>
    </row>
    <row r="295">
      <c r="B295" s="6"/>
      <c r="C295" s="6"/>
      <c r="D295" s="6"/>
    </row>
    <row r="296">
      <c r="B296" s="6"/>
      <c r="C296" s="6"/>
      <c r="D296" s="6"/>
    </row>
    <row r="297">
      <c r="B297" s="6"/>
      <c r="C297" s="6"/>
      <c r="D297" s="6"/>
    </row>
    <row r="298">
      <c r="B298" s="6"/>
      <c r="C298" s="6"/>
      <c r="D298" s="6"/>
    </row>
    <row r="299">
      <c r="B299" s="6"/>
      <c r="C299" s="6"/>
      <c r="D299" s="6"/>
    </row>
    <row r="300">
      <c r="B300" s="6"/>
      <c r="C300" s="6"/>
      <c r="D300" s="6"/>
    </row>
    <row r="301">
      <c r="B301" s="6"/>
      <c r="C301" s="6"/>
      <c r="D301" s="6"/>
    </row>
    <row r="302">
      <c r="B302" s="6"/>
      <c r="C302" s="6"/>
      <c r="D302" s="6"/>
    </row>
    <row r="303">
      <c r="B303" s="6"/>
      <c r="C303" s="6"/>
      <c r="D303" s="6"/>
    </row>
    <row r="304">
      <c r="B304" s="6"/>
      <c r="C304" s="6"/>
      <c r="D304" s="6"/>
    </row>
    <row r="305">
      <c r="B305" s="6"/>
      <c r="C305" s="6"/>
      <c r="D305" s="6"/>
    </row>
    <row r="306">
      <c r="B306" s="6"/>
      <c r="C306" s="6"/>
      <c r="D306" s="6"/>
    </row>
    <row r="307">
      <c r="B307" s="6"/>
      <c r="C307" s="6"/>
      <c r="D307" s="6"/>
    </row>
    <row r="308">
      <c r="B308" s="6"/>
      <c r="C308" s="6"/>
      <c r="D308" s="6"/>
    </row>
    <row r="309">
      <c r="B309" s="6"/>
      <c r="C309" s="6"/>
      <c r="D309" s="6"/>
    </row>
    <row r="310">
      <c r="B310" s="6"/>
      <c r="C310" s="6"/>
      <c r="D310" s="6"/>
    </row>
    <row r="311">
      <c r="B311" s="6"/>
      <c r="C311" s="6"/>
      <c r="D311" s="6"/>
    </row>
    <row r="312">
      <c r="B312" s="6"/>
      <c r="C312" s="6"/>
      <c r="D312" s="6"/>
    </row>
    <row r="313">
      <c r="B313" s="6"/>
      <c r="C313" s="6"/>
      <c r="D313" s="6"/>
    </row>
    <row r="314">
      <c r="B314" s="6"/>
      <c r="C314" s="6"/>
      <c r="D314" s="6"/>
    </row>
    <row r="315">
      <c r="B315" s="6"/>
      <c r="C315" s="6"/>
      <c r="D315" s="6"/>
    </row>
    <row r="316">
      <c r="B316" s="6"/>
      <c r="C316" s="6"/>
      <c r="D316" s="6"/>
    </row>
    <row r="317">
      <c r="B317" s="6"/>
      <c r="C317" s="6"/>
      <c r="D317" s="6"/>
    </row>
    <row r="318">
      <c r="B318" s="6"/>
      <c r="C318" s="6"/>
      <c r="D318" s="6"/>
    </row>
    <row r="319">
      <c r="B319" s="6"/>
      <c r="C319" s="6"/>
      <c r="D319" s="6"/>
    </row>
    <row r="320">
      <c r="B320" s="6"/>
      <c r="C320" s="6"/>
      <c r="D320" s="6"/>
    </row>
    <row r="321">
      <c r="B321" s="6"/>
      <c r="C321" s="6"/>
      <c r="D321" s="6"/>
    </row>
    <row r="322">
      <c r="B322" s="6"/>
      <c r="C322" s="6"/>
      <c r="D322" s="6"/>
    </row>
    <row r="323">
      <c r="B323" s="6"/>
      <c r="C323" s="6"/>
      <c r="D323" s="6"/>
    </row>
    <row r="324">
      <c r="B324" s="6"/>
      <c r="C324" s="6"/>
      <c r="D324" s="6"/>
    </row>
    <row r="325">
      <c r="B325" s="6"/>
      <c r="C325" s="6"/>
      <c r="D325" s="6"/>
    </row>
    <row r="326">
      <c r="B326" s="6"/>
      <c r="C326" s="6"/>
      <c r="D326" s="6"/>
    </row>
    <row r="327">
      <c r="B327" s="6"/>
      <c r="C327" s="6"/>
      <c r="D327" s="6"/>
    </row>
    <row r="328">
      <c r="B328" s="6"/>
      <c r="C328" s="6"/>
      <c r="D328" s="6"/>
    </row>
    <row r="329">
      <c r="B329" s="6"/>
      <c r="C329" s="6"/>
      <c r="D329" s="6"/>
    </row>
    <row r="330">
      <c r="B330" s="6"/>
      <c r="C330" s="6"/>
      <c r="D330" s="6"/>
    </row>
    <row r="331">
      <c r="B331" s="6"/>
      <c r="C331" s="6"/>
      <c r="D331" s="6"/>
    </row>
    <row r="332">
      <c r="B332" s="6"/>
      <c r="C332" s="6"/>
      <c r="D332" s="6"/>
    </row>
    <row r="333">
      <c r="B333" s="6"/>
      <c r="C333" s="6"/>
      <c r="D333" s="6"/>
    </row>
    <row r="334">
      <c r="B334" s="6"/>
      <c r="C334" s="6"/>
      <c r="D334" s="6"/>
    </row>
    <row r="335">
      <c r="B335" s="6"/>
      <c r="C335" s="6"/>
      <c r="D335" s="6"/>
    </row>
    <row r="336">
      <c r="B336" s="6"/>
      <c r="C336" s="6"/>
      <c r="D336" s="6"/>
    </row>
    <row r="337">
      <c r="B337" s="6"/>
      <c r="C337" s="6"/>
      <c r="D337" s="6"/>
    </row>
    <row r="338">
      <c r="B338" s="6"/>
      <c r="C338" s="6"/>
      <c r="D338" s="6"/>
    </row>
    <row r="339">
      <c r="B339" s="6"/>
      <c r="C339" s="6"/>
      <c r="D339" s="6"/>
    </row>
    <row r="340">
      <c r="B340" s="6"/>
      <c r="C340" s="6"/>
      <c r="D340" s="6"/>
    </row>
    <row r="341">
      <c r="B341" s="6"/>
      <c r="C341" s="6"/>
      <c r="D341" s="6"/>
    </row>
    <row r="342">
      <c r="B342" s="6"/>
      <c r="C342" s="6"/>
      <c r="D342" s="6"/>
    </row>
    <row r="343">
      <c r="B343" s="6"/>
      <c r="C343" s="6"/>
      <c r="D343" s="6"/>
    </row>
    <row r="344">
      <c r="B344" s="6"/>
      <c r="C344" s="6"/>
      <c r="D344" s="6"/>
    </row>
    <row r="345">
      <c r="B345" s="6"/>
      <c r="C345" s="6"/>
      <c r="D345" s="6"/>
    </row>
    <row r="346">
      <c r="B346" s="6"/>
      <c r="C346" s="6"/>
      <c r="D346" s="6"/>
    </row>
    <row r="347">
      <c r="B347" s="6"/>
      <c r="C347" s="6"/>
      <c r="D347" s="6"/>
    </row>
    <row r="348">
      <c r="B348" s="6"/>
      <c r="C348" s="6"/>
      <c r="D348" s="6"/>
    </row>
    <row r="349">
      <c r="B349" s="6"/>
      <c r="C349" s="6"/>
      <c r="D349" s="6"/>
    </row>
    <row r="350">
      <c r="B350" s="6"/>
      <c r="C350" s="6"/>
      <c r="D350" s="6"/>
    </row>
    <row r="351">
      <c r="B351" s="6"/>
      <c r="C351" s="6"/>
      <c r="D351" s="6"/>
    </row>
    <row r="352">
      <c r="B352" s="6"/>
      <c r="C352" s="6"/>
      <c r="D352" s="6"/>
    </row>
    <row r="353">
      <c r="B353" s="6"/>
      <c r="C353" s="6"/>
      <c r="D353" s="6"/>
    </row>
    <row r="354">
      <c r="B354" s="6"/>
      <c r="C354" s="6"/>
      <c r="D354" s="6"/>
    </row>
    <row r="355">
      <c r="B355" s="6"/>
      <c r="C355" s="6"/>
      <c r="D355" s="6"/>
    </row>
    <row r="356">
      <c r="B356" s="6"/>
      <c r="C356" s="6"/>
      <c r="D356" s="6"/>
    </row>
    <row r="357">
      <c r="B357" s="6"/>
      <c r="C357" s="6"/>
      <c r="D357" s="6"/>
    </row>
    <row r="358">
      <c r="B358" s="6"/>
      <c r="C358" s="6"/>
      <c r="D358" s="6"/>
    </row>
    <row r="359">
      <c r="B359" s="6"/>
      <c r="C359" s="6"/>
      <c r="D359" s="6"/>
    </row>
    <row r="360">
      <c r="B360" s="6"/>
      <c r="C360" s="6"/>
      <c r="D360" s="6"/>
    </row>
    <row r="361">
      <c r="B361" s="6"/>
      <c r="C361" s="6"/>
      <c r="D361" s="6"/>
    </row>
    <row r="362">
      <c r="B362" s="6"/>
      <c r="C362" s="6"/>
      <c r="D362" s="6"/>
    </row>
    <row r="363">
      <c r="B363" s="6"/>
      <c r="C363" s="6"/>
      <c r="D363" s="6"/>
    </row>
    <row r="364">
      <c r="B364" s="6"/>
      <c r="C364" s="6"/>
      <c r="D364" s="6"/>
    </row>
    <row r="365">
      <c r="B365" s="6"/>
      <c r="C365" s="6"/>
      <c r="D365" s="6"/>
    </row>
    <row r="366">
      <c r="B366" s="6"/>
      <c r="C366" s="6"/>
      <c r="D366" s="6"/>
    </row>
    <row r="367">
      <c r="B367" s="6"/>
      <c r="C367" s="6"/>
      <c r="D367" s="6"/>
    </row>
    <row r="368">
      <c r="B368" s="6"/>
      <c r="C368" s="6"/>
      <c r="D368" s="6"/>
    </row>
    <row r="369">
      <c r="B369" s="6"/>
      <c r="C369" s="6"/>
      <c r="D369" s="6"/>
    </row>
    <row r="370">
      <c r="B370" s="6"/>
      <c r="C370" s="6"/>
      <c r="D370" s="6"/>
    </row>
    <row r="371">
      <c r="B371" s="6"/>
      <c r="C371" s="6"/>
      <c r="D371" s="6"/>
    </row>
    <row r="372">
      <c r="B372" s="6"/>
      <c r="C372" s="6"/>
      <c r="D372" s="6"/>
    </row>
    <row r="373">
      <c r="B373" s="6"/>
      <c r="C373" s="6"/>
      <c r="D373" s="6"/>
    </row>
    <row r="374">
      <c r="B374" s="6"/>
      <c r="C374" s="6"/>
      <c r="D374" s="6"/>
    </row>
    <row r="375">
      <c r="B375" s="6"/>
      <c r="C375" s="6"/>
      <c r="D375" s="6"/>
    </row>
    <row r="376">
      <c r="B376" s="6"/>
      <c r="C376" s="6"/>
      <c r="D376" s="6"/>
    </row>
    <row r="377">
      <c r="B377" s="6"/>
      <c r="C377" s="6"/>
      <c r="D377" s="6"/>
    </row>
    <row r="378">
      <c r="B378" s="6"/>
      <c r="C378" s="6"/>
      <c r="D378" s="6"/>
    </row>
    <row r="379">
      <c r="B379" s="6"/>
      <c r="C379" s="6"/>
      <c r="D379" s="6"/>
    </row>
    <row r="380">
      <c r="B380" s="6"/>
      <c r="C380" s="6"/>
      <c r="D380" s="6"/>
    </row>
    <row r="381">
      <c r="B381" s="6"/>
      <c r="C381" s="6"/>
      <c r="D381" s="6"/>
    </row>
    <row r="382">
      <c r="B382" s="6"/>
      <c r="C382" s="6"/>
      <c r="D382" s="6"/>
    </row>
    <row r="383">
      <c r="B383" s="6"/>
      <c r="C383" s="6"/>
      <c r="D383" s="6"/>
    </row>
    <row r="384">
      <c r="B384" s="6"/>
      <c r="C384" s="6"/>
      <c r="D384" s="6"/>
    </row>
    <row r="385">
      <c r="B385" s="6"/>
      <c r="C385" s="6"/>
      <c r="D385" s="6"/>
    </row>
    <row r="386">
      <c r="B386" s="6"/>
      <c r="C386" s="6"/>
      <c r="D386" s="6"/>
    </row>
    <row r="387">
      <c r="B387" s="6"/>
      <c r="C387" s="6"/>
      <c r="D387" s="6"/>
    </row>
    <row r="388">
      <c r="B388" s="6"/>
      <c r="C388" s="6"/>
      <c r="D388" s="6"/>
    </row>
    <row r="389">
      <c r="B389" s="6"/>
      <c r="C389" s="6"/>
      <c r="D389" s="6"/>
    </row>
    <row r="390">
      <c r="B390" s="6"/>
      <c r="C390" s="6"/>
      <c r="D390" s="6"/>
    </row>
    <row r="391">
      <c r="B391" s="6"/>
      <c r="C391" s="6"/>
      <c r="D391" s="6"/>
    </row>
    <row r="392">
      <c r="B392" s="6"/>
      <c r="C392" s="6"/>
      <c r="D392" s="6"/>
    </row>
    <row r="393">
      <c r="B393" s="6"/>
      <c r="C393" s="6"/>
      <c r="D393" s="6"/>
    </row>
    <row r="394">
      <c r="B394" s="6"/>
      <c r="C394" s="6"/>
      <c r="D394" s="6"/>
    </row>
    <row r="395">
      <c r="B395" s="6"/>
      <c r="C395" s="6"/>
      <c r="D395" s="6"/>
    </row>
    <row r="396">
      <c r="B396" s="6"/>
      <c r="C396" s="6"/>
      <c r="D396" s="6"/>
    </row>
    <row r="397">
      <c r="B397" s="6"/>
      <c r="C397" s="6"/>
      <c r="D397" s="6"/>
    </row>
    <row r="398">
      <c r="B398" s="6"/>
      <c r="C398" s="6"/>
      <c r="D398" s="6"/>
    </row>
    <row r="399">
      <c r="B399" s="6"/>
      <c r="C399" s="6"/>
      <c r="D399" s="6"/>
    </row>
    <row r="400">
      <c r="B400" s="6"/>
      <c r="C400" s="6"/>
      <c r="D400" s="6"/>
    </row>
    <row r="401">
      <c r="B401" s="6"/>
      <c r="C401" s="6"/>
      <c r="D401" s="6"/>
    </row>
    <row r="402">
      <c r="B402" s="6"/>
      <c r="C402" s="6"/>
      <c r="D402" s="6"/>
    </row>
    <row r="403">
      <c r="B403" s="6"/>
      <c r="C403" s="6"/>
      <c r="D403" s="6"/>
    </row>
    <row r="404">
      <c r="B404" s="6"/>
      <c r="C404" s="6"/>
      <c r="D404" s="6"/>
    </row>
    <row r="405">
      <c r="B405" s="6"/>
      <c r="C405" s="6"/>
      <c r="D405" s="6"/>
    </row>
    <row r="406">
      <c r="B406" s="6"/>
      <c r="C406" s="6"/>
      <c r="D406" s="6"/>
    </row>
    <row r="407">
      <c r="B407" s="6"/>
      <c r="C407" s="6"/>
      <c r="D407" s="6"/>
    </row>
    <row r="408">
      <c r="B408" s="6"/>
      <c r="C408" s="6"/>
      <c r="D408" s="6"/>
    </row>
    <row r="409">
      <c r="B409" s="6"/>
      <c r="C409" s="6"/>
      <c r="D409" s="6"/>
    </row>
    <row r="410">
      <c r="B410" s="6"/>
      <c r="C410" s="6"/>
      <c r="D410" s="6"/>
    </row>
    <row r="411">
      <c r="B411" s="6"/>
      <c r="C411" s="6"/>
      <c r="D411" s="6"/>
    </row>
    <row r="412">
      <c r="B412" s="6"/>
      <c r="C412" s="6"/>
      <c r="D412" s="6"/>
    </row>
    <row r="413">
      <c r="B413" s="6"/>
      <c r="C413" s="6"/>
      <c r="D413" s="6"/>
    </row>
    <row r="414">
      <c r="B414" s="6"/>
      <c r="C414" s="6"/>
      <c r="D414" s="6"/>
    </row>
    <row r="415">
      <c r="B415" s="6"/>
      <c r="C415" s="6"/>
      <c r="D415" s="6"/>
    </row>
    <row r="416">
      <c r="B416" s="6"/>
      <c r="C416" s="6"/>
      <c r="D416" s="6"/>
    </row>
    <row r="417">
      <c r="B417" s="6"/>
      <c r="C417" s="6"/>
      <c r="D417" s="6"/>
    </row>
    <row r="418">
      <c r="B418" s="6"/>
      <c r="C418" s="6"/>
      <c r="D418" s="6"/>
    </row>
    <row r="419">
      <c r="B419" s="6"/>
      <c r="C419" s="6"/>
      <c r="D419" s="6"/>
    </row>
    <row r="420">
      <c r="B420" s="6"/>
      <c r="C420" s="6"/>
      <c r="D420" s="6"/>
    </row>
    <row r="421">
      <c r="B421" s="6"/>
      <c r="C421" s="6"/>
      <c r="D421" s="6"/>
    </row>
    <row r="422">
      <c r="B422" s="6"/>
      <c r="C422" s="6"/>
      <c r="D422" s="6"/>
    </row>
    <row r="423">
      <c r="B423" s="6"/>
      <c r="C423" s="6"/>
      <c r="D423" s="6"/>
    </row>
    <row r="424">
      <c r="B424" s="6"/>
      <c r="C424" s="6"/>
      <c r="D424" s="6"/>
    </row>
    <row r="425">
      <c r="B425" s="6"/>
      <c r="C425" s="6"/>
      <c r="D425" s="6"/>
    </row>
    <row r="426">
      <c r="B426" s="6"/>
      <c r="C426" s="6"/>
      <c r="D426" s="6"/>
    </row>
    <row r="427">
      <c r="B427" s="6"/>
      <c r="C427" s="6"/>
      <c r="D427" s="6"/>
    </row>
    <row r="428">
      <c r="B428" s="6"/>
      <c r="C428" s="6"/>
      <c r="D428" s="6"/>
    </row>
    <row r="429">
      <c r="B429" s="6"/>
      <c r="C429" s="6"/>
      <c r="D429" s="6"/>
    </row>
    <row r="430">
      <c r="B430" s="6"/>
      <c r="C430" s="6"/>
      <c r="D430" s="6"/>
    </row>
    <row r="431">
      <c r="B431" s="6"/>
      <c r="C431" s="6"/>
      <c r="D431" s="6"/>
    </row>
    <row r="432">
      <c r="B432" s="6"/>
      <c r="C432" s="6"/>
      <c r="D432" s="6"/>
    </row>
    <row r="433">
      <c r="B433" s="6"/>
      <c r="C433" s="6"/>
      <c r="D433" s="6"/>
    </row>
    <row r="434">
      <c r="B434" s="6"/>
      <c r="C434" s="6"/>
      <c r="D434" s="6"/>
    </row>
    <row r="435">
      <c r="B435" s="6"/>
      <c r="C435" s="6"/>
      <c r="D435" s="6"/>
    </row>
    <row r="436">
      <c r="B436" s="6"/>
      <c r="C436" s="6"/>
      <c r="D436" s="6"/>
    </row>
    <row r="437">
      <c r="B437" s="6"/>
      <c r="C437" s="6"/>
      <c r="D437" s="6"/>
    </row>
    <row r="438">
      <c r="B438" s="6"/>
      <c r="C438" s="6"/>
      <c r="D438" s="6"/>
    </row>
    <row r="439">
      <c r="B439" s="6"/>
      <c r="C439" s="6"/>
      <c r="D439" s="6"/>
    </row>
    <row r="440">
      <c r="B440" s="6"/>
      <c r="C440" s="6"/>
      <c r="D440" s="6"/>
    </row>
    <row r="441">
      <c r="B441" s="6"/>
      <c r="C441" s="6"/>
      <c r="D441" s="6"/>
    </row>
    <row r="442">
      <c r="B442" s="6"/>
      <c r="C442" s="6"/>
      <c r="D442" s="6"/>
    </row>
    <row r="443">
      <c r="B443" s="6"/>
      <c r="C443" s="6"/>
      <c r="D443" s="6"/>
    </row>
    <row r="444">
      <c r="B444" s="6"/>
      <c r="C444" s="6"/>
      <c r="D444" s="6"/>
    </row>
    <row r="445">
      <c r="B445" s="6"/>
      <c r="C445" s="6"/>
      <c r="D445" s="6"/>
    </row>
    <row r="446">
      <c r="B446" s="6"/>
      <c r="C446" s="6"/>
      <c r="D446" s="6"/>
    </row>
    <row r="447">
      <c r="B447" s="6"/>
      <c r="C447" s="6"/>
      <c r="D447" s="6"/>
    </row>
    <row r="448">
      <c r="B448" s="6"/>
      <c r="C448" s="6"/>
      <c r="D448" s="6"/>
    </row>
    <row r="449">
      <c r="B449" s="6"/>
      <c r="C449" s="6"/>
      <c r="D449" s="6"/>
    </row>
    <row r="450">
      <c r="B450" s="6"/>
      <c r="C450" s="6"/>
      <c r="D450" s="6"/>
    </row>
    <row r="451">
      <c r="B451" s="6"/>
      <c r="C451" s="6"/>
      <c r="D451" s="6"/>
    </row>
    <row r="452">
      <c r="B452" s="6"/>
      <c r="C452" s="6"/>
      <c r="D452" s="6"/>
    </row>
    <row r="453">
      <c r="B453" s="6"/>
      <c r="C453" s="6"/>
      <c r="D453" s="6"/>
    </row>
    <row r="454">
      <c r="B454" s="6"/>
      <c r="C454" s="6"/>
      <c r="D454" s="6"/>
    </row>
    <row r="455">
      <c r="B455" s="6"/>
      <c r="C455" s="6"/>
      <c r="D455" s="6"/>
    </row>
    <row r="456">
      <c r="B456" s="6"/>
      <c r="C456" s="6"/>
      <c r="D456" s="6"/>
    </row>
    <row r="457">
      <c r="B457" s="6"/>
      <c r="C457" s="6"/>
      <c r="D457" s="6"/>
    </row>
    <row r="458">
      <c r="B458" s="6"/>
      <c r="C458" s="6"/>
      <c r="D458" s="6"/>
    </row>
    <row r="459">
      <c r="B459" s="6"/>
      <c r="C459" s="6"/>
      <c r="D459" s="6"/>
    </row>
    <row r="460">
      <c r="B460" s="6"/>
      <c r="C460" s="6"/>
      <c r="D460" s="6"/>
    </row>
    <row r="461">
      <c r="B461" s="6"/>
      <c r="C461" s="6"/>
      <c r="D461" s="6"/>
    </row>
    <row r="462">
      <c r="B462" s="6"/>
      <c r="C462" s="6"/>
      <c r="D462" s="6"/>
    </row>
    <row r="463">
      <c r="B463" s="6"/>
      <c r="C463" s="6"/>
      <c r="D463" s="6"/>
    </row>
    <row r="464">
      <c r="B464" s="6"/>
      <c r="C464" s="6"/>
      <c r="D464" s="6"/>
    </row>
    <row r="465">
      <c r="B465" s="6"/>
      <c r="C465" s="6"/>
      <c r="D465" s="6"/>
    </row>
    <row r="466">
      <c r="B466" s="6"/>
      <c r="C466" s="6"/>
      <c r="D466" s="6"/>
    </row>
    <row r="467">
      <c r="B467" s="6"/>
      <c r="C467" s="6"/>
      <c r="D467" s="6"/>
    </row>
    <row r="468">
      <c r="B468" s="6"/>
      <c r="C468" s="6"/>
      <c r="D468" s="6"/>
    </row>
    <row r="469">
      <c r="B469" s="6"/>
      <c r="C469" s="6"/>
      <c r="D469" s="6"/>
    </row>
    <row r="470">
      <c r="B470" s="6"/>
      <c r="C470" s="6"/>
      <c r="D470" s="6"/>
    </row>
    <row r="471">
      <c r="B471" s="6"/>
      <c r="C471" s="6"/>
      <c r="D471" s="6"/>
    </row>
    <row r="472">
      <c r="B472" s="6"/>
      <c r="C472" s="6"/>
      <c r="D472" s="6"/>
    </row>
    <row r="473">
      <c r="B473" s="6"/>
      <c r="C473" s="6"/>
      <c r="D473" s="6"/>
    </row>
    <row r="474">
      <c r="B474" s="6"/>
      <c r="C474" s="6"/>
      <c r="D474" s="6"/>
    </row>
    <row r="475">
      <c r="B475" s="6"/>
      <c r="C475" s="6"/>
      <c r="D475" s="6"/>
    </row>
    <row r="476">
      <c r="B476" s="6"/>
      <c r="C476" s="6"/>
      <c r="D476" s="6"/>
    </row>
    <row r="477">
      <c r="B477" s="6"/>
      <c r="C477" s="6"/>
      <c r="D477" s="6"/>
    </row>
    <row r="478">
      <c r="B478" s="6"/>
      <c r="C478" s="6"/>
      <c r="D478" s="6"/>
    </row>
    <row r="479">
      <c r="B479" s="6"/>
      <c r="C479" s="6"/>
      <c r="D479" s="6"/>
    </row>
    <row r="480">
      <c r="B480" s="6"/>
      <c r="C480" s="6"/>
      <c r="D480" s="6"/>
    </row>
    <row r="481">
      <c r="B481" s="6"/>
      <c r="C481" s="6"/>
      <c r="D481" s="6"/>
    </row>
    <row r="482">
      <c r="B482" s="6"/>
      <c r="C482" s="6"/>
      <c r="D482" s="6"/>
    </row>
    <row r="483">
      <c r="B483" s="6"/>
      <c r="C483" s="6"/>
      <c r="D483" s="6"/>
    </row>
    <row r="484">
      <c r="B484" s="6"/>
      <c r="C484" s="6"/>
      <c r="D484" s="6"/>
    </row>
    <row r="485">
      <c r="B485" s="6"/>
      <c r="C485" s="6"/>
      <c r="D485" s="6"/>
    </row>
    <row r="486">
      <c r="B486" s="6"/>
      <c r="C486" s="6"/>
      <c r="D486" s="6"/>
    </row>
    <row r="487">
      <c r="B487" s="6"/>
      <c r="C487" s="6"/>
      <c r="D487" s="6"/>
    </row>
    <row r="488">
      <c r="B488" s="6"/>
      <c r="C488" s="6"/>
      <c r="D488" s="6"/>
    </row>
    <row r="489">
      <c r="B489" s="6"/>
      <c r="C489" s="6"/>
      <c r="D489" s="6"/>
    </row>
    <row r="490">
      <c r="B490" s="6"/>
      <c r="C490" s="6"/>
      <c r="D490" s="6"/>
    </row>
    <row r="491">
      <c r="B491" s="6"/>
      <c r="C491" s="6"/>
      <c r="D491" s="6"/>
    </row>
    <row r="492">
      <c r="B492" s="6"/>
      <c r="C492" s="6"/>
      <c r="D492" s="6"/>
    </row>
    <row r="493">
      <c r="B493" s="6"/>
      <c r="C493" s="6"/>
      <c r="D493" s="6"/>
    </row>
    <row r="494">
      <c r="B494" s="6"/>
      <c r="C494" s="6"/>
      <c r="D494" s="6"/>
    </row>
    <row r="495">
      <c r="B495" s="6"/>
      <c r="C495" s="6"/>
      <c r="D495" s="6"/>
    </row>
    <row r="496">
      <c r="B496" s="6"/>
      <c r="C496" s="6"/>
      <c r="D496" s="6"/>
    </row>
    <row r="497">
      <c r="B497" s="6"/>
      <c r="C497" s="6"/>
      <c r="D497" s="6"/>
    </row>
    <row r="498">
      <c r="B498" s="6"/>
      <c r="C498" s="6"/>
      <c r="D498" s="6"/>
    </row>
    <row r="499">
      <c r="B499" s="6"/>
      <c r="C499" s="6"/>
      <c r="D499" s="6"/>
    </row>
    <row r="500">
      <c r="B500" s="6"/>
      <c r="C500" s="6"/>
      <c r="D500" s="6"/>
    </row>
    <row r="501">
      <c r="B501" s="6"/>
      <c r="C501" s="6"/>
      <c r="D501" s="6"/>
    </row>
    <row r="502">
      <c r="B502" s="6"/>
      <c r="C502" s="6"/>
      <c r="D502" s="6"/>
    </row>
    <row r="503">
      <c r="B503" s="6"/>
      <c r="C503" s="6"/>
      <c r="D503" s="6"/>
    </row>
    <row r="504">
      <c r="B504" s="6"/>
      <c r="C504" s="6"/>
      <c r="D504" s="6"/>
    </row>
    <row r="505">
      <c r="B505" s="6"/>
      <c r="C505" s="6"/>
      <c r="D505" s="6"/>
    </row>
    <row r="506">
      <c r="B506" s="6"/>
      <c r="C506" s="6"/>
      <c r="D506" s="6"/>
    </row>
    <row r="507">
      <c r="B507" s="6"/>
      <c r="C507" s="6"/>
      <c r="D507" s="6"/>
    </row>
    <row r="508">
      <c r="B508" s="6"/>
      <c r="C508" s="6"/>
      <c r="D508" s="6"/>
    </row>
    <row r="509">
      <c r="B509" s="6"/>
      <c r="C509" s="6"/>
      <c r="D509" s="6"/>
    </row>
    <row r="510">
      <c r="B510" s="6"/>
      <c r="C510" s="6"/>
      <c r="D510" s="6"/>
    </row>
    <row r="511">
      <c r="B511" s="6"/>
      <c r="C511" s="6"/>
      <c r="D511" s="6"/>
    </row>
    <row r="512">
      <c r="B512" s="6"/>
      <c r="C512" s="6"/>
      <c r="D512" s="6"/>
    </row>
    <row r="513">
      <c r="B513" s="6"/>
      <c r="C513" s="6"/>
      <c r="D513" s="6"/>
    </row>
    <row r="514">
      <c r="B514" s="6"/>
      <c r="C514" s="6"/>
      <c r="D514" s="6"/>
    </row>
    <row r="515">
      <c r="B515" s="6"/>
      <c r="C515" s="6"/>
      <c r="D515" s="6"/>
    </row>
    <row r="516">
      <c r="B516" s="6"/>
      <c r="C516" s="6"/>
      <c r="D516" s="6"/>
    </row>
    <row r="517">
      <c r="B517" s="6"/>
      <c r="C517" s="6"/>
      <c r="D517" s="6"/>
    </row>
    <row r="518">
      <c r="B518" s="6"/>
      <c r="C518" s="6"/>
      <c r="D518" s="6"/>
    </row>
    <row r="519">
      <c r="B519" s="6"/>
      <c r="C519" s="6"/>
      <c r="D519" s="6"/>
    </row>
    <row r="520">
      <c r="B520" s="6"/>
      <c r="C520" s="6"/>
      <c r="D520" s="6"/>
    </row>
    <row r="521">
      <c r="B521" s="6"/>
      <c r="C521" s="6"/>
      <c r="D521" s="6"/>
    </row>
    <row r="522">
      <c r="B522" s="6"/>
      <c r="C522" s="6"/>
      <c r="D522" s="6"/>
    </row>
    <row r="523">
      <c r="B523" s="6"/>
      <c r="C523" s="6"/>
      <c r="D523" s="6"/>
    </row>
    <row r="524">
      <c r="B524" s="6"/>
      <c r="C524" s="6"/>
      <c r="D524" s="6"/>
    </row>
    <row r="525">
      <c r="B525" s="6"/>
      <c r="C525" s="6"/>
      <c r="D525" s="6"/>
    </row>
    <row r="526">
      <c r="B526" s="6"/>
      <c r="C526" s="6"/>
      <c r="D526" s="6"/>
    </row>
    <row r="527">
      <c r="B527" s="6"/>
      <c r="C527" s="6"/>
      <c r="D527" s="6"/>
    </row>
    <row r="528">
      <c r="B528" s="6"/>
      <c r="C528" s="6"/>
      <c r="D528" s="6"/>
    </row>
    <row r="529">
      <c r="B529" s="6"/>
      <c r="C529" s="6"/>
      <c r="D529" s="6"/>
    </row>
    <row r="530">
      <c r="B530" s="6"/>
      <c r="C530" s="6"/>
      <c r="D530" s="6"/>
    </row>
    <row r="531">
      <c r="B531" s="6"/>
      <c r="C531" s="6"/>
      <c r="D531" s="6"/>
    </row>
    <row r="532">
      <c r="B532" s="6"/>
      <c r="C532" s="6"/>
      <c r="D532" s="6"/>
    </row>
    <row r="533">
      <c r="B533" s="6"/>
      <c r="C533" s="6"/>
      <c r="D533" s="6"/>
    </row>
    <row r="534">
      <c r="B534" s="6"/>
      <c r="C534" s="6"/>
      <c r="D534" s="6"/>
    </row>
    <row r="535">
      <c r="B535" s="6"/>
      <c r="C535" s="6"/>
      <c r="D535" s="6"/>
    </row>
    <row r="536">
      <c r="B536" s="6"/>
      <c r="C536" s="6"/>
      <c r="D536" s="6"/>
    </row>
    <row r="537">
      <c r="B537" s="6"/>
      <c r="C537" s="6"/>
      <c r="D537" s="6"/>
    </row>
    <row r="538">
      <c r="B538" s="6"/>
      <c r="C538" s="6"/>
      <c r="D538" s="6"/>
    </row>
    <row r="539">
      <c r="B539" s="6"/>
      <c r="C539" s="6"/>
      <c r="D539" s="6"/>
    </row>
    <row r="540">
      <c r="B540" s="6"/>
      <c r="C540" s="6"/>
      <c r="D540" s="6"/>
    </row>
    <row r="541">
      <c r="B541" s="6"/>
      <c r="C541" s="6"/>
      <c r="D541" s="6"/>
    </row>
    <row r="542">
      <c r="B542" s="6"/>
      <c r="C542" s="6"/>
      <c r="D542" s="6"/>
    </row>
    <row r="543">
      <c r="B543" s="6"/>
      <c r="C543" s="6"/>
      <c r="D543" s="6"/>
    </row>
    <row r="544">
      <c r="B544" s="6"/>
      <c r="C544" s="6"/>
      <c r="D544" s="6"/>
    </row>
    <row r="545">
      <c r="B545" s="6"/>
      <c r="C545" s="6"/>
      <c r="D545" s="6"/>
    </row>
    <row r="546">
      <c r="B546" s="6"/>
      <c r="C546" s="6"/>
      <c r="D546" s="6"/>
    </row>
    <row r="547">
      <c r="B547" s="6"/>
      <c r="C547" s="6"/>
      <c r="D547" s="6"/>
    </row>
    <row r="548">
      <c r="B548" s="6"/>
      <c r="C548" s="6"/>
      <c r="D548" s="6"/>
    </row>
    <row r="549">
      <c r="B549" s="6"/>
      <c r="C549" s="6"/>
      <c r="D549" s="6"/>
    </row>
    <row r="550">
      <c r="B550" s="6"/>
      <c r="C550" s="6"/>
      <c r="D550" s="6"/>
    </row>
    <row r="551">
      <c r="B551" s="6"/>
      <c r="C551" s="6"/>
      <c r="D551" s="6"/>
    </row>
    <row r="552">
      <c r="B552" s="6"/>
      <c r="C552" s="6"/>
      <c r="D552" s="6"/>
    </row>
    <row r="553">
      <c r="B553" s="6"/>
      <c r="C553" s="6"/>
      <c r="D553" s="6"/>
    </row>
    <row r="554">
      <c r="B554" s="6"/>
      <c r="C554" s="6"/>
      <c r="D554" s="6"/>
    </row>
    <row r="555">
      <c r="B555" s="6"/>
      <c r="C555" s="6"/>
      <c r="D555" s="6"/>
    </row>
    <row r="556">
      <c r="B556" s="6"/>
      <c r="C556" s="6"/>
      <c r="D556" s="6"/>
    </row>
    <row r="557">
      <c r="B557" s="6"/>
      <c r="C557" s="6"/>
      <c r="D557" s="6"/>
    </row>
    <row r="558">
      <c r="B558" s="6"/>
      <c r="C558" s="6"/>
      <c r="D558" s="6"/>
    </row>
    <row r="559">
      <c r="B559" s="6"/>
      <c r="C559" s="6"/>
      <c r="D559" s="6"/>
    </row>
    <row r="560">
      <c r="B560" s="6"/>
      <c r="C560" s="6"/>
      <c r="D560" s="6"/>
    </row>
    <row r="561">
      <c r="B561" s="6"/>
      <c r="C561" s="6"/>
      <c r="D561" s="6"/>
    </row>
    <row r="562">
      <c r="B562" s="6"/>
      <c r="C562" s="6"/>
      <c r="D562" s="6"/>
    </row>
    <row r="563">
      <c r="B563" s="6"/>
      <c r="C563" s="6"/>
      <c r="D563" s="6"/>
    </row>
    <row r="564">
      <c r="B564" s="6"/>
      <c r="C564" s="6"/>
      <c r="D564" s="6"/>
    </row>
    <row r="565">
      <c r="B565" s="6"/>
      <c r="C565" s="6"/>
      <c r="D565" s="6"/>
    </row>
    <row r="566">
      <c r="B566" s="6"/>
      <c r="C566" s="6"/>
      <c r="D566" s="6"/>
    </row>
    <row r="567">
      <c r="B567" s="6"/>
      <c r="C567" s="6"/>
      <c r="D567" s="6"/>
    </row>
    <row r="568">
      <c r="B568" s="6"/>
      <c r="C568" s="6"/>
      <c r="D568" s="6"/>
    </row>
    <row r="569">
      <c r="B569" s="6"/>
      <c r="C569" s="6"/>
      <c r="D569" s="6"/>
    </row>
    <row r="570">
      <c r="B570" s="6"/>
      <c r="C570" s="6"/>
      <c r="D570" s="6"/>
    </row>
    <row r="571">
      <c r="B571" s="6"/>
      <c r="C571" s="6"/>
      <c r="D571" s="6"/>
    </row>
    <row r="572">
      <c r="B572" s="6"/>
      <c r="C572" s="6"/>
      <c r="D572" s="6"/>
    </row>
    <row r="573">
      <c r="B573" s="6"/>
      <c r="C573" s="6"/>
      <c r="D573" s="6"/>
    </row>
    <row r="574">
      <c r="B574" s="6"/>
      <c r="C574" s="6"/>
      <c r="D574" s="6"/>
    </row>
    <row r="575">
      <c r="B575" s="6"/>
      <c r="C575" s="6"/>
      <c r="D575" s="6"/>
    </row>
    <row r="576">
      <c r="B576" s="6"/>
      <c r="C576" s="6"/>
      <c r="D576" s="6"/>
    </row>
    <row r="577">
      <c r="B577" s="6"/>
      <c r="C577" s="6"/>
      <c r="D577" s="6"/>
    </row>
    <row r="578">
      <c r="B578" s="6"/>
      <c r="C578" s="6"/>
      <c r="D578" s="6"/>
    </row>
    <row r="579">
      <c r="B579" s="6"/>
      <c r="C579" s="6"/>
      <c r="D579" s="6"/>
    </row>
    <row r="580">
      <c r="B580" s="6"/>
      <c r="C580" s="6"/>
      <c r="D580" s="6"/>
    </row>
    <row r="581">
      <c r="B581" s="6"/>
      <c r="C581" s="6"/>
      <c r="D581" s="6"/>
    </row>
    <row r="582">
      <c r="B582" s="6"/>
      <c r="C582" s="6"/>
      <c r="D582" s="6"/>
    </row>
    <row r="583">
      <c r="B583" s="6"/>
      <c r="C583" s="6"/>
      <c r="D583" s="6"/>
    </row>
    <row r="584">
      <c r="B584" s="6"/>
      <c r="C584" s="6"/>
      <c r="D584" s="6"/>
    </row>
    <row r="585">
      <c r="B585" s="6"/>
      <c r="C585" s="6"/>
      <c r="D585" s="6"/>
    </row>
    <row r="586">
      <c r="B586" s="6"/>
      <c r="C586" s="6"/>
      <c r="D586" s="6"/>
    </row>
    <row r="587">
      <c r="B587" s="6"/>
      <c r="C587" s="6"/>
      <c r="D587" s="6"/>
    </row>
    <row r="588">
      <c r="B588" s="6"/>
      <c r="C588" s="6"/>
      <c r="D588" s="6"/>
    </row>
    <row r="589">
      <c r="B589" s="6"/>
      <c r="C589" s="6"/>
      <c r="D589" s="6"/>
    </row>
    <row r="590">
      <c r="B590" s="6"/>
      <c r="C590" s="6"/>
      <c r="D590" s="6"/>
    </row>
    <row r="591">
      <c r="B591" s="6"/>
      <c r="C591" s="6"/>
      <c r="D591" s="6"/>
    </row>
    <row r="592">
      <c r="B592" s="6"/>
      <c r="C592" s="6"/>
      <c r="D592" s="6"/>
    </row>
    <row r="593">
      <c r="B593" s="6"/>
      <c r="C593" s="6"/>
      <c r="D593" s="6"/>
    </row>
    <row r="594">
      <c r="B594" s="6"/>
      <c r="C594" s="6"/>
      <c r="D594" s="6"/>
    </row>
    <row r="595">
      <c r="B595" s="6"/>
      <c r="C595" s="6"/>
      <c r="D595" s="6"/>
    </row>
    <row r="596">
      <c r="B596" s="6"/>
      <c r="C596" s="6"/>
      <c r="D596" s="6"/>
    </row>
    <row r="597">
      <c r="B597" s="6"/>
      <c r="C597" s="6"/>
      <c r="D597" s="6"/>
    </row>
    <row r="598">
      <c r="B598" s="6"/>
      <c r="C598" s="6"/>
      <c r="D598" s="6"/>
    </row>
    <row r="599">
      <c r="B599" s="6"/>
      <c r="C599" s="6"/>
      <c r="D599" s="6"/>
    </row>
    <row r="600">
      <c r="B600" s="6"/>
      <c r="C600" s="6"/>
      <c r="D600" s="6"/>
    </row>
    <row r="601">
      <c r="B601" s="6"/>
      <c r="C601" s="6"/>
      <c r="D601" s="6"/>
    </row>
    <row r="602">
      <c r="B602" s="6"/>
      <c r="C602" s="6"/>
      <c r="D602" s="6"/>
    </row>
    <row r="603">
      <c r="B603" s="6"/>
      <c r="C603" s="6"/>
      <c r="D603" s="6"/>
    </row>
    <row r="604">
      <c r="B604" s="6"/>
      <c r="C604" s="6"/>
      <c r="D604" s="6"/>
    </row>
    <row r="605">
      <c r="B605" s="6"/>
      <c r="C605" s="6"/>
      <c r="D605" s="6"/>
    </row>
    <row r="606">
      <c r="B606" s="6"/>
      <c r="C606" s="6"/>
      <c r="D606" s="6"/>
    </row>
    <row r="607">
      <c r="B607" s="6"/>
      <c r="C607" s="6"/>
      <c r="D607" s="6"/>
    </row>
    <row r="608">
      <c r="B608" s="6"/>
      <c r="C608" s="6"/>
      <c r="D608" s="6"/>
    </row>
    <row r="609">
      <c r="B609" s="6"/>
      <c r="C609" s="6"/>
      <c r="D609" s="6"/>
    </row>
    <row r="610">
      <c r="B610" s="6"/>
      <c r="C610" s="6"/>
      <c r="D610" s="6"/>
    </row>
    <row r="611">
      <c r="B611" s="6"/>
      <c r="C611" s="6"/>
      <c r="D611" s="6"/>
    </row>
    <row r="612">
      <c r="B612" s="6"/>
      <c r="C612" s="6"/>
      <c r="D612" s="6"/>
    </row>
    <row r="613">
      <c r="B613" s="6"/>
      <c r="C613" s="6"/>
      <c r="D613" s="6"/>
    </row>
    <row r="614">
      <c r="B614" s="6"/>
      <c r="C614" s="6"/>
      <c r="D614" s="6"/>
    </row>
    <row r="615">
      <c r="B615" s="6"/>
      <c r="C615" s="6"/>
      <c r="D615" s="6"/>
    </row>
    <row r="616">
      <c r="B616" s="6"/>
      <c r="C616" s="6"/>
      <c r="D616" s="6"/>
    </row>
    <row r="617">
      <c r="B617" s="6"/>
      <c r="C617" s="6"/>
      <c r="D617" s="6"/>
    </row>
    <row r="618">
      <c r="B618" s="6"/>
      <c r="C618" s="6"/>
      <c r="D618" s="6"/>
    </row>
    <row r="619">
      <c r="B619" s="6"/>
      <c r="C619" s="6"/>
      <c r="D619" s="6"/>
    </row>
    <row r="620">
      <c r="B620" s="6"/>
      <c r="C620" s="6"/>
      <c r="D620" s="6"/>
    </row>
    <row r="621">
      <c r="B621" s="6"/>
      <c r="C621" s="6"/>
      <c r="D621" s="6"/>
    </row>
    <row r="622">
      <c r="B622" s="6"/>
      <c r="C622" s="6"/>
      <c r="D622" s="6"/>
    </row>
    <row r="623">
      <c r="B623" s="6"/>
      <c r="C623" s="6"/>
      <c r="D623" s="6"/>
    </row>
    <row r="624">
      <c r="B624" s="6"/>
      <c r="C624" s="6"/>
      <c r="D624" s="6"/>
    </row>
    <row r="625">
      <c r="B625" s="6"/>
      <c r="C625" s="6"/>
      <c r="D625" s="6"/>
    </row>
    <row r="626">
      <c r="B626" s="6"/>
      <c r="C626" s="6"/>
      <c r="D626" s="6"/>
    </row>
    <row r="627">
      <c r="B627" s="6"/>
      <c r="C627" s="6"/>
      <c r="D627" s="6"/>
    </row>
    <row r="628">
      <c r="B628" s="6"/>
      <c r="C628" s="6"/>
      <c r="D628" s="6"/>
    </row>
    <row r="629">
      <c r="B629" s="6"/>
      <c r="C629" s="6"/>
      <c r="D629" s="6"/>
    </row>
    <row r="630">
      <c r="B630" s="6"/>
      <c r="C630" s="6"/>
      <c r="D630" s="6"/>
    </row>
    <row r="631">
      <c r="B631" s="6"/>
      <c r="C631" s="6"/>
      <c r="D631" s="6"/>
    </row>
    <row r="632">
      <c r="B632" s="6"/>
      <c r="C632" s="6"/>
      <c r="D632" s="6"/>
    </row>
    <row r="633">
      <c r="B633" s="6"/>
      <c r="C633" s="6"/>
      <c r="D633" s="6"/>
    </row>
    <row r="634">
      <c r="B634" s="6"/>
      <c r="C634" s="6"/>
      <c r="D634" s="6"/>
    </row>
    <row r="635">
      <c r="B635" s="6"/>
      <c r="C635" s="6"/>
      <c r="D635" s="6"/>
    </row>
    <row r="636">
      <c r="B636" s="6"/>
      <c r="C636" s="6"/>
      <c r="D636" s="6"/>
    </row>
    <row r="637">
      <c r="B637" s="6"/>
      <c r="C637" s="6"/>
      <c r="D637" s="6"/>
    </row>
    <row r="638">
      <c r="B638" s="6"/>
      <c r="C638" s="6"/>
      <c r="D638" s="6"/>
    </row>
    <row r="639">
      <c r="B639" s="6"/>
      <c r="C639" s="6"/>
      <c r="D639" s="6"/>
    </row>
    <row r="640">
      <c r="B640" s="6"/>
      <c r="C640" s="6"/>
      <c r="D640" s="6"/>
    </row>
    <row r="641">
      <c r="B641" s="6"/>
      <c r="C641" s="6"/>
      <c r="D641" s="6"/>
    </row>
    <row r="642">
      <c r="B642" s="6"/>
      <c r="C642" s="6"/>
      <c r="D642" s="6"/>
    </row>
    <row r="643">
      <c r="B643" s="6"/>
      <c r="C643" s="6"/>
      <c r="D643" s="6"/>
    </row>
    <row r="644">
      <c r="B644" s="6"/>
      <c r="C644" s="6"/>
      <c r="D644" s="6"/>
    </row>
    <row r="645">
      <c r="B645" s="6"/>
      <c r="C645" s="6"/>
      <c r="D645" s="6"/>
    </row>
    <row r="646">
      <c r="B646" s="6"/>
      <c r="C646" s="6"/>
      <c r="D646" s="6"/>
    </row>
    <row r="647">
      <c r="B647" s="6"/>
      <c r="C647" s="6"/>
      <c r="D647" s="6"/>
    </row>
    <row r="648">
      <c r="B648" s="6"/>
      <c r="C648" s="6"/>
      <c r="D648" s="6"/>
    </row>
    <row r="649">
      <c r="B649" s="6"/>
      <c r="C649" s="6"/>
      <c r="D649" s="6"/>
    </row>
    <row r="650">
      <c r="B650" s="6"/>
      <c r="C650" s="6"/>
      <c r="D650" s="6"/>
    </row>
    <row r="651">
      <c r="B651" s="6"/>
      <c r="C651" s="6"/>
      <c r="D651" s="6"/>
    </row>
    <row r="652">
      <c r="B652" s="6"/>
      <c r="C652" s="6"/>
      <c r="D652" s="6"/>
    </row>
    <row r="653">
      <c r="B653" s="6"/>
      <c r="C653" s="6"/>
      <c r="D653" s="6"/>
    </row>
    <row r="654">
      <c r="B654" s="6"/>
      <c r="C654" s="6"/>
      <c r="D654" s="6"/>
    </row>
    <row r="655">
      <c r="B655" s="6"/>
      <c r="C655" s="6"/>
      <c r="D655" s="6"/>
    </row>
    <row r="656">
      <c r="B656" s="6"/>
      <c r="C656" s="6"/>
      <c r="D656" s="6"/>
    </row>
    <row r="657">
      <c r="B657" s="6"/>
      <c r="C657" s="6"/>
      <c r="D657" s="6"/>
    </row>
    <row r="658">
      <c r="B658" s="6"/>
      <c r="C658" s="6"/>
      <c r="D658" s="6"/>
    </row>
    <row r="659">
      <c r="B659" s="6"/>
      <c r="C659" s="6"/>
      <c r="D659" s="6"/>
    </row>
    <row r="660">
      <c r="B660" s="6"/>
      <c r="C660" s="6"/>
      <c r="D660" s="6"/>
    </row>
    <row r="661">
      <c r="B661" s="6"/>
      <c r="C661" s="6"/>
      <c r="D661" s="6"/>
    </row>
    <row r="662">
      <c r="B662" s="6"/>
      <c r="C662" s="6"/>
      <c r="D662" s="6"/>
    </row>
    <row r="663">
      <c r="B663" s="6"/>
      <c r="C663" s="6"/>
      <c r="D663" s="6"/>
    </row>
    <row r="664">
      <c r="B664" s="6"/>
      <c r="C664" s="6"/>
      <c r="D664" s="6"/>
    </row>
    <row r="665">
      <c r="B665" s="6"/>
      <c r="C665" s="6"/>
      <c r="D665" s="6"/>
    </row>
    <row r="666">
      <c r="B666" s="6"/>
      <c r="C666" s="6"/>
      <c r="D666" s="6"/>
    </row>
    <row r="667">
      <c r="B667" s="6"/>
      <c r="C667" s="6"/>
      <c r="D667" s="6"/>
    </row>
    <row r="668">
      <c r="B668" s="6"/>
      <c r="C668" s="6"/>
      <c r="D668" s="6"/>
    </row>
    <row r="669">
      <c r="B669" s="6"/>
      <c r="C669" s="6"/>
      <c r="D669" s="6"/>
    </row>
    <row r="670">
      <c r="B670" s="6"/>
      <c r="C670" s="6"/>
      <c r="D670" s="6"/>
    </row>
    <row r="671">
      <c r="B671" s="6"/>
      <c r="C671" s="6"/>
      <c r="D671" s="6"/>
    </row>
    <row r="672">
      <c r="B672" s="6"/>
      <c r="C672" s="6"/>
      <c r="D672" s="6"/>
    </row>
    <row r="673">
      <c r="B673" s="6"/>
      <c r="C673" s="6"/>
      <c r="D673" s="6"/>
    </row>
    <row r="674">
      <c r="B674" s="6"/>
      <c r="C674" s="6"/>
      <c r="D674" s="6"/>
    </row>
    <row r="675">
      <c r="B675" s="6"/>
      <c r="C675" s="6"/>
      <c r="D675" s="6"/>
    </row>
    <row r="676">
      <c r="B676" s="6"/>
      <c r="C676" s="6"/>
      <c r="D676" s="6"/>
    </row>
    <row r="677">
      <c r="B677" s="6"/>
      <c r="C677" s="6"/>
      <c r="D677" s="6"/>
    </row>
    <row r="678">
      <c r="B678" s="6"/>
      <c r="C678" s="6"/>
      <c r="D678" s="6"/>
    </row>
    <row r="679">
      <c r="B679" s="6"/>
      <c r="C679" s="6"/>
      <c r="D679" s="6"/>
    </row>
    <row r="680">
      <c r="B680" s="6"/>
      <c r="C680" s="6"/>
      <c r="D680" s="6"/>
    </row>
    <row r="681">
      <c r="B681" s="6"/>
      <c r="C681" s="6"/>
      <c r="D681" s="6"/>
    </row>
    <row r="682">
      <c r="B682" s="6"/>
      <c r="C682" s="6"/>
      <c r="D682" s="6"/>
    </row>
    <row r="683">
      <c r="B683" s="6"/>
      <c r="C683" s="6"/>
      <c r="D683" s="6"/>
    </row>
    <row r="684">
      <c r="B684" s="6"/>
      <c r="C684" s="6"/>
      <c r="D684" s="6"/>
    </row>
    <row r="685">
      <c r="B685" s="6"/>
      <c r="C685" s="6"/>
      <c r="D685" s="6"/>
    </row>
    <row r="686">
      <c r="B686" s="6"/>
      <c r="C686" s="6"/>
      <c r="D686" s="6"/>
    </row>
    <row r="687">
      <c r="B687" s="6"/>
      <c r="C687" s="6"/>
      <c r="D687" s="6"/>
    </row>
    <row r="688">
      <c r="B688" s="6"/>
      <c r="C688" s="6"/>
      <c r="D688" s="6"/>
    </row>
    <row r="689">
      <c r="B689" s="6"/>
      <c r="C689" s="6"/>
      <c r="D689" s="6"/>
    </row>
    <row r="690">
      <c r="B690" s="6"/>
      <c r="C690" s="6"/>
      <c r="D690" s="6"/>
    </row>
    <row r="691">
      <c r="B691" s="6"/>
      <c r="C691" s="6"/>
      <c r="D691" s="6"/>
    </row>
    <row r="692">
      <c r="B692" s="6"/>
      <c r="C692" s="6"/>
      <c r="D692" s="6"/>
    </row>
    <row r="693">
      <c r="B693" s="6"/>
      <c r="C693" s="6"/>
      <c r="D693" s="6"/>
    </row>
    <row r="694">
      <c r="B694" s="6"/>
      <c r="C694" s="6"/>
      <c r="D694" s="6"/>
    </row>
    <row r="695">
      <c r="B695" s="6"/>
      <c r="C695" s="6"/>
      <c r="D695" s="6"/>
    </row>
    <row r="696">
      <c r="B696" s="6"/>
      <c r="C696" s="6"/>
      <c r="D696" s="6"/>
    </row>
    <row r="697">
      <c r="B697" s="6"/>
      <c r="C697" s="6"/>
      <c r="D697" s="6"/>
    </row>
    <row r="698">
      <c r="B698" s="6"/>
      <c r="C698" s="6"/>
      <c r="D698" s="6"/>
    </row>
    <row r="699">
      <c r="B699" s="6"/>
      <c r="C699" s="6"/>
      <c r="D699" s="6"/>
    </row>
    <row r="700">
      <c r="B700" s="6"/>
      <c r="C700" s="6"/>
      <c r="D700" s="6"/>
    </row>
    <row r="701">
      <c r="B701" s="6"/>
      <c r="C701" s="6"/>
      <c r="D701" s="6"/>
    </row>
    <row r="702">
      <c r="B702" s="6"/>
      <c r="C702" s="6"/>
      <c r="D702" s="6"/>
    </row>
    <row r="703">
      <c r="B703" s="6"/>
      <c r="C703" s="6"/>
      <c r="D703" s="6"/>
    </row>
    <row r="704">
      <c r="B704" s="6"/>
      <c r="C704" s="6"/>
      <c r="D704" s="6"/>
    </row>
    <row r="705">
      <c r="B705" s="6"/>
      <c r="C705" s="6"/>
      <c r="D705" s="6"/>
    </row>
    <row r="706">
      <c r="B706" s="6"/>
      <c r="C706" s="6"/>
      <c r="D706" s="6"/>
    </row>
    <row r="707">
      <c r="B707" s="6"/>
      <c r="C707" s="6"/>
      <c r="D707" s="6"/>
    </row>
    <row r="708">
      <c r="B708" s="6"/>
      <c r="C708" s="6"/>
      <c r="D708" s="6"/>
    </row>
    <row r="709">
      <c r="B709" s="6"/>
      <c r="C709" s="6"/>
      <c r="D709" s="6"/>
    </row>
    <row r="710">
      <c r="B710" s="6"/>
      <c r="C710" s="6"/>
      <c r="D710" s="6"/>
    </row>
    <row r="711">
      <c r="B711" s="6"/>
      <c r="C711" s="6"/>
      <c r="D711" s="6"/>
    </row>
    <row r="712">
      <c r="B712" s="6"/>
      <c r="C712" s="6"/>
      <c r="D712" s="6"/>
    </row>
    <row r="713">
      <c r="B713" s="6"/>
      <c r="C713" s="6"/>
      <c r="D713" s="6"/>
    </row>
    <row r="714">
      <c r="B714" s="6"/>
      <c r="C714" s="6"/>
      <c r="D714" s="6"/>
    </row>
    <row r="715">
      <c r="B715" s="6"/>
      <c r="C715" s="6"/>
      <c r="D715" s="6"/>
    </row>
    <row r="716">
      <c r="B716" s="6"/>
      <c r="C716" s="6"/>
      <c r="D716" s="6"/>
    </row>
    <row r="717">
      <c r="B717" s="6"/>
      <c r="C717" s="6"/>
      <c r="D717" s="6"/>
    </row>
    <row r="718">
      <c r="B718" s="6"/>
      <c r="C718" s="6"/>
      <c r="D718" s="6"/>
    </row>
    <row r="719">
      <c r="B719" s="6"/>
      <c r="C719" s="6"/>
      <c r="D719" s="6"/>
    </row>
    <row r="720">
      <c r="B720" s="6"/>
      <c r="C720" s="6"/>
      <c r="D720" s="6"/>
    </row>
    <row r="721">
      <c r="B721" s="6"/>
      <c r="C721" s="6"/>
      <c r="D721" s="6"/>
    </row>
    <row r="722">
      <c r="B722" s="6"/>
      <c r="C722" s="6"/>
      <c r="D722" s="6"/>
    </row>
    <row r="723">
      <c r="B723" s="6"/>
      <c r="C723" s="6"/>
      <c r="D723" s="6"/>
    </row>
    <row r="724">
      <c r="B724" s="6"/>
      <c r="C724" s="6"/>
      <c r="D724" s="6"/>
    </row>
    <row r="725">
      <c r="B725" s="6"/>
      <c r="C725" s="6"/>
      <c r="D725" s="6"/>
    </row>
    <row r="726">
      <c r="B726" s="6"/>
      <c r="C726" s="6"/>
      <c r="D726" s="6"/>
    </row>
    <row r="727">
      <c r="B727" s="6"/>
      <c r="C727" s="6"/>
      <c r="D727" s="6"/>
    </row>
    <row r="728">
      <c r="B728" s="6"/>
      <c r="C728" s="6"/>
      <c r="D728" s="6"/>
    </row>
    <row r="729">
      <c r="B729" s="6"/>
      <c r="C729" s="6"/>
      <c r="D729" s="6"/>
    </row>
    <row r="730">
      <c r="B730" s="6"/>
      <c r="C730" s="6"/>
      <c r="D730" s="6"/>
    </row>
    <row r="731">
      <c r="B731" s="6"/>
      <c r="C731" s="6"/>
      <c r="D731" s="6"/>
    </row>
    <row r="732">
      <c r="B732" s="6"/>
      <c r="C732" s="6"/>
      <c r="D732" s="6"/>
    </row>
    <row r="733">
      <c r="B733" s="6"/>
      <c r="C733" s="6"/>
      <c r="D733" s="6"/>
    </row>
    <row r="734">
      <c r="B734" s="6"/>
      <c r="C734" s="6"/>
      <c r="D734" s="6"/>
    </row>
    <row r="735">
      <c r="B735" s="6"/>
      <c r="C735" s="6"/>
      <c r="D735" s="6"/>
    </row>
    <row r="736">
      <c r="B736" s="6"/>
      <c r="C736" s="6"/>
      <c r="D736" s="6"/>
    </row>
    <row r="737">
      <c r="B737" s="6"/>
      <c r="C737" s="6"/>
      <c r="D737" s="6"/>
    </row>
    <row r="738">
      <c r="B738" s="6"/>
      <c r="C738" s="6"/>
      <c r="D738" s="6"/>
    </row>
    <row r="739">
      <c r="B739" s="6"/>
      <c r="C739" s="6"/>
      <c r="D739" s="6"/>
    </row>
    <row r="740">
      <c r="B740" s="6"/>
      <c r="C740" s="6"/>
      <c r="D740" s="6"/>
    </row>
    <row r="741">
      <c r="B741" s="6"/>
      <c r="C741" s="6"/>
      <c r="D741" s="6"/>
    </row>
    <row r="742">
      <c r="B742" s="6"/>
      <c r="C742" s="6"/>
      <c r="D742" s="6"/>
    </row>
    <row r="743">
      <c r="B743" s="6"/>
      <c r="C743" s="6"/>
      <c r="D743" s="6"/>
    </row>
    <row r="744">
      <c r="B744" s="6"/>
      <c r="C744" s="6"/>
      <c r="D744" s="6"/>
    </row>
    <row r="745">
      <c r="B745" s="6"/>
      <c r="C745" s="6"/>
      <c r="D745" s="6"/>
    </row>
    <row r="746">
      <c r="B746" s="6"/>
      <c r="C746" s="6"/>
      <c r="D746" s="6"/>
    </row>
    <row r="747">
      <c r="B747" s="6"/>
      <c r="C747" s="6"/>
      <c r="D747" s="6"/>
    </row>
    <row r="748">
      <c r="B748" s="6"/>
      <c r="C748" s="6"/>
      <c r="D748" s="6"/>
    </row>
    <row r="749">
      <c r="B749" s="6"/>
      <c r="C749" s="6"/>
      <c r="D749" s="6"/>
    </row>
    <row r="750">
      <c r="B750" s="6"/>
      <c r="C750" s="6"/>
      <c r="D750" s="6"/>
    </row>
    <row r="751">
      <c r="B751" s="6"/>
      <c r="C751" s="6"/>
      <c r="D751" s="6"/>
    </row>
    <row r="752">
      <c r="B752" s="6"/>
      <c r="C752" s="6"/>
      <c r="D752" s="6"/>
    </row>
    <row r="753">
      <c r="B753" s="6"/>
      <c r="C753" s="6"/>
      <c r="D753" s="6"/>
    </row>
    <row r="754">
      <c r="B754" s="6"/>
      <c r="C754" s="6"/>
      <c r="D754" s="6"/>
    </row>
    <row r="755">
      <c r="B755" s="6"/>
      <c r="C755" s="6"/>
      <c r="D755" s="6"/>
    </row>
    <row r="756">
      <c r="B756" s="6"/>
      <c r="C756" s="6"/>
      <c r="D756" s="6"/>
    </row>
    <row r="757">
      <c r="B757" s="6"/>
      <c r="C757" s="6"/>
      <c r="D757" s="6"/>
    </row>
    <row r="758">
      <c r="B758" s="6"/>
      <c r="C758" s="6"/>
      <c r="D758" s="6"/>
    </row>
    <row r="759">
      <c r="B759" s="6"/>
      <c r="C759" s="6"/>
      <c r="D759" s="6"/>
    </row>
    <row r="760">
      <c r="B760" s="6"/>
      <c r="C760" s="6"/>
      <c r="D760" s="6"/>
    </row>
    <row r="761">
      <c r="B761" s="6"/>
      <c r="C761" s="6"/>
      <c r="D761" s="6"/>
    </row>
    <row r="762">
      <c r="B762" s="6"/>
      <c r="C762" s="6"/>
      <c r="D762" s="6"/>
    </row>
    <row r="763">
      <c r="B763" s="6"/>
      <c r="C763" s="6"/>
      <c r="D763" s="6"/>
    </row>
    <row r="764">
      <c r="B764" s="6"/>
      <c r="C764" s="6"/>
      <c r="D764" s="6"/>
    </row>
    <row r="765">
      <c r="B765" s="6"/>
      <c r="C765" s="6"/>
      <c r="D765" s="6"/>
    </row>
    <row r="766">
      <c r="B766" s="6"/>
      <c r="C766" s="6"/>
      <c r="D766" s="6"/>
    </row>
    <row r="767">
      <c r="B767" s="6"/>
      <c r="C767" s="6"/>
      <c r="D767" s="6"/>
    </row>
    <row r="768">
      <c r="B768" s="6"/>
      <c r="C768" s="6"/>
      <c r="D768" s="6"/>
    </row>
    <row r="769">
      <c r="B769" s="6"/>
      <c r="C769" s="6"/>
      <c r="D769" s="6"/>
    </row>
    <row r="770">
      <c r="B770" s="6"/>
      <c r="C770" s="6"/>
      <c r="D770" s="6"/>
    </row>
    <row r="771">
      <c r="B771" s="6"/>
      <c r="C771" s="6"/>
      <c r="D771" s="6"/>
    </row>
    <row r="772">
      <c r="B772" s="6"/>
      <c r="C772" s="6"/>
      <c r="D772" s="6"/>
    </row>
    <row r="773">
      <c r="B773" s="6"/>
      <c r="C773" s="6"/>
      <c r="D773" s="6"/>
    </row>
    <row r="774">
      <c r="B774" s="6"/>
      <c r="C774" s="6"/>
      <c r="D774" s="6"/>
    </row>
    <row r="775">
      <c r="B775" s="6"/>
      <c r="C775" s="6"/>
      <c r="D775" s="6"/>
    </row>
    <row r="776">
      <c r="B776" s="6"/>
      <c r="C776" s="6"/>
      <c r="D776" s="6"/>
    </row>
    <row r="777">
      <c r="B777" s="6"/>
      <c r="C777" s="6"/>
      <c r="D777" s="6"/>
    </row>
    <row r="778">
      <c r="B778" s="6"/>
      <c r="C778" s="6"/>
      <c r="D778" s="6"/>
    </row>
    <row r="779">
      <c r="B779" s="6"/>
      <c r="C779" s="6"/>
      <c r="D779" s="6"/>
    </row>
    <row r="780">
      <c r="B780" s="6"/>
      <c r="C780" s="6"/>
      <c r="D780" s="6"/>
    </row>
    <row r="781">
      <c r="B781" s="6"/>
      <c r="C781" s="6"/>
      <c r="D781" s="6"/>
    </row>
    <row r="782">
      <c r="B782" s="6"/>
      <c r="C782" s="6"/>
      <c r="D782" s="6"/>
    </row>
    <row r="783">
      <c r="B783" s="6"/>
      <c r="C783" s="6"/>
      <c r="D783" s="6"/>
    </row>
    <row r="784">
      <c r="B784" s="6"/>
      <c r="C784" s="6"/>
      <c r="D784" s="6"/>
    </row>
    <row r="785">
      <c r="B785" s="6"/>
      <c r="C785" s="6"/>
      <c r="D785" s="6"/>
    </row>
    <row r="786">
      <c r="B786" s="6"/>
      <c r="C786" s="6"/>
      <c r="D786" s="6"/>
    </row>
    <row r="787">
      <c r="B787" s="6"/>
      <c r="C787" s="6"/>
      <c r="D787" s="6"/>
    </row>
    <row r="788">
      <c r="B788" s="6"/>
      <c r="C788" s="6"/>
      <c r="D788" s="6"/>
    </row>
    <row r="789">
      <c r="B789" s="6"/>
      <c r="C789" s="6"/>
      <c r="D789" s="6"/>
    </row>
    <row r="790">
      <c r="B790" s="6"/>
      <c r="C790" s="6"/>
      <c r="D790" s="6"/>
    </row>
    <row r="791">
      <c r="B791" s="6"/>
      <c r="C791" s="6"/>
      <c r="D791" s="6"/>
    </row>
    <row r="792">
      <c r="B792" s="6"/>
      <c r="C792" s="6"/>
      <c r="D792" s="6"/>
    </row>
    <row r="793">
      <c r="B793" s="6"/>
      <c r="C793" s="6"/>
      <c r="D793" s="6"/>
    </row>
    <row r="794">
      <c r="B794" s="6"/>
      <c r="C794" s="6"/>
      <c r="D794" s="6"/>
    </row>
    <row r="795">
      <c r="B795" s="6"/>
      <c r="C795" s="6"/>
      <c r="D795" s="6"/>
    </row>
    <row r="796">
      <c r="B796" s="6"/>
      <c r="C796" s="6"/>
      <c r="D796" s="6"/>
    </row>
    <row r="797">
      <c r="B797" s="6"/>
      <c r="C797" s="6"/>
      <c r="D797" s="6"/>
    </row>
    <row r="798">
      <c r="B798" s="6"/>
      <c r="C798" s="6"/>
      <c r="D798" s="6"/>
    </row>
    <row r="799">
      <c r="B799" s="6"/>
      <c r="C799" s="6"/>
      <c r="D799" s="6"/>
    </row>
    <row r="800">
      <c r="B800" s="6"/>
      <c r="C800" s="6"/>
      <c r="D800" s="6"/>
    </row>
    <row r="801">
      <c r="B801" s="6"/>
      <c r="C801" s="6"/>
      <c r="D801" s="6"/>
    </row>
    <row r="802">
      <c r="B802" s="6"/>
      <c r="C802" s="6"/>
      <c r="D802" s="6"/>
    </row>
    <row r="803">
      <c r="B803" s="6"/>
      <c r="C803" s="6"/>
      <c r="D803" s="6"/>
    </row>
    <row r="804">
      <c r="B804" s="6"/>
      <c r="C804" s="6"/>
      <c r="D804" s="6"/>
    </row>
    <row r="805">
      <c r="B805" s="6"/>
      <c r="C805" s="6"/>
      <c r="D805" s="6"/>
    </row>
    <row r="806">
      <c r="B806" s="6"/>
      <c r="C806" s="6"/>
      <c r="D806" s="6"/>
    </row>
    <row r="807">
      <c r="B807" s="6"/>
      <c r="C807" s="6"/>
      <c r="D807" s="6"/>
    </row>
    <row r="808">
      <c r="B808" s="6"/>
      <c r="C808" s="6"/>
      <c r="D808" s="6"/>
    </row>
    <row r="809">
      <c r="B809" s="6"/>
      <c r="C809" s="6"/>
      <c r="D809" s="6"/>
    </row>
    <row r="810">
      <c r="B810" s="6"/>
      <c r="C810" s="6"/>
      <c r="D810" s="6"/>
    </row>
    <row r="811">
      <c r="B811" s="6"/>
      <c r="C811" s="6"/>
      <c r="D811" s="6"/>
    </row>
    <row r="812">
      <c r="B812" s="6"/>
      <c r="C812" s="6"/>
      <c r="D812" s="6"/>
    </row>
    <row r="813">
      <c r="B813" s="6"/>
      <c r="C813" s="6"/>
      <c r="D813" s="6"/>
    </row>
    <row r="814">
      <c r="B814" s="6"/>
      <c r="C814" s="6"/>
      <c r="D814" s="6"/>
    </row>
    <row r="815">
      <c r="B815" s="6"/>
      <c r="C815" s="6"/>
      <c r="D815" s="6"/>
    </row>
    <row r="816">
      <c r="B816" s="6"/>
      <c r="C816" s="6"/>
      <c r="D816" s="6"/>
    </row>
    <row r="817">
      <c r="B817" s="6"/>
      <c r="C817" s="6"/>
      <c r="D817" s="6"/>
    </row>
    <row r="818">
      <c r="B818" s="6"/>
      <c r="C818" s="6"/>
      <c r="D818" s="6"/>
    </row>
    <row r="819">
      <c r="B819" s="6"/>
      <c r="C819" s="6"/>
      <c r="D819" s="6"/>
    </row>
    <row r="820">
      <c r="B820" s="6"/>
      <c r="C820" s="6"/>
      <c r="D820" s="6"/>
    </row>
    <row r="821">
      <c r="B821" s="6"/>
      <c r="C821" s="6"/>
      <c r="D821" s="6"/>
    </row>
    <row r="822">
      <c r="B822" s="6"/>
      <c r="C822" s="6"/>
      <c r="D822" s="6"/>
    </row>
    <row r="823">
      <c r="B823" s="6"/>
      <c r="C823" s="6"/>
      <c r="D823" s="6"/>
    </row>
    <row r="824">
      <c r="B824" s="6"/>
      <c r="C824" s="6"/>
      <c r="D824" s="6"/>
    </row>
    <row r="825">
      <c r="B825" s="6"/>
      <c r="C825" s="6"/>
      <c r="D825" s="6"/>
    </row>
    <row r="826">
      <c r="B826" s="6"/>
      <c r="C826" s="6"/>
      <c r="D826" s="6"/>
    </row>
    <row r="827">
      <c r="B827" s="6"/>
      <c r="C827" s="6"/>
      <c r="D827" s="6"/>
    </row>
    <row r="828">
      <c r="B828" s="6"/>
      <c r="C828" s="6"/>
      <c r="D828" s="6"/>
    </row>
    <row r="829">
      <c r="B829" s="6"/>
      <c r="C829" s="6"/>
      <c r="D829" s="6"/>
    </row>
    <row r="830">
      <c r="B830" s="6"/>
      <c r="C830" s="6"/>
      <c r="D830" s="6"/>
    </row>
    <row r="831">
      <c r="B831" s="6"/>
      <c r="C831" s="6"/>
      <c r="D831" s="6"/>
    </row>
    <row r="832">
      <c r="B832" s="6"/>
      <c r="C832" s="6"/>
      <c r="D832" s="6"/>
    </row>
    <row r="833">
      <c r="B833" s="6"/>
      <c r="C833" s="6"/>
      <c r="D833" s="6"/>
    </row>
    <row r="834">
      <c r="B834" s="6"/>
      <c r="C834" s="6"/>
      <c r="D834" s="6"/>
    </row>
    <row r="835">
      <c r="B835" s="6"/>
      <c r="C835" s="6"/>
      <c r="D835" s="6"/>
    </row>
    <row r="836">
      <c r="B836" s="6"/>
      <c r="C836" s="6"/>
      <c r="D836" s="6"/>
    </row>
    <row r="837">
      <c r="B837" s="6"/>
      <c r="C837" s="6"/>
      <c r="D837" s="6"/>
    </row>
    <row r="838">
      <c r="B838" s="6"/>
      <c r="C838" s="6"/>
      <c r="D838" s="6"/>
    </row>
    <row r="839">
      <c r="B839" s="6"/>
      <c r="C839" s="6"/>
      <c r="D839" s="6"/>
    </row>
    <row r="840">
      <c r="B840" s="6"/>
      <c r="C840" s="6"/>
      <c r="D840" s="6"/>
    </row>
    <row r="841">
      <c r="B841" s="6"/>
      <c r="C841" s="6"/>
      <c r="D841" s="6"/>
    </row>
    <row r="842">
      <c r="B842" s="6"/>
      <c r="C842" s="6"/>
      <c r="D842" s="6"/>
    </row>
    <row r="843">
      <c r="B843" s="6"/>
      <c r="C843" s="6"/>
      <c r="D843" s="6"/>
    </row>
    <row r="844">
      <c r="B844" s="6"/>
      <c r="C844" s="6"/>
      <c r="D844" s="6"/>
    </row>
    <row r="845">
      <c r="B845" s="6"/>
      <c r="C845" s="6"/>
      <c r="D845" s="6"/>
    </row>
    <row r="846">
      <c r="B846" s="6"/>
      <c r="C846" s="6"/>
      <c r="D846" s="6"/>
    </row>
    <row r="847">
      <c r="B847" s="6"/>
      <c r="C847" s="6"/>
      <c r="D847" s="6"/>
    </row>
    <row r="848">
      <c r="B848" s="6"/>
      <c r="C848" s="6"/>
      <c r="D848" s="6"/>
    </row>
    <row r="849">
      <c r="B849" s="6"/>
      <c r="C849" s="6"/>
      <c r="D849" s="6"/>
    </row>
    <row r="850">
      <c r="B850" s="6"/>
      <c r="C850" s="6"/>
      <c r="D850" s="6"/>
    </row>
    <row r="851">
      <c r="B851" s="6"/>
      <c r="C851" s="6"/>
      <c r="D851" s="6"/>
    </row>
    <row r="852">
      <c r="B852" s="6"/>
      <c r="C852" s="6"/>
      <c r="D852" s="6"/>
    </row>
    <row r="853">
      <c r="B853" s="6"/>
      <c r="C853" s="6"/>
      <c r="D853" s="6"/>
    </row>
    <row r="854">
      <c r="B854" s="6"/>
      <c r="C854" s="6"/>
      <c r="D854" s="6"/>
    </row>
    <row r="855">
      <c r="B855" s="6"/>
      <c r="C855" s="6"/>
      <c r="D855" s="6"/>
    </row>
    <row r="856">
      <c r="B856" s="6"/>
      <c r="C856" s="6"/>
      <c r="D856" s="6"/>
    </row>
    <row r="857">
      <c r="B857" s="6"/>
      <c r="C857" s="6"/>
      <c r="D857" s="6"/>
    </row>
    <row r="858">
      <c r="B858" s="6"/>
      <c r="C858" s="6"/>
      <c r="D858" s="6"/>
    </row>
    <row r="859">
      <c r="B859" s="6"/>
      <c r="C859" s="6"/>
      <c r="D859" s="6"/>
    </row>
    <row r="860">
      <c r="B860" s="6"/>
      <c r="C860" s="6"/>
      <c r="D860" s="6"/>
    </row>
    <row r="861">
      <c r="B861" s="6"/>
      <c r="C861" s="6"/>
      <c r="D861" s="6"/>
    </row>
    <row r="862">
      <c r="B862" s="6"/>
      <c r="C862" s="6"/>
      <c r="D862" s="6"/>
    </row>
    <row r="863">
      <c r="B863" s="6"/>
      <c r="C863" s="6"/>
      <c r="D863" s="6"/>
    </row>
    <row r="864">
      <c r="B864" s="6"/>
      <c r="C864" s="6"/>
      <c r="D864" s="6"/>
    </row>
    <row r="865">
      <c r="B865" s="6"/>
      <c r="C865" s="6"/>
      <c r="D865" s="6"/>
    </row>
    <row r="866">
      <c r="B866" s="6"/>
      <c r="C866" s="6"/>
      <c r="D866" s="6"/>
    </row>
    <row r="867">
      <c r="B867" s="6"/>
      <c r="C867" s="6"/>
      <c r="D867" s="6"/>
    </row>
    <row r="868">
      <c r="B868" s="6"/>
      <c r="C868" s="6"/>
      <c r="D868" s="6"/>
    </row>
    <row r="869">
      <c r="B869" s="6"/>
      <c r="C869" s="6"/>
      <c r="D869" s="6"/>
    </row>
    <row r="870">
      <c r="B870" s="6"/>
      <c r="C870" s="6"/>
      <c r="D870" s="6"/>
    </row>
    <row r="871">
      <c r="B871" s="6"/>
      <c r="C871" s="6"/>
      <c r="D871" s="6"/>
    </row>
    <row r="872">
      <c r="B872" s="6"/>
      <c r="C872" s="6"/>
      <c r="D872" s="6"/>
    </row>
    <row r="873">
      <c r="B873" s="6"/>
      <c r="C873" s="6"/>
      <c r="D873" s="6"/>
    </row>
    <row r="874">
      <c r="B874" s="6"/>
      <c r="C874" s="6"/>
      <c r="D874" s="6"/>
    </row>
    <row r="875">
      <c r="B875" s="6"/>
      <c r="C875" s="6"/>
      <c r="D875" s="6"/>
    </row>
    <row r="876">
      <c r="B876" s="6"/>
      <c r="C876" s="6"/>
      <c r="D876" s="6"/>
    </row>
    <row r="877">
      <c r="B877" s="6"/>
      <c r="C877" s="6"/>
      <c r="D877" s="6"/>
    </row>
    <row r="878">
      <c r="B878" s="6"/>
      <c r="C878" s="6"/>
      <c r="D878" s="6"/>
    </row>
    <row r="879">
      <c r="B879" s="6"/>
      <c r="C879" s="6"/>
      <c r="D879" s="6"/>
    </row>
    <row r="880">
      <c r="B880" s="6"/>
      <c r="C880" s="6"/>
      <c r="D880" s="6"/>
    </row>
    <row r="881">
      <c r="B881" s="6"/>
      <c r="C881" s="6"/>
      <c r="D881" s="6"/>
    </row>
    <row r="882">
      <c r="B882" s="6"/>
      <c r="C882" s="6"/>
      <c r="D882" s="6"/>
    </row>
    <row r="883">
      <c r="B883" s="6"/>
      <c r="C883" s="6"/>
      <c r="D883" s="6"/>
    </row>
    <row r="884">
      <c r="B884" s="6"/>
      <c r="C884" s="6"/>
      <c r="D884" s="6"/>
    </row>
    <row r="885">
      <c r="B885" s="6"/>
      <c r="C885" s="6"/>
      <c r="D885" s="6"/>
    </row>
    <row r="886">
      <c r="B886" s="6"/>
      <c r="C886" s="6"/>
      <c r="D886" s="6"/>
    </row>
    <row r="887">
      <c r="B887" s="6"/>
      <c r="C887" s="6"/>
      <c r="D887" s="6"/>
    </row>
    <row r="888">
      <c r="B888" s="6"/>
      <c r="C888" s="6"/>
      <c r="D888" s="6"/>
    </row>
    <row r="889">
      <c r="B889" s="6"/>
      <c r="C889" s="6"/>
      <c r="D889" s="6"/>
    </row>
    <row r="890">
      <c r="B890" s="6"/>
      <c r="C890" s="6"/>
      <c r="D890" s="6"/>
    </row>
    <row r="891">
      <c r="B891" s="6"/>
      <c r="C891" s="6"/>
      <c r="D891" s="6"/>
    </row>
    <row r="892">
      <c r="B892" s="6"/>
      <c r="C892" s="6"/>
      <c r="D892" s="6"/>
    </row>
    <row r="893">
      <c r="B893" s="6"/>
      <c r="C893" s="6"/>
      <c r="D893" s="6"/>
    </row>
    <row r="894">
      <c r="B894" s="6"/>
      <c r="C894" s="6"/>
      <c r="D894" s="6"/>
    </row>
    <row r="895">
      <c r="B895" s="6"/>
      <c r="C895" s="6"/>
      <c r="D895" s="6"/>
    </row>
    <row r="896">
      <c r="B896" s="6"/>
      <c r="C896" s="6"/>
      <c r="D896" s="6"/>
    </row>
    <row r="897">
      <c r="B897" s="6"/>
      <c r="C897" s="6"/>
      <c r="D897" s="6"/>
    </row>
    <row r="898">
      <c r="B898" s="6"/>
      <c r="C898" s="6"/>
      <c r="D898" s="6"/>
    </row>
    <row r="899">
      <c r="B899" s="6"/>
      <c r="C899" s="6"/>
      <c r="D899" s="6"/>
    </row>
    <row r="900">
      <c r="B900" s="6"/>
      <c r="C900" s="6"/>
      <c r="D900" s="6"/>
    </row>
    <row r="901">
      <c r="B901" s="6"/>
      <c r="C901" s="6"/>
      <c r="D901" s="6"/>
    </row>
    <row r="902">
      <c r="B902" s="6"/>
      <c r="C902" s="6"/>
      <c r="D902" s="6"/>
    </row>
    <row r="903">
      <c r="B903" s="6"/>
      <c r="C903" s="6"/>
      <c r="D903" s="6"/>
    </row>
    <row r="904">
      <c r="B904" s="6"/>
      <c r="C904" s="6"/>
      <c r="D904" s="6"/>
    </row>
    <row r="905">
      <c r="B905" s="6"/>
      <c r="C905" s="6"/>
      <c r="D905" s="6"/>
    </row>
    <row r="906">
      <c r="B906" s="6"/>
      <c r="C906" s="6"/>
      <c r="D906" s="6"/>
    </row>
    <row r="907">
      <c r="B907" s="6"/>
      <c r="C907" s="6"/>
      <c r="D907" s="6"/>
    </row>
    <row r="908">
      <c r="B908" s="6"/>
      <c r="C908" s="6"/>
      <c r="D908" s="6"/>
    </row>
    <row r="909">
      <c r="B909" s="6"/>
      <c r="C909" s="6"/>
      <c r="D909" s="6"/>
    </row>
    <row r="910">
      <c r="B910" s="6"/>
      <c r="C910" s="6"/>
      <c r="D910" s="6"/>
    </row>
    <row r="911">
      <c r="B911" s="6"/>
      <c r="C911" s="6"/>
      <c r="D911" s="6"/>
    </row>
    <row r="912">
      <c r="B912" s="6"/>
      <c r="C912" s="6"/>
      <c r="D912" s="6"/>
    </row>
    <row r="913">
      <c r="B913" s="6"/>
      <c r="C913" s="6"/>
      <c r="D913" s="6"/>
    </row>
    <row r="914">
      <c r="B914" s="6"/>
      <c r="C914" s="6"/>
      <c r="D914" s="6"/>
    </row>
    <row r="915">
      <c r="B915" s="6"/>
      <c r="C915" s="6"/>
      <c r="D915" s="6"/>
    </row>
    <row r="916">
      <c r="B916" s="6"/>
      <c r="C916" s="6"/>
      <c r="D916" s="6"/>
    </row>
    <row r="917">
      <c r="B917" s="6"/>
      <c r="C917" s="6"/>
      <c r="D917" s="6"/>
    </row>
    <row r="918">
      <c r="B918" s="6"/>
      <c r="C918" s="6"/>
      <c r="D918" s="6"/>
    </row>
    <row r="919">
      <c r="B919" s="6"/>
      <c r="C919" s="6"/>
      <c r="D919" s="6"/>
    </row>
    <row r="920">
      <c r="B920" s="6"/>
      <c r="C920" s="6"/>
      <c r="D920" s="6"/>
    </row>
    <row r="921">
      <c r="B921" s="6"/>
      <c r="C921" s="6"/>
      <c r="D921" s="6"/>
    </row>
    <row r="922">
      <c r="B922" s="6"/>
      <c r="C922" s="6"/>
      <c r="D922" s="6"/>
    </row>
    <row r="923">
      <c r="B923" s="6"/>
      <c r="C923" s="6"/>
      <c r="D923" s="6"/>
    </row>
    <row r="924">
      <c r="B924" s="6"/>
      <c r="C924" s="6"/>
      <c r="D924" s="6"/>
    </row>
    <row r="925">
      <c r="B925" s="6"/>
      <c r="C925" s="6"/>
      <c r="D925" s="6"/>
    </row>
    <row r="926">
      <c r="B926" s="6"/>
      <c r="C926" s="6"/>
      <c r="D926" s="6"/>
    </row>
    <row r="927">
      <c r="B927" s="6"/>
      <c r="C927" s="6"/>
      <c r="D927" s="6"/>
    </row>
    <row r="928">
      <c r="B928" s="6"/>
      <c r="C928" s="6"/>
      <c r="D928" s="6"/>
    </row>
    <row r="929">
      <c r="B929" s="6"/>
      <c r="C929" s="6"/>
      <c r="D929" s="6"/>
    </row>
    <row r="930">
      <c r="B930" s="6"/>
      <c r="C930" s="6"/>
      <c r="D930" s="6"/>
    </row>
    <row r="931">
      <c r="B931" s="6"/>
      <c r="C931" s="6"/>
      <c r="D931" s="6"/>
    </row>
    <row r="932">
      <c r="B932" s="6"/>
      <c r="C932" s="6"/>
      <c r="D932" s="6"/>
    </row>
    <row r="933">
      <c r="B933" s="6"/>
      <c r="C933" s="6"/>
      <c r="D933" s="6"/>
    </row>
    <row r="934">
      <c r="B934" s="6"/>
      <c r="C934" s="6"/>
      <c r="D934" s="6"/>
    </row>
    <row r="935">
      <c r="B935" s="6"/>
      <c r="C935" s="6"/>
      <c r="D935" s="6"/>
    </row>
    <row r="936">
      <c r="B936" s="6"/>
      <c r="C936" s="6"/>
      <c r="D936" s="6"/>
    </row>
    <row r="937">
      <c r="B937" s="6"/>
      <c r="C937" s="6"/>
      <c r="D937" s="6"/>
    </row>
    <row r="938">
      <c r="B938" s="6"/>
      <c r="C938" s="6"/>
      <c r="D938" s="6"/>
    </row>
    <row r="939">
      <c r="B939" s="6"/>
      <c r="C939" s="6"/>
      <c r="D939" s="6"/>
    </row>
    <row r="940">
      <c r="B940" s="6"/>
      <c r="C940" s="6"/>
      <c r="D940" s="6"/>
    </row>
    <row r="941">
      <c r="B941" s="6"/>
      <c r="C941" s="6"/>
      <c r="D941" s="6"/>
    </row>
    <row r="942">
      <c r="B942" s="6"/>
      <c r="C942" s="6"/>
      <c r="D942" s="6"/>
    </row>
    <row r="943">
      <c r="B943" s="6"/>
      <c r="C943" s="6"/>
      <c r="D943" s="6"/>
    </row>
    <row r="944">
      <c r="B944" s="6"/>
      <c r="C944" s="6"/>
      <c r="D944" s="6"/>
    </row>
    <row r="945">
      <c r="B945" s="6"/>
      <c r="C945" s="6"/>
      <c r="D945" s="6"/>
    </row>
    <row r="946">
      <c r="B946" s="6"/>
      <c r="C946" s="6"/>
      <c r="D946" s="6"/>
    </row>
    <row r="947">
      <c r="B947" s="6"/>
      <c r="C947" s="6"/>
      <c r="D947" s="6"/>
    </row>
    <row r="948">
      <c r="B948" s="6"/>
      <c r="C948" s="6"/>
      <c r="D948" s="6"/>
    </row>
    <row r="949">
      <c r="B949" s="6"/>
      <c r="C949" s="6"/>
      <c r="D949" s="6"/>
    </row>
    <row r="950">
      <c r="B950" s="6"/>
      <c r="C950" s="6"/>
      <c r="D950" s="6"/>
    </row>
    <row r="951">
      <c r="B951" s="6"/>
      <c r="C951" s="6"/>
      <c r="D951" s="6"/>
    </row>
    <row r="952">
      <c r="B952" s="6"/>
      <c r="C952" s="6"/>
      <c r="D952" s="6"/>
    </row>
    <row r="953">
      <c r="B953" s="6"/>
      <c r="C953" s="6"/>
      <c r="D953" s="6"/>
    </row>
    <row r="954">
      <c r="B954" s="6"/>
      <c r="C954" s="6"/>
      <c r="D954" s="6"/>
    </row>
    <row r="955">
      <c r="B955" s="6"/>
      <c r="C955" s="6"/>
      <c r="D955" s="6"/>
    </row>
    <row r="956">
      <c r="B956" s="6"/>
      <c r="C956" s="6"/>
      <c r="D956" s="6"/>
    </row>
    <row r="957">
      <c r="B957" s="6"/>
      <c r="C957" s="6"/>
      <c r="D957" s="6"/>
    </row>
    <row r="958">
      <c r="B958" s="6"/>
      <c r="C958" s="6"/>
      <c r="D958" s="6"/>
    </row>
    <row r="959">
      <c r="B959" s="6"/>
      <c r="C959" s="6"/>
      <c r="D959" s="6"/>
    </row>
    <row r="960">
      <c r="B960" s="6"/>
      <c r="C960" s="6"/>
      <c r="D960" s="6"/>
    </row>
    <row r="961">
      <c r="B961" s="6"/>
      <c r="C961" s="6"/>
      <c r="D961" s="6"/>
    </row>
    <row r="962">
      <c r="B962" s="6"/>
      <c r="C962" s="6"/>
      <c r="D962" s="6"/>
    </row>
    <row r="963">
      <c r="B963" s="6"/>
      <c r="C963" s="6"/>
      <c r="D963" s="6"/>
    </row>
    <row r="964">
      <c r="B964" s="6"/>
      <c r="C964" s="6"/>
      <c r="D964" s="6"/>
    </row>
    <row r="965">
      <c r="B965" s="6"/>
      <c r="C965" s="6"/>
      <c r="D965" s="6"/>
    </row>
    <row r="966">
      <c r="B966" s="6"/>
      <c r="C966" s="6"/>
      <c r="D966" s="6"/>
    </row>
    <row r="967">
      <c r="B967" s="6"/>
      <c r="C967" s="6"/>
      <c r="D967" s="6"/>
    </row>
    <row r="968">
      <c r="B968" s="6"/>
      <c r="C968" s="6"/>
      <c r="D968" s="6"/>
    </row>
    <row r="969">
      <c r="B969" s="6"/>
      <c r="C969" s="6"/>
      <c r="D969" s="6"/>
    </row>
    <row r="970">
      <c r="B970" s="6"/>
      <c r="C970" s="6"/>
      <c r="D970" s="6"/>
    </row>
    <row r="971">
      <c r="B971" s="6"/>
      <c r="C971" s="6"/>
      <c r="D971" s="6"/>
    </row>
    <row r="972">
      <c r="B972" s="6"/>
      <c r="C972" s="6"/>
      <c r="D972" s="6"/>
    </row>
    <row r="973">
      <c r="B973" s="6"/>
      <c r="C973" s="6"/>
      <c r="D973" s="6"/>
    </row>
    <row r="974">
      <c r="B974" s="6"/>
      <c r="C974" s="6"/>
      <c r="D974" s="6"/>
    </row>
    <row r="975">
      <c r="B975" s="6"/>
      <c r="C975" s="6"/>
      <c r="D975" s="6"/>
    </row>
    <row r="976">
      <c r="B976" s="6"/>
      <c r="C976" s="6"/>
      <c r="D976" s="6"/>
    </row>
    <row r="977">
      <c r="B977" s="6"/>
      <c r="C977" s="6"/>
      <c r="D977" s="6"/>
    </row>
    <row r="978">
      <c r="B978" s="6"/>
      <c r="C978" s="6"/>
      <c r="D978" s="6"/>
    </row>
    <row r="979">
      <c r="B979" s="6"/>
      <c r="C979" s="6"/>
      <c r="D979" s="6"/>
    </row>
    <row r="980">
      <c r="B980" s="6"/>
      <c r="C980" s="6"/>
      <c r="D980" s="6"/>
    </row>
    <row r="981">
      <c r="B981" s="6"/>
      <c r="C981" s="6"/>
      <c r="D981" s="6"/>
    </row>
    <row r="982">
      <c r="B982" s="6"/>
      <c r="C982" s="6"/>
      <c r="D982" s="6"/>
    </row>
    <row r="983">
      <c r="B983" s="6"/>
      <c r="C983" s="6"/>
      <c r="D983" s="6"/>
    </row>
    <row r="984">
      <c r="B984" s="6"/>
      <c r="C984" s="6"/>
      <c r="D984" s="6"/>
    </row>
    <row r="985">
      <c r="B985" s="6"/>
      <c r="C985" s="6"/>
      <c r="D985" s="6"/>
    </row>
    <row r="986">
      <c r="B986" s="6"/>
      <c r="C986" s="6"/>
      <c r="D986" s="6"/>
    </row>
    <row r="987">
      <c r="B987" s="6"/>
      <c r="C987" s="6"/>
      <c r="D987" s="6"/>
    </row>
    <row r="988">
      <c r="B988" s="6"/>
      <c r="C988" s="6"/>
      <c r="D988" s="6"/>
    </row>
    <row r="989">
      <c r="B989" s="6"/>
      <c r="C989" s="6"/>
      <c r="D989" s="6"/>
    </row>
    <row r="990">
      <c r="B990" s="6"/>
      <c r="C990" s="6"/>
      <c r="D990" s="6"/>
    </row>
    <row r="991">
      <c r="B991" s="6"/>
      <c r="C991" s="6"/>
      <c r="D991" s="6"/>
    </row>
    <row r="992">
      <c r="B992" s="6"/>
      <c r="C992" s="6"/>
      <c r="D992" s="6"/>
    </row>
    <row r="993">
      <c r="B993" s="6"/>
      <c r="C993" s="6"/>
      <c r="D993" s="6"/>
    </row>
    <row r="994">
      <c r="B994" s="6"/>
      <c r="C994" s="6"/>
      <c r="D994" s="6"/>
    </row>
    <row r="995">
      <c r="B995" s="6"/>
      <c r="C995" s="6"/>
      <c r="D995" s="6"/>
    </row>
    <row r="996">
      <c r="B996" s="6"/>
      <c r="C996" s="6"/>
      <c r="D996" s="6"/>
    </row>
    <row r="997">
      <c r="B997" s="6"/>
      <c r="C997" s="6"/>
      <c r="D997" s="6"/>
    </row>
    <row r="998">
      <c r="B998" s="6"/>
      <c r="C998" s="6"/>
      <c r="D998" s="6"/>
    </row>
    <row r="999">
      <c r="B999" s="6"/>
      <c r="C999" s="6"/>
      <c r="D999" s="6"/>
    </row>
    <row r="1000">
      <c r="B1000" s="6"/>
      <c r="C1000" s="6"/>
      <c r="D1000" s="6"/>
    </row>
  </sheetData>
  <autoFilter ref="$D$1:$D$1000"/>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s>
  <drawing r:id="rId12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50.13"/>
    <col customWidth="1" min="3" max="3" width="5.13"/>
  </cols>
  <sheetData>
    <row r="1">
      <c r="A1" s="52" t="s">
        <v>594</v>
      </c>
      <c r="B1" s="16" t="s">
        <v>1504</v>
      </c>
    </row>
    <row r="2">
      <c r="A2" s="52" t="s">
        <v>1455</v>
      </c>
      <c r="B2" s="16" t="s">
        <v>1505</v>
      </c>
    </row>
    <row r="3">
      <c r="A3" s="11" t="s">
        <v>1495</v>
      </c>
      <c r="B3" s="11" t="s">
        <v>594</v>
      </c>
      <c r="C3" s="9" t="s">
        <v>1459</v>
      </c>
    </row>
    <row r="4">
      <c r="A4" s="52" t="s">
        <v>709</v>
      </c>
      <c r="B4" s="16" t="s">
        <v>1506</v>
      </c>
      <c r="C4" s="36">
        <f>COUNTIF('Potential Articles'!W$4:W11, A4)</f>
        <v>10</v>
      </c>
    </row>
    <row r="5">
      <c r="A5" s="52" t="s">
        <v>580</v>
      </c>
      <c r="B5" s="16" t="s">
        <v>1507</v>
      </c>
      <c r="C5" s="36">
        <f>COUNTIF('Potential Articles'!W$4:W11, A5)</f>
        <v>40</v>
      </c>
    </row>
    <row r="6">
      <c r="A6" s="52" t="s">
        <v>628</v>
      </c>
      <c r="B6" s="16" t="s">
        <v>1508</v>
      </c>
      <c r="C6" s="36">
        <f>COUNTIF('Potential Articles'!W$4:W11, A6)</f>
        <v>35</v>
      </c>
    </row>
    <row r="7">
      <c r="A7" s="52" t="s">
        <v>869</v>
      </c>
      <c r="B7" s="16" t="s">
        <v>1509</v>
      </c>
      <c r="C7" s="36">
        <f>COUNTIF('Potential Articles'!W$4:W11, A7)</f>
        <v>11</v>
      </c>
    </row>
    <row r="8">
      <c r="A8" s="52" t="s">
        <v>615</v>
      </c>
      <c r="B8" s="16" t="s">
        <v>1510</v>
      </c>
      <c r="C8" s="36">
        <f>COUNTIF('Potential Articles'!W$4:W11, A8)</f>
        <v>19</v>
      </c>
    </row>
    <row r="9">
      <c r="A9" s="52" t="s">
        <v>823</v>
      </c>
      <c r="B9" s="16" t="s">
        <v>1511</v>
      </c>
      <c r="C9" s="36">
        <f>COUNTIF('Potential Articles'!W$4:W11, A9)</f>
        <v>4</v>
      </c>
    </row>
    <row r="10">
      <c r="A10" s="52" t="s">
        <v>784</v>
      </c>
      <c r="B10" s="16" t="s">
        <v>1512</v>
      </c>
      <c r="C10" s="36">
        <f>COUNTIF('Potential Articles'!W$4:W11, A10)</f>
        <v>8</v>
      </c>
    </row>
    <row r="11">
      <c r="A11" s="11" t="s">
        <v>1445</v>
      </c>
      <c r="B11" s="53"/>
      <c r="C11" s="32">
        <f>SUM(C4:C10)</f>
        <v>127</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13"/>
    <col customWidth="1" min="2" max="2" width="3.88"/>
    <col customWidth="1" min="3" max="3" width="9.5"/>
    <col customWidth="1" min="4" max="4" width="63.25"/>
    <col customWidth="1" min="5" max="5" width="6.38"/>
    <col customWidth="1" min="7" max="12" width="3.88"/>
    <col customWidth="1" min="14" max="14" width="37.63"/>
    <col customWidth="1" min="15" max="15" width="21.38"/>
    <col customWidth="1" min="16" max="16" width="37.63"/>
    <col customWidth="1" min="17" max="17" width="25.13"/>
    <col customWidth="1" min="18" max="20" width="12.63"/>
    <col customWidth="1" min="21" max="21" width="17.63"/>
    <col customWidth="1" min="22" max="23" width="25.13"/>
  </cols>
  <sheetData>
    <row r="1">
      <c r="A1" s="7"/>
      <c r="B1" s="7" t="s">
        <v>577</v>
      </c>
      <c r="C1" s="8"/>
      <c r="D1" s="7" t="s">
        <v>578</v>
      </c>
      <c r="F1" s="8"/>
      <c r="G1" s="7" t="s">
        <v>579</v>
      </c>
      <c r="N1" s="8"/>
      <c r="O1" s="7"/>
      <c r="P1" s="7"/>
      <c r="Q1" s="7" t="s">
        <v>580</v>
      </c>
    </row>
    <row r="2">
      <c r="A2" s="9"/>
      <c r="B2" s="9" t="b">
        <v>0</v>
      </c>
      <c r="C2" s="10"/>
      <c r="D2" s="11"/>
      <c r="E2" s="9"/>
      <c r="F2" s="12"/>
      <c r="G2" s="13"/>
      <c r="H2" s="13"/>
      <c r="I2" s="13"/>
      <c r="J2" s="13"/>
      <c r="K2" s="13"/>
      <c r="L2" s="13"/>
      <c r="M2" s="9"/>
      <c r="N2" s="12"/>
      <c r="O2" s="9"/>
      <c r="P2" s="9"/>
      <c r="Q2" s="9"/>
      <c r="R2" s="13" t="s">
        <v>581</v>
      </c>
      <c r="T2" s="9"/>
      <c r="U2" s="9"/>
      <c r="V2" s="11"/>
      <c r="W2" s="11"/>
    </row>
    <row r="3">
      <c r="A3" s="9" t="s">
        <v>582</v>
      </c>
      <c r="B3" s="9" t="b">
        <v>0</v>
      </c>
      <c r="C3" s="10" t="s">
        <v>583</v>
      </c>
      <c r="D3" s="11" t="s">
        <v>578</v>
      </c>
      <c r="E3" s="9" t="s">
        <v>4</v>
      </c>
      <c r="F3" s="12" t="s">
        <v>584</v>
      </c>
      <c r="G3" s="13" t="s">
        <v>585</v>
      </c>
      <c r="H3" s="13" t="s">
        <v>586</v>
      </c>
      <c r="I3" s="13" t="s">
        <v>587</v>
      </c>
      <c r="J3" s="13" t="s">
        <v>588</v>
      </c>
      <c r="K3" s="13" t="s">
        <v>589</v>
      </c>
      <c r="L3" s="13" t="s">
        <v>590</v>
      </c>
      <c r="M3" s="9" t="s">
        <v>591</v>
      </c>
      <c r="N3" s="12" t="s">
        <v>592</v>
      </c>
      <c r="O3" s="9" t="s">
        <v>593</v>
      </c>
      <c r="P3" s="9" t="s">
        <v>594</v>
      </c>
      <c r="Q3" s="9" t="s">
        <v>595</v>
      </c>
      <c r="R3" s="9" t="s">
        <v>596</v>
      </c>
      <c r="S3" s="9" t="s">
        <v>597</v>
      </c>
      <c r="T3" s="9" t="s">
        <v>598</v>
      </c>
      <c r="U3" s="9" t="s">
        <v>599</v>
      </c>
      <c r="V3" s="11" t="s">
        <v>600</v>
      </c>
      <c r="W3" s="11" t="s">
        <v>601</v>
      </c>
    </row>
    <row r="4">
      <c r="A4" s="14" t="s">
        <v>602</v>
      </c>
      <c r="B4" s="14" t="b">
        <v>1</v>
      </c>
      <c r="C4" s="15" t="s">
        <v>603</v>
      </c>
      <c r="D4" s="16" t="s">
        <v>604</v>
      </c>
      <c r="E4" s="14">
        <v>2019.0</v>
      </c>
      <c r="F4" s="17" t="s">
        <v>605</v>
      </c>
      <c r="G4" s="14" t="b">
        <v>0</v>
      </c>
      <c r="H4" s="14" t="b">
        <v>0</v>
      </c>
      <c r="I4" s="14" t="b">
        <v>1</v>
      </c>
      <c r="J4" s="14" t="b">
        <v>0</v>
      </c>
      <c r="K4" s="14" t="b">
        <v>0</v>
      </c>
      <c r="L4" s="14" t="b">
        <v>0</v>
      </c>
      <c r="M4" s="14" t="str">
        <f t="shared" ref="M4:M205" si="1">IF(B4, IF(OR(J4,K4,L4), "excluded", IF(AND(G4,H4,I4), "included", "excluded")), "pending")</f>
        <v>excluded</v>
      </c>
      <c r="N4" s="18" t="s">
        <v>606</v>
      </c>
      <c r="O4" s="16"/>
      <c r="P4" s="16"/>
      <c r="Q4" s="19"/>
      <c r="R4" s="16" t="b">
        <v>0</v>
      </c>
      <c r="S4" s="16" t="b">
        <v>0</v>
      </c>
      <c r="T4" s="16"/>
      <c r="U4" s="16"/>
      <c r="V4" s="19"/>
      <c r="W4" s="16"/>
    </row>
    <row r="5">
      <c r="A5" s="14" t="s">
        <v>607</v>
      </c>
      <c r="B5" s="14" t="b">
        <v>1</v>
      </c>
      <c r="C5" s="15" t="s">
        <v>603</v>
      </c>
      <c r="D5" s="16" t="s">
        <v>608</v>
      </c>
      <c r="E5" s="14">
        <v>2019.0</v>
      </c>
      <c r="F5" s="17" t="s">
        <v>605</v>
      </c>
      <c r="G5" s="14" t="b">
        <v>1</v>
      </c>
      <c r="H5" s="14" t="b">
        <v>1</v>
      </c>
      <c r="I5" s="14" t="b">
        <v>1</v>
      </c>
      <c r="J5" s="14" t="b">
        <v>0</v>
      </c>
      <c r="K5" s="14" t="b">
        <v>0</v>
      </c>
      <c r="L5" s="14" t="b">
        <v>0</v>
      </c>
      <c r="M5" s="14" t="str">
        <f t="shared" si="1"/>
        <v>included</v>
      </c>
      <c r="N5" s="18"/>
      <c r="O5" s="16" t="s">
        <v>609</v>
      </c>
      <c r="P5" s="16" t="s">
        <v>610</v>
      </c>
      <c r="Q5" s="20" t="s">
        <v>611</v>
      </c>
      <c r="R5" s="16" t="b">
        <v>1</v>
      </c>
      <c r="S5" s="16" t="b">
        <v>0</v>
      </c>
      <c r="T5" s="16" t="s">
        <v>612</v>
      </c>
      <c r="U5" s="16" t="s">
        <v>613</v>
      </c>
      <c r="V5" s="19" t="s">
        <v>614</v>
      </c>
      <c r="W5" s="16" t="s">
        <v>615</v>
      </c>
    </row>
    <row r="6">
      <c r="A6" s="14" t="s">
        <v>616</v>
      </c>
      <c r="B6" s="14" t="b">
        <v>1</v>
      </c>
      <c r="C6" s="15" t="s">
        <v>603</v>
      </c>
      <c r="D6" s="16" t="s">
        <v>617</v>
      </c>
      <c r="E6" s="14">
        <v>2019.0</v>
      </c>
      <c r="F6" s="17" t="s">
        <v>605</v>
      </c>
      <c r="G6" s="14" t="b">
        <v>0</v>
      </c>
      <c r="H6" s="14" t="b">
        <v>0</v>
      </c>
      <c r="I6" s="14" t="b">
        <v>0</v>
      </c>
      <c r="J6" s="14" t="b">
        <v>1</v>
      </c>
      <c r="K6" s="14" t="b">
        <v>0</v>
      </c>
      <c r="L6" s="14" t="b">
        <v>0</v>
      </c>
      <c r="M6" s="14" t="str">
        <f t="shared" si="1"/>
        <v>excluded</v>
      </c>
      <c r="N6" s="18"/>
      <c r="O6" s="16"/>
      <c r="P6" s="16"/>
      <c r="Q6" s="19"/>
      <c r="R6" s="16" t="b">
        <v>0</v>
      </c>
      <c r="S6" s="16" t="b">
        <v>0</v>
      </c>
      <c r="T6" s="16"/>
      <c r="U6" s="16"/>
      <c r="V6" s="19"/>
      <c r="W6" s="16"/>
    </row>
    <row r="7">
      <c r="A7" s="14" t="s">
        <v>618</v>
      </c>
      <c r="B7" s="14" t="b">
        <v>1</v>
      </c>
      <c r="C7" s="15" t="s">
        <v>619</v>
      </c>
      <c r="D7" s="16" t="s">
        <v>620</v>
      </c>
      <c r="E7" s="14">
        <v>2019.0</v>
      </c>
      <c r="F7" s="17" t="s">
        <v>605</v>
      </c>
      <c r="G7" s="14" t="b">
        <v>1</v>
      </c>
      <c r="H7" s="14" t="b">
        <v>0</v>
      </c>
      <c r="I7" s="14" t="b">
        <v>0</v>
      </c>
      <c r="J7" s="14" t="b">
        <v>0</v>
      </c>
      <c r="K7" s="14" t="b">
        <v>0</v>
      </c>
      <c r="L7" s="14" t="b">
        <v>0</v>
      </c>
      <c r="M7" s="14" t="str">
        <f t="shared" si="1"/>
        <v>excluded</v>
      </c>
      <c r="N7" s="18"/>
      <c r="O7" s="16"/>
      <c r="P7" s="16"/>
      <c r="Q7" s="19"/>
      <c r="R7" s="16" t="b">
        <v>0</v>
      </c>
      <c r="S7" s="16" t="b">
        <v>0</v>
      </c>
      <c r="T7" s="16"/>
      <c r="U7" s="16"/>
      <c r="V7" s="19"/>
      <c r="W7" s="16"/>
    </row>
    <row r="8">
      <c r="A8" s="14" t="s">
        <v>621</v>
      </c>
      <c r="B8" s="14" t="b">
        <v>1</v>
      </c>
      <c r="C8" s="15" t="s">
        <v>603</v>
      </c>
      <c r="D8" s="16" t="s">
        <v>622</v>
      </c>
      <c r="E8" s="14">
        <v>2020.0</v>
      </c>
      <c r="F8" s="17" t="s">
        <v>605</v>
      </c>
      <c r="G8" s="14" t="b">
        <v>1</v>
      </c>
      <c r="H8" s="14" t="b">
        <v>1</v>
      </c>
      <c r="I8" s="14" t="b">
        <v>1</v>
      </c>
      <c r="J8" s="14" t="b">
        <v>0</v>
      </c>
      <c r="K8" s="14" t="b">
        <v>0</v>
      </c>
      <c r="L8" s="14" t="b">
        <v>0</v>
      </c>
      <c r="M8" s="14" t="str">
        <f t="shared" si="1"/>
        <v>included</v>
      </c>
      <c r="N8" s="18"/>
      <c r="O8" s="16" t="s">
        <v>623</v>
      </c>
      <c r="P8" s="16" t="s">
        <v>624</v>
      </c>
      <c r="Q8" s="19"/>
      <c r="R8" s="16" t="b">
        <v>0</v>
      </c>
      <c r="S8" s="16" t="b">
        <v>0</v>
      </c>
      <c r="T8" s="16" t="s">
        <v>625</v>
      </c>
      <c r="U8" s="16" t="s">
        <v>626</v>
      </c>
      <c r="V8" s="19" t="s">
        <v>627</v>
      </c>
      <c r="W8" s="16" t="s">
        <v>628</v>
      </c>
    </row>
    <row r="9">
      <c r="A9" s="14" t="s">
        <v>629</v>
      </c>
      <c r="B9" s="14" t="b">
        <v>1</v>
      </c>
      <c r="C9" s="15" t="s">
        <v>603</v>
      </c>
      <c r="D9" s="16" t="s">
        <v>630</v>
      </c>
      <c r="E9" s="14">
        <v>2020.0</v>
      </c>
      <c r="F9" s="17" t="s">
        <v>605</v>
      </c>
      <c r="G9" s="14" t="b">
        <v>0</v>
      </c>
      <c r="H9" s="14" t="b">
        <v>0</v>
      </c>
      <c r="I9" s="14" t="b">
        <v>1</v>
      </c>
      <c r="J9" s="14" t="b">
        <v>0</v>
      </c>
      <c r="K9" s="14" t="b">
        <v>0</v>
      </c>
      <c r="L9" s="14" t="b">
        <v>0</v>
      </c>
      <c r="M9" s="14" t="str">
        <f t="shared" si="1"/>
        <v>excluded</v>
      </c>
      <c r="N9" s="18" t="s">
        <v>631</v>
      </c>
      <c r="O9" s="16"/>
      <c r="P9" s="16" t="s">
        <v>632</v>
      </c>
      <c r="Q9" s="19"/>
      <c r="R9" s="16" t="b">
        <v>0</v>
      </c>
      <c r="S9" s="16" t="b">
        <v>0</v>
      </c>
      <c r="T9" s="16"/>
      <c r="U9" s="16"/>
      <c r="V9" s="19"/>
      <c r="W9" s="16"/>
    </row>
    <row r="10">
      <c r="A10" s="14" t="s">
        <v>633</v>
      </c>
      <c r="B10" s="14" t="b">
        <v>1</v>
      </c>
      <c r="C10" s="15" t="s">
        <v>619</v>
      </c>
      <c r="D10" s="16" t="s">
        <v>634</v>
      </c>
      <c r="E10" s="14">
        <v>2020.0</v>
      </c>
      <c r="F10" s="17" t="s">
        <v>605</v>
      </c>
      <c r="G10" s="14" t="b">
        <v>0</v>
      </c>
      <c r="H10" s="14" t="b">
        <v>0</v>
      </c>
      <c r="I10" s="14" t="b">
        <v>1</v>
      </c>
      <c r="J10" s="14" t="b">
        <v>0</v>
      </c>
      <c r="K10" s="14" t="b">
        <v>0</v>
      </c>
      <c r="L10" s="14" t="b">
        <v>0</v>
      </c>
      <c r="M10" s="14" t="str">
        <f t="shared" si="1"/>
        <v>excluded</v>
      </c>
      <c r="N10" s="18" t="s">
        <v>635</v>
      </c>
      <c r="O10" s="16"/>
      <c r="P10" s="16"/>
      <c r="Q10" s="19"/>
      <c r="R10" s="16" t="b">
        <v>0</v>
      </c>
      <c r="S10" s="16" t="b">
        <v>0</v>
      </c>
      <c r="T10" s="16"/>
      <c r="U10" s="16"/>
      <c r="V10" s="19"/>
      <c r="W10" s="16"/>
    </row>
    <row r="11">
      <c r="A11" s="14" t="s">
        <v>636</v>
      </c>
      <c r="B11" s="14" t="b">
        <v>1</v>
      </c>
      <c r="C11" s="15" t="s">
        <v>619</v>
      </c>
      <c r="D11" s="16" t="s">
        <v>637</v>
      </c>
      <c r="E11" s="14">
        <v>2020.0</v>
      </c>
      <c r="F11" s="17" t="s">
        <v>605</v>
      </c>
      <c r="G11" s="14" t="b">
        <v>1</v>
      </c>
      <c r="H11" s="14" t="b">
        <v>0</v>
      </c>
      <c r="I11" s="14" t="b">
        <v>0</v>
      </c>
      <c r="J11" s="14" t="b">
        <v>0</v>
      </c>
      <c r="K11" s="14" t="b">
        <v>0</v>
      </c>
      <c r="L11" s="14" t="b">
        <v>0</v>
      </c>
      <c r="M11" s="14" t="str">
        <f t="shared" si="1"/>
        <v>excluded</v>
      </c>
      <c r="N11" s="18" t="s">
        <v>638</v>
      </c>
      <c r="O11" s="16"/>
      <c r="P11" s="16"/>
      <c r="Q11" s="19"/>
      <c r="R11" s="16" t="b">
        <v>0</v>
      </c>
      <c r="S11" s="16" t="b">
        <v>0</v>
      </c>
      <c r="T11" s="16"/>
      <c r="U11" s="16"/>
      <c r="V11" s="19"/>
      <c r="W11" s="16"/>
    </row>
    <row r="12">
      <c r="A12" s="14" t="s">
        <v>639</v>
      </c>
      <c r="B12" s="14" t="b">
        <v>1</v>
      </c>
      <c r="C12" s="15" t="s">
        <v>603</v>
      </c>
      <c r="D12" s="16" t="s">
        <v>640</v>
      </c>
      <c r="E12" s="14">
        <v>2021.0</v>
      </c>
      <c r="F12" s="17" t="s">
        <v>605</v>
      </c>
      <c r="G12" s="14" t="b">
        <v>1</v>
      </c>
      <c r="H12" s="14" t="b">
        <v>1</v>
      </c>
      <c r="I12" s="14" t="b">
        <v>1</v>
      </c>
      <c r="J12" s="14" t="b">
        <v>0</v>
      </c>
      <c r="K12" s="14" t="b">
        <v>0</v>
      </c>
      <c r="L12" s="14" t="b">
        <v>0</v>
      </c>
      <c r="M12" s="14" t="str">
        <f t="shared" si="1"/>
        <v>included</v>
      </c>
      <c r="N12" s="18"/>
      <c r="O12" s="16" t="s">
        <v>641</v>
      </c>
      <c r="P12" s="16" t="s">
        <v>642</v>
      </c>
      <c r="Q12" s="20" t="s">
        <v>643</v>
      </c>
      <c r="R12" s="16" t="b">
        <v>1</v>
      </c>
      <c r="S12" s="16" t="b">
        <v>0</v>
      </c>
      <c r="T12" s="16" t="s">
        <v>644</v>
      </c>
      <c r="U12" s="16" t="s">
        <v>613</v>
      </c>
      <c r="V12" s="19" t="s">
        <v>614</v>
      </c>
      <c r="W12" s="16" t="s">
        <v>628</v>
      </c>
    </row>
    <row r="13">
      <c r="A13" s="14" t="s">
        <v>645</v>
      </c>
      <c r="B13" s="14" t="b">
        <v>1</v>
      </c>
      <c r="C13" s="15" t="s">
        <v>603</v>
      </c>
      <c r="D13" s="16" t="s">
        <v>646</v>
      </c>
      <c r="E13" s="14">
        <v>2021.0</v>
      </c>
      <c r="F13" s="17" t="s">
        <v>605</v>
      </c>
      <c r="G13" s="14" t="b">
        <v>0</v>
      </c>
      <c r="H13" s="14" t="b">
        <v>1</v>
      </c>
      <c r="I13" s="14" t="b">
        <v>1</v>
      </c>
      <c r="J13" s="14" t="b">
        <v>0</v>
      </c>
      <c r="K13" s="14" t="b">
        <v>0</v>
      </c>
      <c r="L13" s="14" t="b">
        <v>0</v>
      </c>
      <c r="M13" s="14" t="str">
        <f t="shared" si="1"/>
        <v>excluded</v>
      </c>
      <c r="N13" s="18" t="s">
        <v>647</v>
      </c>
      <c r="O13" s="16" t="s">
        <v>648</v>
      </c>
      <c r="P13" s="16" t="s">
        <v>649</v>
      </c>
      <c r="Q13" s="19"/>
      <c r="R13" s="16" t="b">
        <v>0</v>
      </c>
      <c r="S13" s="16" t="b">
        <v>0</v>
      </c>
      <c r="T13" s="16"/>
      <c r="U13" s="16"/>
      <c r="V13" s="19"/>
      <c r="W13" s="16"/>
    </row>
    <row r="14">
      <c r="A14" s="14" t="s">
        <v>650</v>
      </c>
      <c r="B14" s="14" t="b">
        <v>1</v>
      </c>
      <c r="C14" s="15" t="s">
        <v>603</v>
      </c>
      <c r="D14" s="16" t="s">
        <v>651</v>
      </c>
      <c r="E14" s="14">
        <v>2021.0</v>
      </c>
      <c r="F14" s="17" t="s">
        <v>605</v>
      </c>
      <c r="G14" s="14" t="b">
        <v>0</v>
      </c>
      <c r="H14" s="14" t="b">
        <v>0</v>
      </c>
      <c r="I14" s="14" t="b">
        <v>0</v>
      </c>
      <c r="J14" s="14" t="b">
        <v>0</v>
      </c>
      <c r="K14" s="14" t="b">
        <v>0</v>
      </c>
      <c r="L14" s="14" t="b">
        <v>1</v>
      </c>
      <c r="M14" s="14" t="str">
        <f t="shared" si="1"/>
        <v>excluded</v>
      </c>
      <c r="N14" s="18" t="s">
        <v>652</v>
      </c>
      <c r="O14" s="16"/>
      <c r="P14" s="16"/>
      <c r="Q14" s="21"/>
      <c r="R14" s="16" t="b">
        <v>0</v>
      </c>
      <c r="S14" s="16" t="b">
        <v>0</v>
      </c>
      <c r="T14" s="16"/>
      <c r="U14" s="16"/>
      <c r="V14" s="19"/>
      <c r="W14" s="16"/>
    </row>
    <row r="15">
      <c r="A15" s="14" t="s">
        <v>653</v>
      </c>
      <c r="B15" s="14" t="b">
        <v>1</v>
      </c>
      <c r="C15" s="15" t="s">
        <v>619</v>
      </c>
      <c r="D15" s="16" t="s">
        <v>654</v>
      </c>
      <c r="E15" s="14">
        <v>2021.0</v>
      </c>
      <c r="F15" s="17" t="s">
        <v>605</v>
      </c>
      <c r="G15" s="14" t="b">
        <v>1</v>
      </c>
      <c r="H15" s="14" t="b">
        <v>1</v>
      </c>
      <c r="I15" s="14" t="b">
        <v>1</v>
      </c>
      <c r="J15" s="14" t="b">
        <v>0</v>
      </c>
      <c r="K15" s="14" t="b">
        <v>0</v>
      </c>
      <c r="L15" s="14" t="b">
        <v>0</v>
      </c>
      <c r="M15" s="14" t="str">
        <f t="shared" si="1"/>
        <v>included</v>
      </c>
      <c r="N15" s="18"/>
      <c r="O15" s="16" t="s">
        <v>655</v>
      </c>
      <c r="P15" s="16" t="s">
        <v>656</v>
      </c>
      <c r="Q15" s="20" t="s">
        <v>657</v>
      </c>
      <c r="R15" s="16" t="b">
        <v>1</v>
      </c>
      <c r="S15" s="16" t="b">
        <v>0</v>
      </c>
      <c r="T15" s="16" t="s">
        <v>658</v>
      </c>
      <c r="U15" s="16" t="s">
        <v>659</v>
      </c>
      <c r="V15" s="19" t="s">
        <v>660</v>
      </c>
      <c r="W15" s="16" t="s">
        <v>580</v>
      </c>
    </row>
    <row r="16">
      <c r="A16" s="14" t="s">
        <v>661</v>
      </c>
      <c r="B16" s="14" t="b">
        <v>1</v>
      </c>
      <c r="C16" s="15" t="s">
        <v>603</v>
      </c>
      <c r="D16" s="16" t="s">
        <v>662</v>
      </c>
      <c r="E16" s="14">
        <v>2021.0</v>
      </c>
      <c r="F16" s="17" t="s">
        <v>605</v>
      </c>
      <c r="G16" s="14" t="b">
        <v>1</v>
      </c>
      <c r="H16" s="14" t="b">
        <v>1</v>
      </c>
      <c r="I16" s="14" t="b">
        <v>1</v>
      </c>
      <c r="J16" s="14" t="b">
        <v>0</v>
      </c>
      <c r="K16" s="14" t="b">
        <v>0</v>
      </c>
      <c r="L16" s="14" t="b">
        <v>0</v>
      </c>
      <c r="M16" s="14" t="str">
        <f t="shared" si="1"/>
        <v>included</v>
      </c>
      <c r="N16" s="18"/>
      <c r="O16" s="16" t="s">
        <v>663</v>
      </c>
      <c r="P16" s="16" t="s">
        <v>664</v>
      </c>
      <c r="Q16" s="19"/>
      <c r="R16" s="16" t="b">
        <v>0</v>
      </c>
      <c r="S16" s="16" t="b">
        <v>0</v>
      </c>
      <c r="T16" s="16" t="s">
        <v>625</v>
      </c>
      <c r="U16" s="16" t="s">
        <v>626</v>
      </c>
      <c r="V16" s="19" t="s">
        <v>660</v>
      </c>
      <c r="W16" s="16" t="s">
        <v>628</v>
      </c>
    </row>
    <row r="17">
      <c r="A17" s="14" t="s">
        <v>665</v>
      </c>
      <c r="B17" s="14" t="b">
        <v>1</v>
      </c>
      <c r="C17" s="15" t="s">
        <v>603</v>
      </c>
      <c r="D17" s="16" t="s">
        <v>666</v>
      </c>
      <c r="E17" s="14">
        <v>2021.0</v>
      </c>
      <c r="F17" s="17" t="s">
        <v>605</v>
      </c>
      <c r="G17" s="14" t="b">
        <v>1</v>
      </c>
      <c r="H17" s="14" t="b">
        <v>1</v>
      </c>
      <c r="I17" s="14" t="b">
        <v>1</v>
      </c>
      <c r="J17" s="14" t="b">
        <v>0</v>
      </c>
      <c r="K17" s="14" t="b">
        <v>0</v>
      </c>
      <c r="L17" s="14" t="b">
        <v>0</v>
      </c>
      <c r="M17" s="14" t="str">
        <f t="shared" si="1"/>
        <v>included</v>
      </c>
      <c r="N17" s="18"/>
      <c r="O17" s="16" t="s">
        <v>667</v>
      </c>
      <c r="P17" s="16" t="s">
        <v>668</v>
      </c>
      <c r="Q17" s="20" t="s">
        <v>669</v>
      </c>
      <c r="R17" s="16" t="b">
        <v>1</v>
      </c>
      <c r="S17" s="16" t="b">
        <v>0</v>
      </c>
      <c r="T17" s="16" t="s">
        <v>658</v>
      </c>
      <c r="U17" s="16" t="s">
        <v>659</v>
      </c>
      <c r="V17" s="19" t="s">
        <v>614</v>
      </c>
      <c r="W17" s="16" t="s">
        <v>628</v>
      </c>
    </row>
    <row r="18">
      <c r="A18" s="14" t="s">
        <v>670</v>
      </c>
      <c r="B18" s="14" t="b">
        <v>1</v>
      </c>
      <c r="C18" s="15" t="s">
        <v>603</v>
      </c>
      <c r="D18" s="16" t="s">
        <v>671</v>
      </c>
      <c r="E18" s="14">
        <v>2021.0</v>
      </c>
      <c r="F18" s="17" t="s">
        <v>605</v>
      </c>
      <c r="G18" s="14" t="b">
        <v>1</v>
      </c>
      <c r="H18" s="14" t="b">
        <v>1</v>
      </c>
      <c r="I18" s="14" t="b">
        <v>1</v>
      </c>
      <c r="J18" s="14" t="b">
        <v>0</v>
      </c>
      <c r="K18" s="14" t="b">
        <v>0</v>
      </c>
      <c r="L18" s="14" t="b">
        <v>0</v>
      </c>
      <c r="M18" s="14" t="str">
        <f t="shared" si="1"/>
        <v>included</v>
      </c>
      <c r="N18" s="18"/>
      <c r="O18" s="16" t="s">
        <v>672</v>
      </c>
      <c r="P18" s="16" t="s">
        <v>673</v>
      </c>
      <c r="Q18" s="19"/>
      <c r="R18" s="16" t="b">
        <v>0</v>
      </c>
      <c r="S18" s="16" t="b">
        <v>0</v>
      </c>
      <c r="T18" s="16" t="s">
        <v>625</v>
      </c>
      <c r="U18" s="16" t="s">
        <v>626</v>
      </c>
      <c r="V18" s="19" t="s">
        <v>674</v>
      </c>
      <c r="W18" s="16" t="s">
        <v>580</v>
      </c>
    </row>
    <row r="19">
      <c r="A19" s="14" t="s">
        <v>675</v>
      </c>
      <c r="B19" s="14" t="b">
        <v>1</v>
      </c>
      <c r="C19" s="15" t="s">
        <v>603</v>
      </c>
      <c r="D19" s="16" t="s">
        <v>676</v>
      </c>
      <c r="E19" s="14">
        <v>2022.0</v>
      </c>
      <c r="F19" s="17" t="s">
        <v>605</v>
      </c>
      <c r="G19" s="14" t="b">
        <v>1</v>
      </c>
      <c r="H19" s="14" t="b">
        <v>1</v>
      </c>
      <c r="I19" s="14" t="b">
        <v>1</v>
      </c>
      <c r="J19" s="14" t="b">
        <v>0</v>
      </c>
      <c r="K19" s="14" t="b">
        <v>0</v>
      </c>
      <c r="L19" s="14" t="b">
        <v>0</v>
      </c>
      <c r="M19" s="14" t="str">
        <f t="shared" si="1"/>
        <v>included</v>
      </c>
      <c r="N19" s="18"/>
      <c r="O19" s="16" t="s">
        <v>677</v>
      </c>
      <c r="P19" s="16" t="s">
        <v>678</v>
      </c>
      <c r="Q19" s="20" t="s">
        <v>679</v>
      </c>
      <c r="R19" s="16" t="b">
        <v>1</v>
      </c>
      <c r="S19" s="16" t="b">
        <v>0</v>
      </c>
      <c r="T19" s="16" t="s">
        <v>658</v>
      </c>
      <c r="U19" s="16" t="s">
        <v>659</v>
      </c>
      <c r="V19" s="19" t="s">
        <v>660</v>
      </c>
      <c r="W19" s="16" t="s">
        <v>628</v>
      </c>
    </row>
    <row r="20">
      <c r="A20" s="14" t="s">
        <v>680</v>
      </c>
      <c r="B20" s="14" t="b">
        <v>1</v>
      </c>
      <c r="C20" s="15" t="s">
        <v>603</v>
      </c>
      <c r="D20" s="16" t="s">
        <v>681</v>
      </c>
      <c r="E20" s="14">
        <v>2022.0</v>
      </c>
      <c r="F20" s="17" t="s">
        <v>605</v>
      </c>
      <c r="G20" s="14" t="b">
        <v>1</v>
      </c>
      <c r="H20" s="14" t="b">
        <v>1</v>
      </c>
      <c r="I20" s="14" t="b">
        <v>1</v>
      </c>
      <c r="J20" s="14" t="b">
        <v>0</v>
      </c>
      <c r="K20" s="14" t="b">
        <v>0</v>
      </c>
      <c r="L20" s="14" t="b">
        <v>0</v>
      </c>
      <c r="M20" s="14" t="str">
        <f t="shared" si="1"/>
        <v>included</v>
      </c>
      <c r="N20" s="18" t="s">
        <v>682</v>
      </c>
      <c r="O20" s="16" t="s">
        <v>683</v>
      </c>
      <c r="P20" s="16" t="s">
        <v>684</v>
      </c>
      <c r="Q20" s="22" t="s">
        <v>685</v>
      </c>
      <c r="R20" s="16" t="b">
        <v>1</v>
      </c>
      <c r="S20" s="16" t="b">
        <v>0</v>
      </c>
      <c r="T20" s="16" t="s">
        <v>686</v>
      </c>
      <c r="U20" s="16" t="s">
        <v>659</v>
      </c>
      <c r="V20" s="19" t="s">
        <v>674</v>
      </c>
      <c r="W20" s="16" t="s">
        <v>580</v>
      </c>
    </row>
    <row r="21">
      <c r="A21" s="14" t="s">
        <v>687</v>
      </c>
      <c r="B21" s="14" t="b">
        <v>1</v>
      </c>
      <c r="C21" s="15" t="s">
        <v>603</v>
      </c>
      <c r="D21" s="16" t="s">
        <v>688</v>
      </c>
      <c r="E21" s="14">
        <v>2023.0</v>
      </c>
      <c r="F21" s="17" t="s">
        <v>605</v>
      </c>
      <c r="G21" s="14" t="b">
        <v>1</v>
      </c>
      <c r="H21" s="14" t="b">
        <v>1</v>
      </c>
      <c r="I21" s="14" t="b">
        <v>1</v>
      </c>
      <c r="J21" s="14" t="b">
        <v>0</v>
      </c>
      <c r="K21" s="14" t="b">
        <v>0</v>
      </c>
      <c r="L21" s="14" t="b">
        <v>0</v>
      </c>
      <c r="M21" s="14" t="str">
        <f t="shared" si="1"/>
        <v>included</v>
      </c>
      <c r="N21" s="18"/>
      <c r="O21" s="16" t="s">
        <v>689</v>
      </c>
      <c r="P21" s="16" t="s">
        <v>690</v>
      </c>
      <c r="Q21" s="22" t="s">
        <v>691</v>
      </c>
      <c r="R21" s="16" t="b">
        <v>1</v>
      </c>
      <c r="S21" s="16" t="b">
        <v>0</v>
      </c>
      <c r="T21" s="16" t="s">
        <v>692</v>
      </c>
      <c r="U21" s="16" t="s">
        <v>693</v>
      </c>
      <c r="V21" s="19" t="s">
        <v>694</v>
      </c>
      <c r="W21" s="16" t="s">
        <v>615</v>
      </c>
    </row>
    <row r="22">
      <c r="A22" s="14" t="s">
        <v>695</v>
      </c>
      <c r="B22" s="14" t="b">
        <v>1</v>
      </c>
      <c r="C22" s="15" t="s">
        <v>603</v>
      </c>
      <c r="D22" s="16" t="s">
        <v>696</v>
      </c>
      <c r="E22" s="14">
        <v>2019.0</v>
      </c>
      <c r="F22" s="17" t="s">
        <v>697</v>
      </c>
      <c r="G22" s="14" t="b">
        <v>1</v>
      </c>
      <c r="H22" s="14" t="b">
        <v>1</v>
      </c>
      <c r="I22" s="14" t="b">
        <v>1</v>
      </c>
      <c r="J22" s="14" t="b">
        <v>0</v>
      </c>
      <c r="K22" s="14" t="b">
        <v>0</v>
      </c>
      <c r="L22" s="14" t="b">
        <v>0</v>
      </c>
      <c r="M22" s="14" t="str">
        <f t="shared" si="1"/>
        <v>included</v>
      </c>
      <c r="N22" s="18"/>
      <c r="O22" s="16" t="s">
        <v>698</v>
      </c>
      <c r="P22" s="16" t="s">
        <v>699</v>
      </c>
      <c r="Q22" s="22" t="s">
        <v>700</v>
      </c>
      <c r="R22" s="16" t="b">
        <v>1</v>
      </c>
      <c r="S22" s="16" t="b">
        <v>0</v>
      </c>
      <c r="T22" s="16" t="s">
        <v>658</v>
      </c>
      <c r="U22" s="16" t="s">
        <v>659</v>
      </c>
      <c r="V22" s="19" t="s">
        <v>674</v>
      </c>
      <c r="W22" s="16" t="s">
        <v>580</v>
      </c>
    </row>
    <row r="23">
      <c r="A23" s="14" t="s">
        <v>701</v>
      </c>
      <c r="B23" s="14" t="b">
        <v>1</v>
      </c>
      <c r="C23" s="15" t="s">
        <v>603</v>
      </c>
      <c r="D23" s="16" t="s">
        <v>702</v>
      </c>
      <c r="E23" s="14">
        <v>2019.0</v>
      </c>
      <c r="F23" s="17" t="s">
        <v>697</v>
      </c>
      <c r="G23" s="14" t="b">
        <v>1</v>
      </c>
      <c r="H23" s="14" t="b">
        <v>1</v>
      </c>
      <c r="I23" s="14" t="b">
        <v>1</v>
      </c>
      <c r="J23" s="14" t="b">
        <v>0</v>
      </c>
      <c r="K23" s="14" t="b">
        <v>0</v>
      </c>
      <c r="L23" s="14" t="b">
        <v>0</v>
      </c>
      <c r="M23" s="14" t="str">
        <f t="shared" si="1"/>
        <v>included</v>
      </c>
      <c r="N23" s="18"/>
      <c r="O23" s="16" t="s">
        <v>703</v>
      </c>
      <c r="P23" s="16" t="s">
        <v>704</v>
      </c>
      <c r="Q23" s="19"/>
      <c r="R23" s="16" t="b">
        <v>0</v>
      </c>
      <c r="S23" s="16" t="b">
        <v>0</v>
      </c>
      <c r="T23" s="16" t="s">
        <v>625</v>
      </c>
      <c r="U23" s="16" t="s">
        <v>626</v>
      </c>
      <c r="V23" s="19" t="s">
        <v>694</v>
      </c>
      <c r="W23" s="16" t="s">
        <v>628</v>
      </c>
    </row>
    <row r="24">
      <c r="A24" s="14" t="s">
        <v>705</v>
      </c>
      <c r="B24" s="14" t="b">
        <v>1</v>
      </c>
      <c r="C24" s="15" t="s">
        <v>603</v>
      </c>
      <c r="D24" s="16" t="s">
        <v>706</v>
      </c>
      <c r="E24" s="14">
        <v>2019.0</v>
      </c>
      <c r="F24" s="17" t="s">
        <v>697</v>
      </c>
      <c r="G24" s="14" t="b">
        <v>1</v>
      </c>
      <c r="H24" s="14" t="b">
        <v>1</v>
      </c>
      <c r="I24" s="14" t="b">
        <v>1</v>
      </c>
      <c r="J24" s="14" t="b">
        <v>0</v>
      </c>
      <c r="K24" s="14" t="b">
        <v>0</v>
      </c>
      <c r="L24" s="14" t="b">
        <v>0</v>
      </c>
      <c r="M24" s="14" t="str">
        <f t="shared" si="1"/>
        <v>included</v>
      </c>
      <c r="N24" s="18"/>
      <c r="O24" s="16" t="s">
        <v>707</v>
      </c>
      <c r="P24" s="16" t="s">
        <v>708</v>
      </c>
      <c r="Q24" s="19"/>
      <c r="R24" s="16" t="b">
        <v>0</v>
      </c>
      <c r="S24" s="16" t="b">
        <v>0</v>
      </c>
      <c r="T24" s="16" t="s">
        <v>625</v>
      </c>
      <c r="U24" s="16" t="s">
        <v>626</v>
      </c>
      <c r="V24" s="19" t="s">
        <v>660</v>
      </c>
      <c r="W24" s="16" t="s">
        <v>709</v>
      </c>
    </row>
    <row r="25">
      <c r="A25" s="14" t="s">
        <v>710</v>
      </c>
      <c r="B25" s="14" t="b">
        <v>1</v>
      </c>
      <c r="C25" s="15" t="s">
        <v>603</v>
      </c>
      <c r="D25" s="16" t="s">
        <v>711</v>
      </c>
      <c r="E25" s="14">
        <v>2020.0</v>
      </c>
      <c r="F25" s="17" t="s">
        <v>697</v>
      </c>
      <c r="G25" s="14" t="b">
        <v>1</v>
      </c>
      <c r="H25" s="14" t="b">
        <v>1</v>
      </c>
      <c r="I25" s="14" t="b">
        <v>1</v>
      </c>
      <c r="J25" s="14" t="b">
        <v>0</v>
      </c>
      <c r="K25" s="14" t="b">
        <v>0</v>
      </c>
      <c r="L25" s="14" t="b">
        <v>0</v>
      </c>
      <c r="M25" s="14" t="str">
        <f t="shared" si="1"/>
        <v>included</v>
      </c>
      <c r="N25" s="18"/>
      <c r="O25" s="16" t="s">
        <v>712</v>
      </c>
      <c r="P25" s="16" t="s">
        <v>713</v>
      </c>
      <c r="Q25" s="19"/>
      <c r="R25" s="16" t="b">
        <v>0</v>
      </c>
      <c r="S25" s="16" t="b">
        <v>0</v>
      </c>
      <c r="T25" s="16" t="s">
        <v>625</v>
      </c>
      <c r="U25" s="16" t="s">
        <v>714</v>
      </c>
      <c r="V25" s="19" t="s">
        <v>715</v>
      </c>
      <c r="W25" s="16" t="s">
        <v>580</v>
      </c>
    </row>
    <row r="26">
      <c r="A26" s="14" t="s">
        <v>716</v>
      </c>
      <c r="B26" s="14" t="b">
        <v>1</v>
      </c>
      <c r="C26" s="15" t="s">
        <v>603</v>
      </c>
      <c r="D26" s="16" t="s">
        <v>717</v>
      </c>
      <c r="E26" s="14">
        <v>2020.0</v>
      </c>
      <c r="F26" s="17" t="s">
        <v>697</v>
      </c>
      <c r="G26" s="14" t="b">
        <v>1</v>
      </c>
      <c r="H26" s="14" t="b">
        <v>1</v>
      </c>
      <c r="I26" s="14" t="b">
        <v>1</v>
      </c>
      <c r="J26" s="14" t="b">
        <v>0</v>
      </c>
      <c r="K26" s="14" t="b">
        <v>0</v>
      </c>
      <c r="L26" s="14" t="b">
        <v>0</v>
      </c>
      <c r="M26" s="14" t="str">
        <f t="shared" si="1"/>
        <v>included</v>
      </c>
      <c r="N26" s="18"/>
      <c r="O26" s="16" t="s">
        <v>718</v>
      </c>
      <c r="P26" s="16" t="s">
        <v>719</v>
      </c>
      <c r="Q26" s="19"/>
      <c r="R26" s="16" t="b">
        <v>0</v>
      </c>
      <c r="S26" s="16" t="b">
        <v>0</v>
      </c>
      <c r="T26" s="16" t="s">
        <v>625</v>
      </c>
      <c r="U26" s="16" t="s">
        <v>626</v>
      </c>
      <c r="V26" s="19" t="s">
        <v>694</v>
      </c>
      <c r="W26" s="16" t="s">
        <v>628</v>
      </c>
    </row>
    <row r="27">
      <c r="A27" s="14" t="s">
        <v>720</v>
      </c>
      <c r="B27" s="14" t="b">
        <v>1</v>
      </c>
      <c r="C27" s="15" t="s">
        <v>619</v>
      </c>
      <c r="D27" s="16" t="s">
        <v>721</v>
      </c>
      <c r="E27" s="14">
        <v>2020.0</v>
      </c>
      <c r="F27" s="17" t="s">
        <v>697</v>
      </c>
      <c r="G27" s="14" t="b">
        <v>1</v>
      </c>
      <c r="H27" s="14" t="b">
        <v>1</v>
      </c>
      <c r="I27" s="14" t="b">
        <v>1</v>
      </c>
      <c r="J27" s="14" t="b">
        <v>0</v>
      </c>
      <c r="K27" s="14" t="b">
        <v>0</v>
      </c>
      <c r="L27" s="14" t="b">
        <v>0</v>
      </c>
      <c r="M27" s="14" t="str">
        <f t="shared" si="1"/>
        <v>included</v>
      </c>
      <c r="N27" s="18"/>
      <c r="O27" s="16" t="s">
        <v>722</v>
      </c>
      <c r="P27" s="16" t="s">
        <v>723</v>
      </c>
      <c r="Q27" s="20" t="s">
        <v>724</v>
      </c>
      <c r="R27" s="16" t="b">
        <v>1</v>
      </c>
      <c r="S27" s="16" t="b">
        <v>0</v>
      </c>
      <c r="T27" s="16" t="s">
        <v>725</v>
      </c>
      <c r="U27" s="16" t="s">
        <v>693</v>
      </c>
      <c r="V27" s="19" t="s">
        <v>614</v>
      </c>
      <c r="W27" s="16" t="s">
        <v>615</v>
      </c>
    </row>
    <row r="28">
      <c r="A28" s="14" t="s">
        <v>726</v>
      </c>
      <c r="B28" s="14" t="b">
        <v>1</v>
      </c>
      <c r="C28" s="15" t="s">
        <v>619</v>
      </c>
      <c r="D28" s="16" t="s">
        <v>727</v>
      </c>
      <c r="E28" s="14">
        <v>2020.0</v>
      </c>
      <c r="F28" s="17" t="s">
        <v>697</v>
      </c>
      <c r="G28" s="14" t="b">
        <v>1</v>
      </c>
      <c r="H28" s="14" t="b">
        <v>1</v>
      </c>
      <c r="I28" s="14" t="b">
        <v>1</v>
      </c>
      <c r="J28" s="14" t="b">
        <v>0</v>
      </c>
      <c r="K28" s="14" t="b">
        <v>0</v>
      </c>
      <c r="L28" s="14" t="b">
        <v>0</v>
      </c>
      <c r="M28" s="14" t="str">
        <f t="shared" si="1"/>
        <v>included</v>
      </c>
      <c r="N28" s="18"/>
      <c r="O28" s="16" t="s">
        <v>728</v>
      </c>
      <c r="P28" s="16" t="s">
        <v>729</v>
      </c>
      <c r="Q28" s="20" t="s">
        <v>730</v>
      </c>
      <c r="R28" s="16" t="b">
        <v>1</v>
      </c>
      <c r="S28" s="16" t="b">
        <v>0</v>
      </c>
      <c r="T28" s="16" t="s">
        <v>658</v>
      </c>
      <c r="U28" s="16" t="s">
        <v>659</v>
      </c>
      <c r="V28" s="19" t="s">
        <v>614</v>
      </c>
      <c r="W28" s="16" t="s">
        <v>615</v>
      </c>
    </row>
    <row r="29">
      <c r="A29" s="14" t="s">
        <v>731</v>
      </c>
      <c r="B29" s="14" t="b">
        <v>1</v>
      </c>
      <c r="C29" s="15" t="s">
        <v>603</v>
      </c>
      <c r="D29" s="16" t="s">
        <v>732</v>
      </c>
      <c r="E29" s="14">
        <v>2020.0</v>
      </c>
      <c r="F29" s="17" t="s">
        <v>697</v>
      </c>
      <c r="G29" s="14" t="b">
        <v>0</v>
      </c>
      <c r="H29" s="14" t="b">
        <v>0</v>
      </c>
      <c r="I29" s="14" t="b">
        <v>1</v>
      </c>
      <c r="J29" s="14" t="b">
        <v>0</v>
      </c>
      <c r="K29" s="14" t="b">
        <v>0</v>
      </c>
      <c r="L29" s="14" t="b">
        <v>0</v>
      </c>
      <c r="M29" s="14" t="str">
        <f t="shared" si="1"/>
        <v>excluded</v>
      </c>
      <c r="N29" s="18" t="s">
        <v>733</v>
      </c>
      <c r="O29" s="16"/>
      <c r="P29" s="16"/>
      <c r="Q29" s="19"/>
      <c r="R29" s="16" t="b">
        <v>0</v>
      </c>
      <c r="S29" s="16" t="b">
        <v>0</v>
      </c>
      <c r="T29" s="16"/>
      <c r="U29" s="16"/>
      <c r="V29" s="19"/>
      <c r="W29" s="16"/>
    </row>
    <row r="30">
      <c r="A30" s="14" t="s">
        <v>734</v>
      </c>
      <c r="B30" s="14" t="b">
        <v>1</v>
      </c>
      <c r="C30" s="15" t="s">
        <v>603</v>
      </c>
      <c r="D30" s="16" t="s">
        <v>735</v>
      </c>
      <c r="E30" s="14">
        <v>2020.0</v>
      </c>
      <c r="F30" s="17" t="s">
        <v>697</v>
      </c>
      <c r="G30" s="14" t="b">
        <v>1</v>
      </c>
      <c r="H30" s="14" t="b">
        <v>1</v>
      </c>
      <c r="I30" s="14" t="b">
        <v>1</v>
      </c>
      <c r="J30" s="14" t="b">
        <v>0</v>
      </c>
      <c r="K30" s="14" t="b">
        <v>0</v>
      </c>
      <c r="L30" s="14" t="b">
        <v>0</v>
      </c>
      <c r="M30" s="14" t="str">
        <f t="shared" si="1"/>
        <v>included</v>
      </c>
      <c r="N30" s="18"/>
      <c r="O30" s="16" t="s">
        <v>736</v>
      </c>
      <c r="P30" s="16" t="s">
        <v>737</v>
      </c>
      <c r="Q30" s="19"/>
      <c r="R30" s="16" t="b">
        <v>0</v>
      </c>
      <c r="S30" s="16" t="b">
        <v>0</v>
      </c>
      <c r="T30" s="16" t="s">
        <v>625</v>
      </c>
      <c r="U30" s="16" t="s">
        <v>626</v>
      </c>
      <c r="V30" s="19" t="s">
        <v>627</v>
      </c>
      <c r="W30" s="16" t="s">
        <v>580</v>
      </c>
    </row>
    <row r="31">
      <c r="A31" s="14" t="s">
        <v>738</v>
      </c>
      <c r="B31" s="14" t="b">
        <v>1</v>
      </c>
      <c r="C31" s="15" t="s">
        <v>619</v>
      </c>
      <c r="D31" s="16" t="s">
        <v>739</v>
      </c>
      <c r="E31" s="14">
        <v>2020.0</v>
      </c>
      <c r="F31" s="17" t="s">
        <v>697</v>
      </c>
      <c r="G31" s="14" t="b">
        <v>1</v>
      </c>
      <c r="H31" s="14" t="b">
        <v>1</v>
      </c>
      <c r="I31" s="14" t="b">
        <v>1</v>
      </c>
      <c r="J31" s="14" t="b">
        <v>0</v>
      </c>
      <c r="K31" s="14" t="b">
        <v>0</v>
      </c>
      <c r="L31" s="14" t="b">
        <v>0</v>
      </c>
      <c r="M31" s="14" t="str">
        <f t="shared" si="1"/>
        <v>included</v>
      </c>
      <c r="N31" s="18"/>
      <c r="O31" s="16" t="s">
        <v>740</v>
      </c>
      <c r="P31" s="16" t="s">
        <v>741</v>
      </c>
      <c r="Q31" s="20" t="s">
        <v>742</v>
      </c>
      <c r="R31" s="16" t="b">
        <v>1</v>
      </c>
      <c r="S31" s="16" t="b">
        <v>0</v>
      </c>
      <c r="T31" s="16" t="s">
        <v>644</v>
      </c>
      <c r="U31" s="16" t="s">
        <v>693</v>
      </c>
      <c r="V31" s="19" t="s">
        <v>674</v>
      </c>
      <c r="W31" s="16" t="s">
        <v>628</v>
      </c>
    </row>
    <row r="32">
      <c r="A32" s="14" t="s">
        <v>743</v>
      </c>
      <c r="B32" s="14" t="b">
        <v>1</v>
      </c>
      <c r="C32" s="15" t="s">
        <v>619</v>
      </c>
      <c r="D32" s="16" t="s">
        <v>744</v>
      </c>
      <c r="E32" s="14">
        <v>2020.0</v>
      </c>
      <c r="F32" s="17" t="s">
        <v>697</v>
      </c>
      <c r="G32" s="14" t="b">
        <v>1</v>
      </c>
      <c r="H32" s="14" t="b">
        <v>1</v>
      </c>
      <c r="I32" s="14" t="b">
        <v>0</v>
      </c>
      <c r="J32" s="14" t="b">
        <v>0</v>
      </c>
      <c r="K32" s="14" t="b">
        <v>0</v>
      </c>
      <c r="L32" s="14" t="b">
        <v>0</v>
      </c>
      <c r="M32" s="14" t="str">
        <f t="shared" si="1"/>
        <v>excluded</v>
      </c>
      <c r="N32" s="18" t="s">
        <v>745</v>
      </c>
      <c r="O32" s="16"/>
      <c r="P32" s="16"/>
      <c r="Q32" s="19"/>
      <c r="R32" s="16" t="b">
        <v>0</v>
      </c>
      <c r="S32" s="16" t="b">
        <v>0</v>
      </c>
      <c r="T32" s="16"/>
      <c r="U32" s="16"/>
      <c r="V32" s="19"/>
      <c r="W32" s="16"/>
    </row>
    <row r="33">
      <c r="A33" s="14" t="s">
        <v>746</v>
      </c>
      <c r="B33" s="14" t="b">
        <v>1</v>
      </c>
      <c r="C33" s="15" t="s">
        <v>603</v>
      </c>
      <c r="D33" s="16" t="s">
        <v>747</v>
      </c>
      <c r="E33" s="14">
        <v>2021.0</v>
      </c>
      <c r="F33" s="17" t="s">
        <v>697</v>
      </c>
      <c r="G33" s="14" t="b">
        <v>1</v>
      </c>
      <c r="H33" s="14" t="b">
        <v>1</v>
      </c>
      <c r="I33" s="14" t="b">
        <v>1</v>
      </c>
      <c r="J33" s="14" t="b">
        <v>0</v>
      </c>
      <c r="K33" s="14" t="b">
        <v>0</v>
      </c>
      <c r="L33" s="14" t="b">
        <v>0</v>
      </c>
      <c r="M33" s="14" t="str">
        <f t="shared" si="1"/>
        <v>included</v>
      </c>
      <c r="N33" s="18"/>
      <c r="O33" s="16" t="s">
        <v>748</v>
      </c>
      <c r="P33" s="16" t="s">
        <v>749</v>
      </c>
      <c r="Q33" s="19"/>
      <c r="R33" s="16" t="b">
        <v>0</v>
      </c>
      <c r="S33" s="16" t="b">
        <v>0</v>
      </c>
      <c r="T33" s="16" t="s">
        <v>625</v>
      </c>
      <c r="U33" s="16" t="s">
        <v>626</v>
      </c>
      <c r="V33" s="19" t="s">
        <v>660</v>
      </c>
      <c r="W33" s="16" t="s">
        <v>709</v>
      </c>
    </row>
    <row r="34">
      <c r="A34" s="14" t="s">
        <v>750</v>
      </c>
      <c r="B34" s="14" t="b">
        <v>1</v>
      </c>
      <c r="C34" s="15" t="s">
        <v>619</v>
      </c>
      <c r="D34" s="16" t="s">
        <v>751</v>
      </c>
      <c r="E34" s="14">
        <v>2021.0</v>
      </c>
      <c r="F34" s="17" t="s">
        <v>697</v>
      </c>
      <c r="G34" s="14" t="b">
        <v>1</v>
      </c>
      <c r="H34" s="14" t="b">
        <v>1</v>
      </c>
      <c r="I34" s="14" t="b">
        <v>1</v>
      </c>
      <c r="J34" s="14" t="b">
        <v>0</v>
      </c>
      <c r="K34" s="14" t="b">
        <v>0</v>
      </c>
      <c r="L34" s="14" t="b">
        <v>0</v>
      </c>
      <c r="M34" s="14" t="str">
        <f t="shared" si="1"/>
        <v>included</v>
      </c>
      <c r="N34" s="18"/>
      <c r="O34" s="16" t="s">
        <v>752</v>
      </c>
      <c r="P34" s="16" t="s">
        <v>753</v>
      </c>
      <c r="Q34" s="19"/>
      <c r="R34" s="16" t="b">
        <v>0</v>
      </c>
      <c r="S34" s="16" t="b">
        <v>0</v>
      </c>
      <c r="T34" s="16" t="s">
        <v>625</v>
      </c>
      <c r="U34" s="16" t="s">
        <v>626</v>
      </c>
      <c r="V34" s="19" t="s">
        <v>674</v>
      </c>
      <c r="W34" s="16" t="s">
        <v>580</v>
      </c>
    </row>
    <row r="35">
      <c r="A35" s="14" t="s">
        <v>754</v>
      </c>
      <c r="B35" s="14" t="b">
        <v>1</v>
      </c>
      <c r="C35" s="15" t="s">
        <v>603</v>
      </c>
      <c r="D35" s="16" t="s">
        <v>755</v>
      </c>
      <c r="E35" s="14">
        <v>2021.0</v>
      </c>
      <c r="F35" s="17" t="s">
        <v>697</v>
      </c>
      <c r="G35" s="14" t="b">
        <v>1</v>
      </c>
      <c r="H35" s="14" t="b">
        <v>1</v>
      </c>
      <c r="I35" s="14" t="b">
        <v>1</v>
      </c>
      <c r="J35" s="14" t="b">
        <v>0</v>
      </c>
      <c r="K35" s="14" t="b">
        <v>0</v>
      </c>
      <c r="L35" s="14" t="b">
        <v>0</v>
      </c>
      <c r="M35" s="14" t="str">
        <f t="shared" si="1"/>
        <v>included</v>
      </c>
      <c r="N35" s="18"/>
      <c r="O35" s="16" t="s">
        <v>756</v>
      </c>
      <c r="P35" s="16" t="s">
        <v>757</v>
      </c>
      <c r="Q35" s="20" t="s">
        <v>758</v>
      </c>
      <c r="R35" s="16" t="b">
        <v>1</v>
      </c>
      <c r="S35" s="16" t="b">
        <v>0</v>
      </c>
      <c r="T35" s="16" t="s">
        <v>644</v>
      </c>
      <c r="U35" s="16" t="s">
        <v>613</v>
      </c>
      <c r="V35" s="19" t="s">
        <v>627</v>
      </c>
      <c r="W35" s="16" t="s">
        <v>628</v>
      </c>
    </row>
    <row r="36">
      <c r="A36" s="14" t="s">
        <v>759</v>
      </c>
      <c r="B36" s="14" t="b">
        <v>1</v>
      </c>
      <c r="C36" s="15" t="s">
        <v>619</v>
      </c>
      <c r="D36" s="16" t="s">
        <v>760</v>
      </c>
      <c r="E36" s="14">
        <v>2021.0</v>
      </c>
      <c r="F36" s="17" t="s">
        <v>697</v>
      </c>
      <c r="G36" s="14" t="b">
        <v>1</v>
      </c>
      <c r="H36" s="14" t="b">
        <v>1</v>
      </c>
      <c r="I36" s="14" t="b">
        <v>1</v>
      </c>
      <c r="J36" s="14" t="b">
        <v>0</v>
      </c>
      <c r="K36" s="14" t="b">
        <v>0</v>
      </c>
      <c r="L36" s="14" t="b">
        <v>0</v>
      </c>
      <c r="M36" s="14" t="str">
        <f t="shared" si="1"/>
        <v>included</v>
      </c>
      <c r="N36" s="18"/>
      <c r="O36" s="16" t="s">
        <v>761</v>
      </c>
      <c r="P36" s="16" t="s">
        <v>762</v>
      </c>
      <c r="Q36" s="19"/>
      <c r="R36" s="16" t="b">
        <v>0</v>
      </c>
      <c r="S36" s="16" t="b">
        <v>0</v>
      </c>
      <c r="T36" s="16" t="s">
        <v>625</v>
      </c>
      <c r="U36" s="16" t="s">
        <v>626</v>
      </c>
      <c r="V36" s="19" t="s">
        <v>627</v>
      </c>
      <c r="W36" s="16" t="s">
        <v>580</v>
      </c>
    </row>
    <row r="37">
      <c r="A37" s="14" t="s">
        <v>763</v>
      </c>
      <c r="B37" s="14" t="b">
        <v>1</v>
      </c>
      <c r="C37" s="15" t="s">
        <v>603</v>
      </c>
      <c r="D37" s="16" t="s">
        <v>764</v>
      </c>
      <c r="E37" s="14">
        <v>2021.0</v>
      </c>
      <c r="F37" s="17" t="s">
        <v>697</v>
      </c>
      <c r="G37" s="14" t="b">
        <v>1</v>
      </c>
      <c r="H37" s="14" t="b">
        <v>0</v>
      </c>
      <c r="I37" s="14" t="b">
        <v>0</v>
      </c>
      <c r="J37" s="14" t="b">
        <v>0</v>
      </c>
      <c r="K37" s="14" t="b">
        <v>0</v>
      </c>
      <c r="L37" s="14" t="b">
        <v>0</v>
      </c>
      <c r="M37" s="14" t="str">
        <f t="shared" si="1"/>
        <v>excluded</v>
      </c>
      <c r="N37" s="18" t="s">
        <v>765</v>
      </c>
      <c r="O37" s="16"/>
      <c r="P37" s="16"/>
      <c r="Q37" s="19"/>
      <c r="R37" s="16" t="b">
        <v>0</v>
      </c>
      <c r="S37" s="16" t="b">
        <v>0</v>
      </c>
      <c r="T37" s="16"/>
      <c r="U37" s="16"/>
      <c r="V37" s="19"/>
      <c r="W37" s="16"/>
    </row>
    <row r="38">
      <c r="A38" s="14" t="s">
        <v>766</v>
      </c>
      <c r="B38" s="14" t="b">
        <v>1</v>
      </c>
      <c r="C38" s="15" t="s">
        <v>603</v>
      </c>
      <c r="D38" s="16" t="s">
        <v>767</v>
      </c>
      <c r="E38" s="14">
        <v>2021.0</v>
      </c>
      <c r="F38" s="17" t="s">
        <v>697</v>
      </c>
      <c r="G38" s="14" t="b">
        <v>1</v>
      </c>
      <c r="H38" s="14" t="b">
        <v>1</v>
      </c>
      <c r="I38" s="14" t="b">
        <v>1</v>
      </c>
      <c r="J38" s="14" t="b">
        <v>0</v>
      </c>
      <c r="K38" s="14" t="b">
        <v>0</v>
      </c>
      <c r="L38" s="14" t="b">
        <v>0</v>
      </c>
      <c r="M38" s="14" t="str">
        <f t="shared" si="1"/>
        <v>included</v>
      </c>
      <c r="N38" s="18"/>
      <c r="O38" s="16" t="s">
        <v>768</v>
      </c>
      <c r="P38" s="16" t="s">
        <v>769</v>
      </c>
      <c r="Q38" s="19"/>
      <c r="R38" s="16" t="b">
        <v>0</v>
      </c>
      <c r="S38" s="16" t="b">
        <v>0</v>
      </c>
      <c r="T38" s="16" t="s">
        <v>625</v>
      </c>
      <c r="U38" s="16" t="s">
        <v>626</v>
      </c>
      <c r="V38" s="19" t="s">
        <v>614</v>
      </c>
      <c r="W38" s="16" t="s">
        <v>615</v>
      </c>
    </row>
    <row r="39">
      <c r="A39" s="14" t="s">
        <v>770</v>
      </c>
      <c r="B39" s="14" t="b">
        <v>1</v>
      </c>
      <c r="C39" s="15" t="s">
        <v>619</v>
      </c>
      <c r="D39" s="16" t="s">
        <v>771</v>
      </c>
      <c r="E39" s="14">
        <v>2021.0</v>
      </c>
      <c r="F39" s="17" t="s">
        <v>697</v>
      </c>
      <c r="G39" s="14" t="b">
        <v>1</v>
      </c>
      <c r="H39" s="14" t="b">
        <v>1</v>
      </c>
      <c r="I39" s="14" t="b">
        <v>1</v>
      </c>
      <c r="J39" s="14" t="b">
        <v>0</v>
      </c>
      <c r="K39" s="14" t="b">
        <v>0</v>
      </c>
      <c r="L39" s="14" t="b">
        <v>0</v>
      </c>
      <c r="M39" s="14" t="str">
        <f t="shared" si="1"/>
        <v>included</v>
      </c>
      <c r="N39" s="18"/>
      <c r="O39" s="16" t="s">
        <v>772</v>
      </c>
      <c r="P39" s="16" t="s">
        <v>773</v>
      </c>
      <c r="Q39" s="22" t="s">
        <v>774</v>
      </c>
      <c r="R39" s="16" t="b">
        <v>1</v>
      </c>
      <c r="S39" s="16" t="b">
        <v>0</v>
      </c>
      <c r="T39" s="16" t="s">
        <v>658</v>
      </c>
      <c r="U39" s="16" t="s">
        <v>659</v>
      </c>
      <c r="V39" s="19" t="s">
        <v>674</v>
      </c>
      <c r="W39" s="16" t="s">
        <v>580</v>
      </c>
    </row>
    <row r="40">
      <c r="A40" s="14" t="s">
        <v>775</v>
      </c>
      <c r="B40" s="14" t="b">
        <v>1</v>
      </c>
      <c r="C40" s="15" t="s">
        <v>603</v>
      </c>
      <c r="D40" s="16" t="s">
        <v>776</v>
      </c>
      <c r="E40" s="14">
        <v>2021.0</v>
      </c>
      <c r="F40" s="17" t="s">
        <v>697</v>
      </c>
      <c r="G40" s="14" t="b">
        <v>1</v>
      </c>
      <c r="H40" s="14" t="b">
        <v>0</v>
      </c>
      <c r="I40" s="14" t="b">
        <v>1</v>
      </c>
      <c r="J40" s="14" t="b">
        <v>0</v>
      </c>
      <c r="K40" s="14" t="b">
        <v>0</v>
      </c>
      <c r="L40" s="14" t="b">
        <v>0</v>
      </c>
      <c r="M40" s="14" t="str">
        <f t="shared" si="1"/>
        <v>excluded</v>
      </c>
      <c r="N40" s="18" t="s">
        <v>777</v>
      </c>
      <c r="O40" s="16"/>
      <c r="P40" s="16"/>
      <c r="Q40" s="19"/>
      <c r="R40" s="16" t="b">
        <v>0</v>
      </c>
      <c r="S40" s="16" t="b">
        <v>0</v>
      </c>
      <c r="T40" s="16"/>
      <c r="U40" s="16"/>
      <c r="V40" s="19"/>
      <c r="W40" s="16"/>
    </row>
    <row r="41">
      <c r="A41" s="14" t="s">
        <v>778</v>
      </c>
      <c r="B41" s="14" t="b">
        <v>1</v>
      </c>
      <c r="C41" s="15" t="s">
        <v>619</v>
      </c>
      <c r="D41" s="16" t="s">
        <v>779</v>
      </c>
      <c r="E41" s="14">
        <v>2022.0</v>
      </c>
      <c r="F41" s="17" t="s">
        <v>697</v>
      </c>
      <c r="G41" s="14" t="b">
        <v>1</v>
      </c>
      <c r="H41" s="14" t="b">
        <v>1</v>
      </c>
      <c r="I41" s="14" t="b">
        <v>1</v>
      </c>
      <c r="J41" s="14" t="b">
        <v>0</v>
      </c>
      <c r="K41" s="14" t="b">
        <v>0</v>
      </c>
      <c r="L41" s="14" t="b">
        <v>0</v>
      </c>
      <c r="M41" s="14" t="str">
        <f t="shared" si="1"/>
        <v>included</v>
      </c>
      <c r="N41" s="18" t="s">
        <v>780</v>
      </c>
      <c r="O41" s="16" t="s">
        <v>781</v>
      </c>
      <c r="P41" s="16" t="s">
        <v>782</v>
      </c>
      <c r="Q41" s="22" t="s">
        <v>783</v>
      </c>
      <c r="R41" s="16" t="b">
        <v>1</v>
      </c>
      <c r="S41" s="16" t="b">
        <v>0</v>
      </c>
      <c r="T41" s="16" t="s">
        <v>658</v>
      </c>
      <c r="U41" s="16" t="s">
        <v>659</v>
      </c>
      <c r="V41" s="19" t="s">
        <v>627</v>
      </c>
      <c r="W41" s="16" t="s">
        <v>784</v>
      </c>
    </row>
    <row r="42">
      <c r="A42" s="14" t="s">
        <v>785</v>
      </c>
      <c r="B42" s="14" t="b">
        <v>1</v>
      </c>
      <c r="C42" s="15" t="s">
        <v>603</v>
      </c>
      <c r="D42" s="16" t="s">
        <v>786</v>
      </c>
      <c r="E42" s="14">
        <v>2022.0</v>
      </c>
      <c r="F42" s="17" t="s">
        <v>697</v>
      </c>
      <c r="G42" s="14" t="b">
        <v>1</v>
      </c>
      <c r="H42" s="14" t="b">
        <v>1</v>
      </c>
      <c r="I42" s="14" t="b">
        <v>1</v>
      </c>
      <c r="J42" s="14" t="b">
        <v>0</v>
      </c>
      <c r="K42" s="14" t="b">
        <v>0</v>
      </c>
      <c r="L42" s="14" t="b">
        <v>0</v>
      </c>
      <c r="M42" s="14" t="str">
        <f t="shared" si="1"/>
        <v>included</v>
      </c>
      <c r="N42" s="18"/>
      <c r="O42" s="16" t="s">
        <v>787</v>
      </c>
      <c r="P42" s="16" t="s">
        <v>788</v>
      </c>
      <c r="Q42" s="20" t="s">
        <v>789</v>
      </c>
      <c r="R42" s="16" t="b">
        <v>1</v>
      </c>
      <c r="S42" s="16" t="b">
        <v>0</v>
      </c>
      <c r="T42" s="16" t="s">
        <v>658</v>
      </c>
      <c r="U42" s="16" t="s">
        <v>659</v>
      </c>
      <c r="V42" s="19" t="s">
        <v>627</v>
      </c>
      <c r="W42" s="16" t="s">
        <v>628</v>
      </c>
    </row>
    <row r="43">
      <c r="A43" s="14" t="s">
        <v>790</v>
      </c>
      <c r="B43" s="14" t="b">
        <v>1</v>
      </c>
      <c r="C43" s="15" t="s">
        <v>603</v>
      </c>
      <c r="D43" s="16" t="s">
        <v>791</v>
      </c>
      <c r="E43" s="14">
        <v>2019.0</v>
      </c>
      <c r="F43" s="17" t="s">
        <v>792</v>
      </c>
      <c r="G43" s="14" t="b">
        <v>1</v>
      </c>
      <c r="H43" s="14" t="b">
        <v>1</v>
      </c>
      <c r="I43" s="14" t="b">
        <v>1</v>
      </c>
      <c r="J43" s="14" t="b">
        <v>0</v>
      </c>
      <c r="K43" s="14" t="b">
        <v>0</v>
      </c>
      <c r="L43" s="14" t="b">
        <v>0</v>
      </c>
      <c r="M43" s="14" t="str">
        <f t="shared" si="1"/>
        <v>included</v>
      </c>
      <c r="N43" s="18"/>
      <c r="O43" s="16" t="s">
        <v>793</v>
      </c>
      <c r="P43" s="16" t="s">
        <v>794</v>
      </c>
      <c r="Q43" s="22" t="s">
        <v>795</v>
      </c>
      <c r="R43" s="16" t="b">
        <v>1</v>
      </c>
      <c r="S43" s="16" t="b">
        <v>0</v>
      </c>
      <c r="T43" s="16" t="s">
        <v>796</v>
      </c>
      <c r="U43" s="16" t="s">
        <v>693</v>
      </c>
      <c r="V43" s="19" t="s">
        <v>674</v>
      </c>
      <c r="W43" s="16" t="s">
        <v>628</v>
      </c>
    </row>
    <row r="44">
      <c r="A44" s="14" t="s">
        <v>797</v>
      </c>
      <c r="B44" s="14" t="b">
        <v>1</v>
      </c>
      <c r="C44" s="15" t="s">
        <v>603</v>
      </c>
      <c r="D44" s="16" t="s">
        <v>798</v>
      </c>
      <c r="E44" s="14">
        <v>2019.0</v>
      </c>
      <c r="F44" s="17" t="s">
        <v>792</v>
      </c>
      <c r="G44" s="14" t="b">
        <v>0</v>
      </c>
      <c r="H44" s="14" t="b">
        <v>1</v>
      </c>
      <c r="I44" s="14" t="b">
        <v>1</v>
      </c>
      <c r="J44" s="14" t="b">
        <v>0</v>
      </c>
      <c r="K44" s="14" t="b">
        <v>0</v>
      </c>
      <c r="L44" s="14" t="b">
        <v>0</v>
      </c>
      <c r="M44" s="14" t="str">
        <f t="shared" si="1"/>
        <v>excluded</v>
      </c>
      <c r="N44" s="18"/>
      <c r="O44" s="16"/>
      <c r="P44" s="16"/>
      <c r="Q44" s="19"/>
      <c r="R44" s="16" t="b">
        <v>0</v>
      </c>
      <c r="S44" s="16" t="b">
        <v>0</v>
      </c>
      <c r="T44" s="16"/>
      <c r="U44" s="16"/>
      <c r="V44" s="19"/>
      <c r="W44" s="16"/>
    </row>
    <row r="45">
      <c r="A45" s="14" t="s">
        <v>799</v>
      </c>
      <c r="B45" s="14" t="b">
        <v>1</v>
      </c>
      <c r="C45" s="15" t="s">
        <v>603</v>
      </c>
      <c r="D45" s="16" t="s">
        <v>800</v>
      </c>
      <c r="E45" s="14">
        <v>2019.0</v>
      </c>
      <c r="F45" s="17" t="s">
        <v>792</v>
      </c>
      <c r="G45" s="14" t="b">
        <v>1</v>
      </c>
      <c r="H45" s="14" t="b">
        <v>1</v>
      </c>
      <c r="I45" s="14" t="b">
        <v>1</v>
      </c>
      <c r="J45" s="14" t="b">
        <v>0</v>
      </c>
      <c r="K45" s="14" t="b">
        <v>0</v>
      </c>
      <c r="L45" s="14" t="b">
        <v>0</v>
      </c>
      <c r="M45" s="14" t="str">
        <f t="shared" si="1"/>
        <v>included</v>
      </c>
      <c r="N45" s="18"/>
      <c r="O45" s="16" t="s">
        <v>801</v>
      </c>
      <c r="P45" s="16" t="s">
        <v>802</v>
      </c>
      <c r="Q45" s="20" t="s">
        <v>803</v>
      </c>
      <c r="R45" s="16" t="b">
        <v>1</v>
      </c>
      <c r="S45" s="16" t="b">
        <v>0</v>
      </c>
      <c r="T45" s="16" t="s">
        <v>796</v>
      </c>
      <c r="U45" s="16" t="s">
        <v>693</v>
      </c>
      <c r="V45" s="19" t="s">
        <v>660</v>
      </c>
      <c r="W45" s="16" t="s">
        <v>628</v>
      </c>
    </row>
    <row r="46">
      <c r="A46" s="14" t="s">
        <v>804</v>
      </c>
      <c r="B46" s="14" t="b">
        <v>1</v>
      </c>
      <c r="C46" s="15" t="s">
        <v>603</v>
      </c>
      <c r="D46" s="16" t="s">
        <v>805</v>
      </c>
      <c r="E46" s="14">
        <v>2019.0</v>
      </c>
      <c r="F46" s="17" t="s">
        <v>792</v>
      </c>
      <c r="G46" s="14" t="b">
        <v>1</v>
      </c>
      <c r="H46" s="14" t="b">
        <v>1</v>
      </c>
      <c r="I46" s="14" t="b">
        <v>0</v>
      </c>
      <c r="J46" s="14" t="b">
        <v>0</v>
      </c>
      <c r="K46" s="14" t="b">
        <v>0</v>
      </c>
      <c r="L46" s="14" t="b">
        <v>0</v>
      </c>
      <c r="M46" s="14" t="str">
        <f t="shared" si="1"/>
        <v>excluded</v>
      </c>
      <c r="N46" s="18" t="s">
        <v>806</v>
      </c>
      <c r="O46" s="16"/>
      <c r="P46" s="16"/>
      <c r="Q46" s="19"/>
      <c r="R46" s="16" t="b">
        <v>0</v>
      </c>
      <c r="S46" s="16" t="b">
        <v>0</v>
      </c>
      <c r="T46" s="16"/>
      <c r="U46" s="16"/>
      <c r="V46" s="19"/>
      <c r="W46" s="16"/>
    </row>
    <row r="47">
      <c r="A47" s="14" t="s">
        <v>807</v>
      </c>
      <c r="B47" s="14" t="b">
        <v>1</v>
      </c>
      <c r="C47" s="15" t="s">
        <v>603</v>
      </c>
      <c r="D47" s="16" t="s">
        <v>808</v>
      </c>
      <c r="E47" s="14">
        <v>2019.0</v>
      </c>
      <c r="F47" s="17" t="s">
        <v>792</v>
      </c>
      <c r="G47" s="14" t="b">
        <v>1</v>
      </c>
      <c r="H47" s="14" t="b">
        <v>1</v>
      </c>
      <c r="I47" s="14" t="b">
        <v>1</v>
      </c>
      <c r="J47" s="14" t="b">
        <v>0</v>
      </c>
      <c r="K47" s="14" t="b">
        <v>0</v>
      </c>
      <c r="L47" s="14" t="b">
        <v>0</v>
      </c>
      <c r="M47" s="14" t="str">
        <f t="shared" si="1"/>
        <v>included</v>
      </c>
      <c r="N47" s="18"/>
      <c r="O47" s="16" t="s">
        <v>809</v>
      </c>
      <c r="P47" s="16" t="s">
        <v>810</v>
      </c>
      <c r="Q47" s="19"/>
      <c r="R47" s="16" t="b">
        <v>0</v>
      </c>
      <c r="S47" s="16" t="b">
        <v>0</v>
      </c>
      <c r="T47" s="16" t="s">
        <v>625</v>
      </c>
      <c r="U47" s="16" t="s">
        <v>626</v>
      </c>
      <c r="V47" s="19" t="s">
        <v>627</v>
      </c>
      <c r="W47" s="16" t="s">
        <v>628</v>
      </c>
    </row>
    <row r="48">
      <c r="A48" s="14" t="s">
        <v>811</v>
      </c>
      <c r="B48" s="14" t="b">
        <v>1</v>
      </c>
      <c r="C48" s="15" t="s">
        <v>812</v>
      </c>
      <c r="D48" s="16" t="s">
        <v>813</v>
      </c>
      <c r="E48" s="14">
        <v>2019.0</v>
      </c>
      <c r="F48" s="17" t="s">
        <v>792</v>
      </c>
      <c r="G48" s="14" t="b">
        <v>1</v>
      </c>
      <c r="H48" s="14" t="b">
        <v>1</v>
      </c>
      <c r="I48" s="14" t="b">
        <v>1</v>
      </c>
      <c r="J48" s="14" t="b">
        <v>0</v>
      </c>
      <c r="K48" s="14" t="b">
        <v>0</v>
      </c>
      <c r="L48" s="14" t="b">
        <v>0</v>
      </c>
      <c r="M48" s="14" t="str">
        <f t="shared" si="1"/>
        <v>included</v>
      </c>
      <c r="N48" s="18"/>
      <c r="O48" s="16" t="s">
        <v>814</v>
      </c>
      <c r="P48" s="16" t="s">
        <v>815</v>
      </c>
      <c r="Q48" s="20" t="s">
        <v>816</v>
      </c>
      <c r="R48" s="16" t="b">
        <v>1</v>
      </c>
      <c r="S48" s="16" t="b">
        <v>0</v>
      </c>
      <c r="T48" s="16" t="s">
        <v>658</v>
      </c>
      <c r="U48" s="16" t="s">
        <v>659</v>
      </c>
      <c r="V48" s="19" t="s">
        <v>694</v>
      </c>
      <c r="W48" s="16" t="s">
        <v>615</v>
      </c>
    </row>
    <row r="49">
      <c r="A49" s="14" t="s">
        <v>817</v>
      </c>
      <c r="B49" s="14" t="b">
        <v>1</v>
      </c>
      <c r="C49" s="15" t="s">
        <v>603</v>
      </c>
      <c r="D49" s="16" t="s">
        <v>818</v>
      </c>
      <c r="E49" s="14">
        <v>2019.0</v>
      </c>
      <c r="F49" s="17" t="s">
        <v>792</v>
      </c>
      <c r="G49" s="14" t="b">
        <v>1</v>
      </c>
      <c r="H49" s="14" t="b">
        <v>1</v>
      </c>
      <c r="I49" s="14" t="b">
        <v>1</v>
      </c>
      <c r="J49" s="14" t="b">
        <v>0</v>
      </c>
      <c r="K49" s="14" t="b">
        <v>0</v>
      </c>
      <c r="L49" s="14" t="b">
        <v>0</v>
      </c>
      <c r="M49" s="14" t="str">
        <f t="shared" si="1"/>
        <v>included</v>
      </c>
      <c r="N49" s="18" t="s">
        <v>819</v>
      </c>
      <c r="O49" s="16" t="s">
        <v>820</v>
      </c>
      <c r="P49" s="16" t="s">
        <v>821</v>
      </c>
      <c r="Q49" s="20" t="s">
        <v>822</v>
      </c>
      <c r="R49" s="16" t="b">
        <v>1</v>
      </c>
      <c r="S49" s="16" t="b">
        <v>0</v>
      </c>
      <c r="T49" s="16" t="s">
        <v>692</v>
      </c>
      <c r="U49" s="16" t="s">
        <v>693</v>
      </c>
      <c r="V49" s="19" t="s">
        <v>627</v>
      </c>
      <c r="W49" s="16" t="s">
        <v>823</v>
      </c>
    </row>
    <row r="50">
      <c r="A50" s="14" t="s">
        <v>824</v>
      </c>
      <c r="B50" s="14" t="b">
        <v>1</v>
      </c>
      <c r="C50" s="15" t="s">
        <v>603</v>
      </c>
      <c r="D50" s="16" t="s">
        <v>825</v>
      </c>
      <c r="E50" s="14">
        <v>2019.0</v>
      </c>
      <c r="F50" s="17" t="s">
        <v>792</v>
      </c>
      <c r="G50" s="14" t="b">
        <v>1</v>
      </c>
      <c r="H50" s="14" t="b">
        <v>1</v>
      </c>
      <c r="I50" s="14" t="b">
        <v>1</v>
      </c>
      <c r="J50" s="14" t="b">
        <v>0</v>
      </c>
      <c r="K50" s="14" t="b">
        <v>0</v>
      </c>
      <c r="L50" s="14" t="b">
        <v>0</v>
      </c>
      <c r="M50" s="14" t="str">
        <f t="shared" si="1"/>
        <v>included</v>
      </c>
      <c r="N50" s="18"/>
      <c r="O50" s="16" t="s">
        <v>826</v>
      </c>
      <c r="P50" s="16" t="s">
        <v>827</v>
      </c>
      <c r="Q50" s="19"/>
      <c r="R50" s="16" t="b">
        <v>0</v>
      </c>
      <c r="S50" s="16" t="b">
        <v>0</v>
      </c>
      <c r="T50" s="16" t="s">
        <v>625</v>
      </c>
      <c r="U50" s="16" t="s">
        <v>626</v>
      </c>
      <c r="V50" s="19" t="s">
        <v>660</v>
      </c>
      <c r="W50" s="16" t="s">
        <v>628</v>
      </c>
    </row>
    <row r="51">
      <c r="A51" s="14" t="s">
        <v>828</v>
      </c>
      <c r="B51" s="14" t="b">
        <v>1</v>
      </c>
      <c r="C51" s="15" t="s">
        <v>603</v>
      </c>
      <c r="D51" s="16" t="s">
        <v>829</v>
      </c>
      <c r="E51" s="14">
        <v>2019.0</v>
      </c>
      <c r="F51" s="17" t="s">
        <v>792</v>
      </c>
      <c r="G51" s="14" t="b">
        <v>1</v>
      </c>
      <c r="H51" s="14" t="b">
        <v>1</v>
      </c>
      <c r="I51" s="14" t="b">
        <v>1</v>
      </c>
      <c r="J51" s="14" t="b">
        <v>0</v>
      </c>
      <c r="K51" s="14" t="b">
        <v>0</v>
      </c>
      <c r="L51" s="14" t="b">
        <v>0</v>
      </c>
      <c r="M51" s="14" t="str">
        <f t="shared" si="1"/>
        <v>included</v>
      </c>
      <c r="N51" s="18"/>
      <c r="O51" s="16" t="s">
        <v>830</v>
      </c>
      <c r="P51" s="16" t="s">
        <v>831</v>
      </c>
      <c r="Q51" s="19"/>
      <c r="R51" s="16" t="b">
        <v>0</v>
      </c>
      <c r="S51" s="16" t="b">
        <v>0</v>
      </c>
      <c r="T51" s="16" t="s">
        <v>625</v>
      </c>
      <c r="U51" s="16" t="s">
        <v>626</v>
      </c>
      <c r="V51" s="19" t="s">
        <v>660</v>
      </c>
      <c r="W51" s="16" t="s">
        <v>709</v>
      </c>
    </row>
    <row r="52">
      <c r="A52" s="14" t="s">
        <v>832</v>
      </c>
      <c r="B52" s="14" t="b">
        <v>1</v>
      </c>
      <c r="C52" s="15" t="s">
        <v>619</v>
      </c>
      <c r="D52" s="16" t="s">
        <v>833</v>
      </c>
      <c r="E52" s="14">
        <v>2019.0</v>
      </c>
      <c r="F52" s="17" t="s">
        <v>792</v>
      </c>
      <c r="G52" s="14" t="b">
        <v>1</v>
      </c>
      <c r="H52" s="14" t="b">
        <v>1</v>
      </c>
      <c r="I52" s="14" t="b">
        <v>1</v>
      </c>
      <c r="J52" s="14" t="b">
        <v>0</v>
      </c>
      <c r="K52" s="14" t="b">
        <v>0</v>
      </c>
      <c r="L52" s="14" t="b">
        <v>0</v>
      </c>
      <c r="M52" s="14" t="str">
        <f t="shared" si="1"/>
        <v>included</v>
      </c>
      <c r="N52" s="18" t="s">
        <v>834</v>
      </c>
      <c r="O52" s="16" t="s">
        <v>835</v>
      </c>
      <c r="P52" s="16" t="s">
        <v>836</v>
      </c>
      <c r="Q52" s="20" t="s">
        <v>837</v>
      </c>
      <c r="R52" s="16" t="b">
        <v>1</v>
      </c>
      <c r="S52" s="16" t="b">
        <v>0</v>
      </c>
      <c r="T52" s="16" t="s">
        <v>625</v>
      </c>
      <c r="U52" s="16" t="s">
        <v>838</v>
      </c>
      <c r="V52" s="19" t="s">
        <v>627</v>
      </c>
      <c r="W52" s="16" t="s">
        <v>580</v>
      </c>
    </row>
    <row r="53">
      <c r="A53" s="14" t="s">
        <v>839</v>
      </c>
      <c r="B53" s="14" t="b">
        <v>1</v>
      </c>
      <c r="C53" s="15" t="s">
        <v>619</v>
      </c>
      <c r="D53" s="16" t="s">
        <v>840</v>
      </c>
      <c r="E53" s="14">
        <v>2019.0</v>
      </c>
      <c r="F53" s="17" t="s">
        <v>792</v>
      </c>
      <c r="G53" s="14" t="b">
        <v>1</v>
      </c>
      <c r="H53" s="14" t="b">
        <v>1</v>
      </c>
      <c r="I53" s="14" t="b">
        <v>1</v>
      </c>
      <c r="J53" s="14" t="b">
        <v>0</v>
      </c>
      <c r="K53" s="14" t="b">
        <v>0</v>
      </c>
      <c r="L53" s="14" t="b">
        <v>0</v>
      </c>
      <c r="M53" s="14" t="str">
        <f t="shared" si="1"/>
        <v>included</v>
      </c>
      <c r="N53" s="18" t="s">
        <v>841</v>
      </c>
      <c r="O53" s="16" t="s">
        <v>842</v>
      </c>
      <c r="P53" s="16" t="s">
        <v>843</v>
      </c>
      <c r="Q53" s="19"/>
      <c r="R53" s="16" t="b">
        <v>0</v>
      </c>
      <c r="S53" s="16" t="b">
        <v>0</v>
      </c>
      <c r="T53" s="16" t="s">
        <v>625</v>
      </c>
      <c r="U53" s="16" t="s">
        <v>626</v>
      </c>
      <c r="V53" s="19" t="s">
        <v>694</v>
      </c>
      <c r="W53" s="16" t="s">
        <v>580</v>
      </c>
    </row>
    <row r="54">
      <c r="A54" s="14" t="s">
        <v>844</v>
      </c>
      <c r="B54" s="14" t="b">
        <v>1</v>
      </c>
      <c r="C54" s="15" t="s">
        <v>619</v>
      </c>
      <c r="D54" s="16" t="s">
        <v>845</v>
      </c>
      <c r="E54" s="14">
        <v>2019.0</v>
      </c>
      <c r="F54" s="17" t="s">
        <v>792</v>
      </c>
      <c r="G54" s="14" t="b">
        <v>1</v>
      </c>
      <c r="H54" s="14" t="b">
        <v>1</v>
      </c>
      <c r="I54" s="14" t="b">
        <v>0</v>
      </c>
      <c r="J54" s="14" t="b">
        <v>0</v>
      </c>
      <c r="K54" s="14" t="b">
        <v>0</v>
      </c>
      <c r="L54" s="14" t="b">
        <v>0</v>
      </c>
      <c r="M54" s="14" t="str">
        <f t="shared" si="1"/>
        <v>excluded</v>
      </c>
      <c r="N54" s="18" t="s">
        <v>846</v>
      </c>
      <c r="O54" s="16"/>
      <c r="P54" s="16"/>
      <c r="Q54" s="19"/>
      <c r="R54" s="16" t="b">
        <v>0</v>
      </c>
      <c r="S54" s="16" t="b">
        <v>0</v>
      </c>
      <c r="T54" s="16"/>
      <c r="U54" s="16"/>
      <c r="V54" s="19"/>
      <c r="W54" s="16"/>
    </row>
    <row r="55">
      <c r="A55" s="14" t="s">
        <v>847</v>
      </c>
      <c r="B55" s="14" t="b">
        <v>1</v>
      </c>
      <c r="C55" s="15" t="s">
        <v>812</v>
      </c>
      <c r="D55" s="16" t="s">
        <v>848</v>
      </c>
      <c r="E55" s="14">
        <v>2019.0</v>
      </c>
      <c r="F55" s="17" t="s">
        <v>792</v>
      </c>
      <c r="G55" s="14" t="b">
        <v>1</v>
      </c>
      <c r="H55" s="14" t="b">
        <v>1</v>
      </c>
      <c r="I55" s="14" t="b">
        <v>0</v>
      </c>
      <c r="J55" s="14" t="b">
        <v>0</v>
      </c>
      <c r="K55" s="14" t="b">
        <v>0</v>
      </c>
      <c r="L55" s="14" t="b">
        <v>0</v>
      </c>
      <c r="M55" s="14" t="str">
        <f t="shared" si="1"/>
        <v>excluded</v>
      </c>
      <c r="N55" s="18" t="s">
        <v>849</v>
      </c>
      <c r="O55" s="16"/>
      <c r="P55" s="16"/>
      <c r="Q55" s="19"/>
      <c r="R55" s="16" t="b">
        <v>0</v>
      </c>
      <c r="S55" s="16" t="b">
        <v>0</v>
      </c>
      <c r="T55" s="16"/>
      <c r="U55" s="16"/>
      <c r="V55" s="19"/>
      <c r="W55" s="16"/>
    </row>
    <row r="56">
      <c r="A56" s="14" t="s">
        <v>850</v>
      </c>
      <c r="B56" s="14" t="b">
        <v>1</v>
      </c>
      <c r="C56" s="15" t="s">
        <v>619</v>
      </c>
      <c r="D56" s="16" t="s">
        <v>851</v>
      </c>
      <c r="E56" s="14">
        <v>2019.0</v>
      </c>
      <c r="F56" s="17" t="s">
        <v>792</v>
      </c>
      <c r="G56" s="14" t="b">
        <v>1</v>
      </c>
      <c r="H56" s="14" t="b">
        <v>1</v>
      </c>
      <c r="I56" s="14" t="b">
        <v>1</v>
      </c>
      <c r="J56" s="14" t="b">
        <v>0</v>
      </c>
      <c r="K56" s="14" t="b">
        <v>0</v>
      </c>
      <c r="L56" s="14" t="b">
        <v>0</v>
      </c>
      <c r="M56" s="14" t="str">
        <f t="shared" si="1"/>
        <v>included</v>
      </c>
      <c r="N56" s="18"/>
      <c r="O56" s="16" t="s">
        <v>852</v>
      </c>
      <c r="P56" s="16" t="s">
        <v>853</v>
      </c>
      <c r="Q56" s="19"/>
      <c r="R56" s="16" t="b">
        <v>0</v>
      </c>
      <c r="S56" s="16" t="b">
        <v>0</v>
      </c>
      <c r="T56" s="16" t="s">
        <v>625</v>
      </c>
      <c r="U56" s="16" t="s">
        <v>626</v>
      </c>
      <c r="V56" s="19" t="s">
        <v>627</v>
      </c>
      <c r="W56" s="16" t="s">
        <v>580</v>
      </c>
    </row>
    <row r="57">
      <c r="A57" s="14" t="s">
        <v>854</v>
      </c>
      <c r="B57" s="14" t="b">
        <v>1</v>
      </c>
      <c r="C57" s="15" t="s">
        <v>603</v>
      </c>
      <c r="D57" s="16" t="s">
        <v>855</v>
      </c>
      <c r="E57" s="14">
        <v>2019.0</v>
      </c>
      <c r="F57" s="17" t="s">
        <v>792</v>
      </c>
      <c r="G57" s="14" t="b">
        <v>1</v>
      </c>
      <c r="H57" s="14" t="b">
        <v>1</v>
      </c>
      <c r="I57" s="14" t="b">
        <v>1</v>
      </c>
      <c r="J57" s="14" t="b">
        <v>0</v>
      </c>
      <c r="K57" s="14" t="b">
        <v>0</v>
      </c>
      <c r="L57" s="14" t="b">
        <v>0</v>
      </c>
      <c r="M57" s="14" t="str">
        <f t="shared" si="1"/>
        <v>included</v>
      </c>
      <c r="N57" s="18"/>
      <c r="O57" s="16" t="s">
        <v>856</v>
      </c>
      <c r="P57" s="16" t="s">
        <v>857</v>
      </c>
      <c r="Q57" s="20" t="s">
        <v>858</v>
      </c>
      <c r="R57" s="16" t="b">
        <v>1</v>
      </c>
      <c r="S57" s="16" t="b">
        <v>0</v>
      </c>
      <c r="T57" s="16" t="s">
        <v>612</v>
      </c>
      <c r="U57" s="16" t="s">
        <v>613</v>
      </c>
      <c r="V57" s="19" t="s">
        <v>627</v>
      </c>
      <c r="W57" s="16" t="s">
        <v>580</v>
      </c>
    </row>
    <row r="58">
      <c r="A58" s="14" t="s">
        <v>859</v>
      </c>
      <c r="B58" s="14" t="b">
        <v>1</v>
      </c>
      <c r="C58" s="15" t="s">
        <v>603</v>
      </c>
      <c r="D58" s="16" t="s">
        <v>860</v>
      </c>
      <c r="E58" s="14">
        <v>2019.0</v>
      </c>
      <c r="F58" s="17" t="s">
        <v>792</v>
      </c>
      <c r="G58" s="14" t="b">
        <v>0</v>
      </c>
      <c r="H58" s="14" t="b">
        <v>0</v>
      </c>
      <c r="I58" s="14" t="b">
        <v>0</v>
      </c>
      <c r="J58" s="14" t="b">
        <v>0</v>
      </c>
      <c r="K58" s="14" t="b">
        <v>0</v>
      </c>
      <c r="L58" s="14" t="b">
        <v>1</v>
      </c>
      <c r="M58" s="14" t="str">
        <f t="shared" si="1"/>
        <v>excluded</v>
      </c>
      <c r="N58" s="18" t="s">
        <v>861</v>
      </c>
      <c r="O58" s="16"/>
      <c r="P58" s="16"/>
      <c r="Q58" s="19"/>
      <c r="R58" s="16" t="b">
        <v>0</v>
      </c>
      <c r="S58" s="16" t="b">
        <v>0</v>
      </c>
      <c r="T58" s="16"/>
      <c r="U58" s="16"/>
      <c r="V58" s="19"/>
      <c r="W58" s="16"/>
    </row>
    <row r="59">
      <c r="A59" s="14" t="s">
        <v>862</v>
      </c>
      <c r="B59" s="14" t="b">
        <v>1</v>
      </c>
      <c r="C59" s="15" t="s">
        <v>603</v>
      </c>
      <c r="D59" s="16" t="s">
        <v>863</v>
      </c>
      <c r="E59" s="14">
        <v>2019.0</v>
      </c>
      <c r="F59" s="17" t="s">
        <v>792</v>
      </c>
      <c r="G59" s="14" t="b">
        <v>1</v>
      </c>
      <c r="H59" s="14" t="b">
        <v>1</v>
      </c>
      <c r="I59" s="14" t="b">
        <v>0</v>
      </c>
      <c r="J59" s="14" t="b">
        <v>0</v>
      </c>
      <c r="K59" s="14" t="b">
        <v>0</v>
      </c>
      <c r="L59" s="14" t="b">
        <v>0</v>
      </c>
      <c r="M59" s="14" t="str">
        <f t="shared" si="1"/>
        <v>excluded</v>
      </c>
      <c r="N59" s="18"/>
      <c r="O59" s="16"/>
      <c r="P59" s="16"/>
      <c r="Q59" s="19"/>
      <c r="R59" s="16" t="b">
        <v>0</v>
      </c>
      <c r="S59" s="16" t="b">
        <v>0</v>
      </c>
      <c r="T59" s="16"/>
      <c r="U59" s="16"/>
      <c r="V59" s="19"/>
      <c r="W59" s="16"/>
    </row>
    <row r="60">
      <c r="A60" s="14" t="s">
        <v>864</v>
      </c>
      <c r="B60" s="14" t="b">
        <v>1</v>
      </c>
      <c r="C60" s="15" t="s">
        <v>603</v>
      </c>
      <c r="D60" s="16" t="s">
        <v>865</v>
      </c>
      <c r="E60" s="14">
        <v>2019.0</v>
      </c>
      <c r="F60" s="17" t="s">
        <v>792</v>
      </c>
      <c r="G60" s="14" t="b">
        <v>1</v>
      </c>
      <c r="H60" s="14" t="b">
        <v>1</v>
      </c>
      <c r="I60" s="14" t="b">
        <v>1</v>
      </c>
      <c r="J60" s="14" t="b">
        <v>0</v>
      </c>
      <c r="K60" s="14" t="b">
        <v>0</v>
      </c>
      <c r="L60" s="14" t="b">
        <v>0</v>
      </c>
      <c r="M60" s="14" t="str">
        <f t="shared" si="1"/>
        <v>included</v>
      </c>
      <c r="N60" s="18" t="s">
        <v>866</v>
      </c>
      <c r="O60" s="16" t="s">
        <v>867</v>
      </c>
      <c r="P60" s="16" t="s">
        <v>868</v>
      </c>
      <c r="Q60" s="19"/>
      <c r="R60" s="16" t="b">
        <v>0</v>
      </c>
      <c r="S60" s="16" t="b">
        <v>0</v>
      </c>
      <c r="T60" s="16" t="s">
        <v>625</v>
      </c>
      <c r="U60" s="16" t="s">
        <v>626</v>
      </c>
      <c r="V60" s="19" t="s">
        <v>694</v>
      </c>
      <c r="W60" s="16" t="s">
        <v>869</v>
      </c>
    </row>
    <row r="61">
      <c r="A61" s="14" t="s">
        <v>870</v>
      </c>
      <c r="B61" s="14" t="b">
        <v>1</v>
      </c>
      <c r="C61" s="15" t="s">
        <v>619</v>
      </c>
      <c r="D61" s="16" t="s">
        <v>871</v>
      </c>
      <c r="E61" s="14">
        <v>2019.0</v>
      </c>
      <c r="F61" s="17" t="s">
        <v>792</v>
      </c>
      <c r="G61" s="14" t="b">
        <v>1</v>
      </c>
      <c r="H61" s="14" t="b">
        <v>1</v>
      </c>
      <c r="I61" s="14" t="b">
        <v>0</v>
      </c>
      <c r="J61" s="14" t="b">
        <v>0</v>
      </c>
      <c r="K61" s="14" t="b">
        <v>0</v>
      </c>
      <c r="L61" s="14" t="b">
        <v>0</v>
      </c>
      <c r="M61" s="14" t="str">
        <f t="shared" si="1"/>
        <v>excluded</v>
      </c>
      <c r="N61" s="18" t="s">
        <v>872</v>
      </c>
      <c r="O61" s="16"/>
      <c r="P61" s="16"/>
      <c r="Q61" s="19"/>
      <c r="R61" s="16" t="b">
        <v>0</v>
      </c>
      <c r="S61" s="16" t="b">
        <v>0</v>
      </c>
      <c r="T61" s="16"/>
      <c r="U61" s="16"/>
      <c r="V61" s="19"/>
      <c r="W61" s="16"/>
    </row>
    <row r="62">
      <c r="A62" s="14" t="s">
        <v>873</v>
      </c>
      <c r="B62" s="14" t="b">
        <v>1</v>
      </c>
      <c r="C62" s="15" t="s">
        <v>603</v>
      </c>
      <c r="D62" s="16" t="s">
        <v>874</v>
      </c>
      <c r="E62" s="14">
        <v>2019.0</v>
      </c>
      <c r="F62" s="17" t="s">
        <v>792</v>
      </c>
      <c r="G62" s="14" t="b">
        <v>1</v>
      </c>
      <c r="H62" s="14" t="b">
        <v>1</v>
      </c>
      <c r="I62" s="14" t="b">
        <v>1</v>
      </c>
      <c r="J62" s="14" t="b">
        <v>0</v>
      </c>
      <c r="K62" s="14" t="b">
        <v>0</v>
      </c>
      <c r="L62" s="14" t="b">
        <v>0</v>
      </c>
      <c r="M62" s="14" t="str">
        <f t="shared" si="1"/>
        <v>included</v>
      </c>
      <c r="N62" s="18"/>
      <c r="O62" s="16" t="s">
        <v>875</v>
      </c>
      <c r="P62" s="16" t="s">
        <v>876</v>
      </c>
      <c r="Q62" s="19"/>
      <c r="R62" s="16" t="b">
        <v>0</v>
      </c>
      <c r="S62" s="16" t="b">
        <v>0</v>
      </c>
      <c r="T62" s="16" t="s">
        <v>625</v>
      </c>
      <c r="U62" s="16" t="s">
        <v>626</v>
      </c>
      <c r="V62" s="19" t="s">
        <v>614</v>
      </c>
      <c r="W62" s="16" t="s">
        <v>628</v>
      </c>
    </row>
    <row r="63">
      <c r="A63" s="14" t="s">
        <v>877</v>
      </c>
      <c r="B63" s="14" t="b">
        <v>1</v>
      </c>
      <c r="C63" s="15" t="s">
        <v>603</v>
      </c>
      <c r="D63" s="16" t="s">
        <v>878</v>
      </c>
      <c r="E63" s="14">
        <v>2020.0</v>
      </c>
      <c r="F63" s="17" t="s">
        <v>792</v>
      </c>
      <c r="G63" s="14" t="b">
        <v>1</v>
      </c>
      <c r="H63" s="14" t="b">
        <v>1</v>
      </c>
      <c r="I63" s="14" t="b">
        <v>1</v>
      </c>
      <c r="J63" s="14" t="b">
        <v>0</v>
      </c>
      <c r="K63" s="14" t="b">
        <v>0</v>
      </c>
      <c r="L63" s="14" t="b">
        <v>0</v>
      </c>
      <c r="M63" s="14" t="str">
        <f t="shared" si="1"/>
        <v>included</v>
      </c>
      <c r="N63" s="18"/>
      <c r="O63" s="16" t="s">
        <v>879</v>
      </c>
      <c r="P63" s="16" t="s">
        <v>880</v>
      </c>
      <c r="Q63" s="20" t="s">
        <v>881</v>
      </c>
      <c r="R63" s="16" t="b">
        <v>1</v>
      </c>
      <c r="S63" s="16" t="b">
        <v>0</v>
      </c>
      <c r="T63" s="16" t="s">
        <v>796</v>
      </c>
      <c r="U63" s="16" t="s">
        <v>693</v>
      </c>
      <c r="V63" s="19" t="s">
        <v>660</v>
      </c>
      <c r="W63" s="16" t="s">
        <v>628</v>
      </c>
    </row>
    <row r="64">
      <c r="A64" s="14" t="s">
        <v>882</v>
      </c>
      <c r="B64" s="14" t="b">
        <v>1</v>
      </c>
      <c r="C64" s="15" t="s">
        <v>603</v>
      </c>
      <c r="D64" s="16" t="s">
        <v>883</v>
      </c>
      <c r="E64" s="14">
        <v>2020.0</v>
      </c>
      <c r="F64" s="17" t="s">
        <v>792</v>
      </c>
      <c r="G64" s="14" t="b">
        <v>1</v>
      </c>
      <c r="H64" s="14" t="b">
        <v>1</v>
      </c>
      <c r="I64" s="14" t="b">
        <v>1</v>
      </c>
      <c r="J64" s="14" t="b">
        <v>0</v>
      </c>
      <c r="K64" s="14" t="b">
        <v>0</v>
      </c>
      <c r="L64" s="14" t="b">
        <v>0</v>
      </c>
      <c r="M64" s="14" t="str">
        <f t="shared" si="1"/>
        <v>included</v>
      </c>
      <c r="N64" s="18"/>
      <c r="O64" s="16" t="s">
        <v>884</v>
      </c>
      <c r="P64" s="16" t="s">
        <v>885</v>
      </c>
      <c r="Q64" s="19"/>
      <c r="R64" s="16" t="b">
        <v>0</v>
      </c>
      <c r="S64" s="16" t="b">
        <v>0</v>
      </c>
      <c r="T64" s="16" t="s">
        <v>625</v>
      </c>
      <c r="U64" s="16" t="s">
        <v>626</v>
      </c>
      <c r="V64" s="19" t="s">
        <v>660</v>
      </c>
      <c r="W64" s="16" t="s">
        <v>709</v>
      </c>
    </row>
    <row r="65">
      <c r="A65" s="14" t="s">
        <v>886</v>
      </c>
      <c r="B65" s="14" t="b">
        <v>1</v>
      </c>
      <c r="C65" s="15" t="s">
        <v>619</v>
      </c>
      <c r="D65" s="16" t="s">
        <v>887</v>
      </c>
      <c r="E65" s="14">
        <v>2020.0</v>
      </c>
      <c r="F65" s="17" t="s">
        <v>792</v>
      </c>
      <c r="G65" s="14" t="b">
        <v>1</v>
      </c>
      <c r="H65" s="14" t="b">
        <v>1</v>
      </c>
      <c r="I65" s="14" t="b">
        <v>1</v>
      </c>
      <c r="J65" s="14" t="b">
        <v>0</v>
      </c>
      <c r="K65" s="14" t="b">
        <v>0</v>
      </c>
      <c r="L65" s="14" t="b">
        <v>0</v>
      </c>
      <c r="M65" s="14" t="str">
        <f t="shared" si="1"/>
        <v>included</v>
      </c>
      <c r="N65" s="18"/>
      <c r="O65" s="16" t="s">
        <v>888</v>
      </c>
      <c r="P65" s="16" t="s">
        <v>889</v>
      </c>
      <c r="Q65" s="19"/>
      <c r="R65" s="16" t="b">
        <v>0</v>
      </c>
      <c r="S65" s="16" t="b">
        <v>0</v>
      </c>
      <c r="T65" s="16" t="s">
        <v>625</v>
      </c>
      <c r="U65" s="16" t="s">
        <v>626</v>
      </c>
      <c r="V65" s="19" t="s">
        <v>614</v>
      </c>
      <c r="W65" s="16" t="s">
        <v>709</v>
      </c>
    </row>
    <row r="66">
      <c r="A66" s="14" t="s">
        <v>890</v>
      </c>
      <c r="B66" s="14" t="b">
        <v>1</v>
      </c>
      <c r="C66" s="15" t="s">
        <v>603</v>
      </c>
      <c r="D66" s="16" t="s">
        <v>891</v>
      </c>
      <c r="E66" s="14">
        <v>2020.0</v>
      </c>
      <c r="F66" s="17" t="s">
        <v>792</v>
      </c>
      <c r="G66" s="14" t="b">
        <v>1</v>
      </c>
      <c r="H66" s="14" t="b">
        <v>1</v>
      </c>
      <c r="I66" s="14" t="b">
        <v>1</v>
      </c>
      <c r="J66" s="14" t="b">
        <v>0</v>
      </c>
      <c r="K66" s="14" t="b">
        <v>0</v>
      </c>
      <c r="L66" s="14" t="b">
        <v>0</v>
      </c>
      <c r="M66" s="14" t="str">
        <f t="shared" si="1"/>
        <v>included</v>
      </c>
      <c r="N66" s="18"/>
      <c r="O66" s="16" t="s">
        <v>892</v>
      </c>
      <c r="P66" s="16" t="s">
        <v>893</v>
      </c>
      <c r="Q66" s="19"/>
      <c r="R66" s="16" t="b">
        <v>0</v>
      </c>
      <c r="S66" s="16" t="b">
        <v>0</v>
      </c>
      <c r="T66" s="16" t="s">
        <v>625</v>
      </c>
      <c r="U66" s="16" t="s">
        <v>626</v>
      </c>
      <c r="V66" s="19" t="s">
        <v>614</v>
      </c>
      <c r="W66" s="16" t="s">
        <v>628</v>
      </c>
    </row>
    <row r="67">
      <c r="A67" s="14" t="s">
        <v>894</v>
      </c>
      <c r="B67" s="14" t="b">
        <v>1</v>
      </c>
      <c r="C67" s="15" t="s">
        <v>619</v>
      </c>
      <c r="D67" s="16" t="s">
        <v>895</v>
      </c>
      <c r="E67" s="14">
        <v>2020.0</v>
      </c>
      <c r="F67" s="17" t="s">
        <v>792</v>
      </c>
      <c r="G67" s="14" t="b">
        <v>1</v>
      </c>
      <c r="H67" s="14" t="b">
        <v>1</v>
      </c>
      <c r="I67" s="14" t="b">
        <v>1</v>
      </c>
      <c r="J67" s="14" t="b">
        <v>0</v>
      </c>
      <c r="K67" s="14" t="b">
        <v>0</v>
      </c>
      <c r="L67" s="14" t="b">
        <v>0</v>
      </c>
      <c r="M67" s="14" t="str">
        <f t="shared" si="1"/>
        <v>included</v>
      </c>
      <c r="N67" s="18" t="s">
        <v>896</v>
      </c>
      <c r="O67" s="16" t="s">
        <v>897</v>
      </c>
      <c r="P67" s="16" t="s">
        <v>898</v>
      </c>
      <c r="Q67" s="19"/>
      <c r="R67" s="16" t="b">
        <v>0</v>
      </c>
      <c r="S67" s="16" t="b">
        <v>0</v>
      </c>
      <c r="T67" s="16" t="s">
        <v>625</v>
      </c>
      <c r="U67" s="16" t="s">
        <v>626</v>
      </c>
      <c r="V67" s="19" t="s">
        <v>627</v>
      </c>
      <c r="W67" s="16" t="s">
        <v>628</v>
      </c>
    </row>
    <row r="68">
      <c r="A68" s="14" t="s">
        <v>899</v>
      </c>
      <c r="B68" s="14" t="b">
        <v>1</v>
      </c>
      <c r="C68" s="15" t="s">
        <v>619</v>
      </c>
      <c r="D68" s="16" t="s">
        <v>900</v>
      </c>
      <c r="E68" s="14">
        <v>2020.0</v>
      </c>
      <c r="F68" s="17" t="s">
        <v>792</v>
      </c>
      <c r="G68" s="14" t="b">
        <v>1</v>
      </c>
      <c r="H68" s="14" t="b">
        <v>1</v>
      </c>
      <c r="I68" s="14" t="b">
        <v>1</v>
      </c>
      <c r="J68" s="14" t="b">
        <v>0</v>
      </c>
      <c r="K68" s="14" t="b">
        <v>0</v>
      </c>
      <c r="L68" s="14" t="b">
        <v>0</v>
      </c>
      <c r="M68" s="14" t="str">
        <f t="shared" si="1"/>
        <v>included</v>
      </c>
      <c r="N68" s="23" t="s">
        <v>901</v>
      </c>
      <c r="O68" s="16" t="s">
        <v>902</v>
      </c>
      <c r="P68" s="16" t="s">
        <v>903</v>
      </c>
      <c r="Q68" s="19"/>
      <c r="R68" s="16" t="b">
        <v>0</v>
      </c>
      <c r="S68" s="16" t="b">
        <v>0</v>
      </c>
      <c r="T68" s="16" t="s">
        <v>625</v>
      </c>
      <c r="U68" s="16" t="s">
        <v>626</v>
      </c>
      <c r="V68" s="19" t="s">
        <v>614</v>
      </c>
      <c r="W68" s="16" t="s">
        <v>615</v>
      </c>
    </row>
    <row r="69">
      <c r="A69" s="14" t="s">
        <v>904</v>
      </c>
      <c r="B69" s="14" t="b">
        <v>1</v>
      </c>
      <c r="C69" s="15" t="s">
        <v>603</v>
      </c>
      <c r="D69" s="16" t="s">
        <v>905</v>
      </c>
      <c r="E69" s="14">
        <v>2020.0</v>
      </c>
      <c r="F69" s="17" t="s">
        <v>792</v>
      </c>
      <c r="G69" s="14" t="b">
        <v>1</v>
      </c>
      <c r="H69" s="14" t="b">
        <v>1</v>
      </c>
      <c r="I69" s="14" t="b">
        <v>1</v>
      </c>
      <c r="J69" s="14" t="b">
        <v>0</v>
      </c>
      <c r="K69" s="14" t="b">
        <v>0</v>
      </c>
      <c r="L69" s="14" t="b">
        <v>0</v>
      </c>
      <c r="M69" s="14" t="str">
        <f t="shared" si="1"/>
        <v>included</v>
      </c>
      <c r="N69" s="18"/>
      <c r="O69" s="16" t="s">
        <v>906</v>
      </c>
      <c r="P69" s="16" t="s">
        <v>907</v>
      </c>
      <c r="Q69" s="20" t="s">
        <v>908</v>
      </c>
      <c r="R69" s="16" t="b">
        <v>1</v>
      </c>
      <c r="S69" s="16" t="b">
        <v>0</v>
      </c>
      <c r="T69" s="16" t="s">
        <v>658</v>
      </c>
      <c r="U69" s="16" t="s">
        <v>659</v>
      </c>
      <c r="V69" s="19" t="s">
        <v>660</v>
      </c>
      <c r="W69" s="16" t="s">
        <v>628</v>
      </c>
    </row>
    <row r="70">
      <c r="A70" s="14" t="s">
        <v>909</v>
      </c>
      <c r="B70" s="14" t="b">
        <v>1</v>
      </c>
      <c r="C70" s="15" t="s">
        <v>603</v>
      </c>
      <c r="D70" s="16" t="s">
        <v>910</v>
      </c>
      <c r="E70" s="14">
        <v>2020.0</v>
      </c>
      <c r="F70" s="17" t="s">
        <v>792</v>
      </c>
      <c r="G70" s="14" t="b">
        <v>1</v>
      </c>
      <c r="H70" s="14" t="b">
        <v>1</v>
      </c>
      <c r="I70" s="14" t="b">
        <v>1</v>
      </c>
      <c r="J70" s="14" t="b">
        <v>0</v>
      </c>
      <c r="K70" s="14" t="b">
        <v>0</v>
      </c>
      <c r="L70" s="14" t="b">
        <v>0</v>
      </c>
      <c r="M70" s="14" t="str">
        <f t="shared" si="1"/>
        <v>included</v>
      </c>
      <c r="N70" s="18"/>
      <c r="O70" s="16" t="s">
        <v>911</v>
      </c>
      <c r="P70" s="16" t="s">
        <v>912</v>
      </c>
      <c r="Q70" s="19"/>
      <c r="R70" s="16" t="b">
        <v>0</v>
      </c>
      <c r="S70" s="16" t="b">
        <v>0</v>
      </c>
      <c r="T70" s="16" t="s">
        <v>625</v>
      </c>
      <c r="U70" s="16" t="s">
        <v>626</v>
      </c>
      <c r="V70" s="19" t="s">
        <v>627</v>
      </c>
      <c r="W70" s="16" t="s">
        <v>580</v>
      </c>
    </row>
    <row r="71">
      <c r="A71" s="14" t="s">
        <v>913</v>
      </c>
      <c r="B71" s="14" t="b">
        <v>1</v>
      </c>
      <c r="C71" s="15" t="s">
        <v>603</v>
      </c>
      <c r="D71" s="16" t="s">
        <v>914</v>
      </c>
      <c r="E71" s="14">
        <v>2020.0</v>
      </c>
      <c r="F71" s="17" t="s">
        <v>792</v>
      </c>
      <c r="G71" s="14" t="b">
        <v>1</v>
      </c>
      <c r="H71" s="14" t="b">
        <v>1</v>
      </c>
      <c r="I71" s="14" t="b">
        <v>0</v>
      </c>
      <c r="J71" s="14" t="b">
        <v>0</v>
      </c>
      <c r="K71" s="14" t="b">
        <v>0</v>
      </c>
      <c r="L71" s="14" t="b">
        <v>0</v>
      </c>
      <c r="M71" s="14" t="str">
        <f t="shared" si="1"/>
        <v>excluded</v>
      </c>
      <c r="N71" s="18"/>
      <c r="O71" s="16"/>
      <c r="P71" s="16"/>
      <c r="Q71" s="19"/>
      <c r="R71" s="16" t="b">
        <v>0</v>
      </c>
      <c r="S71" s="16" t="b">
        <v>0</v>
      </c>
      <c r="T71" s="16"/>
      <c r="U71" s="16"/>
      <c r="V71" s="19"/>
      <c r="W71" s="16"/>
    </row>
    <row r="72">
      <c r="A72" s="14" t="s">
        <v>915</v>
      </c>
      <c r="B72" s="14" t="b">
        <v>1</v>
      </c>
      <c r="C72" s="15" t="s">
        <v>619</v>
      </c>
      <c r="D72" s="16" t="s">
        <v>916</v>
      </c>
      <c r="E72" s="14">
        <v>2020.0</v>
      </c>
      <c r="F72" s="17" t="s">
        <v>792</v>
      </c>
      <c r="G72" s="14" t="b">
        <v>1</v>
      </c>
      <c r="H72" s="14" t="b">
        <v>1</v>
      </c>
      <c r="I72" s="14" t="b">
        <v>1</v>
      </c>
      <c r="J72" s="14" t="b">
        <v>0</v>
      </c>
      <c r="K72" s="14" t="b">
        <v>0</v>
      </c>
      <c r="L72" s="14" t="b">
        <v>0</v>
      </c>
      <c r="M72" s="14" t="str">
        <f t="shared" si="1"/>
        <v>included</v>
      </c>
      <c r="N72" s="18" t="s">
        <v>917</v>
      </c>
      <c r="O72" s="16" t="s">
        <v>918</v>
      </c>
      <c r="P72" s="16" t="s">
        <v>919</v>
      </c>
      <c r="Q72" s="19"/>
      <c r="R72" s="16" t="b">
        <v>0</v>
      </c>
      <c r="S72" s="16" t="b">
        <v>0</v>
      </c>
      <c r="T72" s="16" t="s">
        <v>625</v>
      </c>
      <c r="U72" s="16" t="s">
        <v>626</v>
      </c>
      <c r="V72" s="19" t="s">
        <v>694</v>
      </c>
      <c r="W72" s="16" t="s">
        <v>869</v>
      </c>
    </row>
    <row r="73">
      <c r="A73" s="14" t="s">
        <v>920</v>
      </c>
      <c r="B73" s="14" t="b">
        <v>1</v>
      </c>
      <c r="C73" s="15" t="s">
        <v>603</v>
      </c>
      <c r="D73" s="16" t="s">
        <v>921</v>
      </c>
      <c r="E73" s="14">
        <v>2020.0</v>
      </c>
      <c r="F73" s="17" t="s">
        <v>792</v>
      </c>
      <c r="G73" s="14" t="b">
        <v>1</v>
      </c>
      <c r="H73" s="14" t="b">
        <v>1</v>
      </c>
      <c r="I73" s="14" t="b">
        <v>0</v>
      </c>
      <c r="J73" s="14" t="b">
        <v>0</v>
      </c>
      <c r="K73" s="14" t="b">
        <v>0</v>
      </c>
      <c r="L73" s="14" t="b">
        <v>0</v>
      </c>
      <c r="M73" s="14" t="str">
        <f t="shared" si="1"/>
        <v>excluded</v>
      </c>
      <c r="N73" s="18"/>
      <c r="O73" s="16" t="s">
        <v>922</v>
      </c>
      <c r="P73" s="16"/>
      <c r="Q73" s="19"/>
      <c r="R73" s="16" t="b">
        <v>0</v>
      </c>
      <c r="S73" s="16" t="b">
        <v>0</v>
      </c>
      <c r="T73" s="16"/>
      <c r="U73" s="16"/>
      <c r="V73" s="19"/>
      <c r="W73" s="16"/>
    </row>
    <row r="74">
      <c r="A74" s="14" t="s">
        <v>923</v>
      </c>
      <c r="B74" s="14" t="b">
        <v>1</v>
      </c>
      <c r="C74" s="15" t="s">
        <v>603</v>
      </c>
      <c r="D74" s="16" t="s">
        <v>924</v>
      </c>
      <c r="E74" s="14">
        <v>2020.0</v>
      </c>
      <c r="F74" s="17" t="s">
        <v>792</v>
      </c>
      <c r="G74" s="14" t="b">
        <v>1</v>
      </c>
      <c r="H74" s="14" t="b">
        <v>1</v>
      </c>
      <c r="I74" s="14" t="b">
        <v>1</v>
      </c>
      <c r="J74" s="14" t="b">
        <v>0</v>
      </c>
      <c r="K74" s="14" t="b">
        <v>0</v>
      </c>
      <c r="L74" s="14" t="b">
        <v>0</v>
      </c>
      <c r="M74" s="14" t="str">
        <f t="shared" si="1"/>
        <v>included</v>
      </c>
      <c r="N74" s="18"/>
      <c r="O74" s="16" t="s">
        <v>925</v>
      </c>
      <c r="P74" s="16" t="s">
        <v>926</v>
      </c>
      <c r="Q74" s="19"/>
      <c r="R74" s="16" t="b">
        <v>0</v>
      </c>
      <c r="S74" s="16" t="b">
        <v>0</v>
      </c>
      <c r="T74" s="16" t="s">
        <v>625</v>
      </c>
      <c r="U74" s="16" t="s">
        <v>626</v>
      </c>
      <c r="V74" s="19" t="s">
        <v>660</v>
      </c>
      <c r="W74" s="16" t="s">
        <v>869</v>
      </c>
    </row>
    <row r="75">
      <c r="A75" s="14" t="s">
        <v>927</v>
      </c>
      <c r="B75" s="14" t="b">
        <v>1</v>
      </c>
      <c r="C75" s="15" t="s">
        <v>603</v>
      </c>
      <c r="D75" s="16" t="s">
        <v>928</v>
      </c>
      <c r="E75" s="14">
        <v>2020.0</v>
      </c>
      <c r="F75" s="17" t="s">
        <v>792</v>
      </c>
      <c r="G75" s="14" t="b">
        <v>1</v>
      </c>
      <c r="H75" s="14" t="b">
        <v>1</v>
      </c>
      <c r="I75" s="14" t="b">
        <v>1</v>
      </c>
      <c r="J75" s="14" t="b">
        <v>0</v>
      </c>
      <c r="K75" s="14" t="b">
        <v>0</v>
      </c>
      <c r="L75" s="14" t="b">
        <v>0</v>
      </c>
      <c r="M75" s="14" t="str">
        <f t="shared" si="1"/>
        <v>included</v>
      </c>
      <c r="N75" s="18"/>
      <c r="O75" s="16" t="s">
        <v>929</v>
      </c>
      <c r="P75" s="16" t="s">
        <v>930</v>
      </c>
      <c r="Q75" s="22" t="s">
        <v>931</v>
      </c>
      <c r="R75" s="16" t="b">
        <v>1</v>
      </c>
      <c r="S75" s="16" t="b">
        <v>0</v>
      </c>
      <c r="T75" s="16" t="s">
        <v>658</v>
      </c>
      <c r="U75" s="16" t="s">
        <v>659</v>
      </c>
      <c r="V75" s="19" t="s">
        <v>627</v>
      </c>
      <c r="W75" s="16" t="s">
        <v>628</v>
      </c>
    </row>
    <row r="76">
      <c r="A76" s="14" t="s">
        <v>932</v>
      </c>
      <c r="B76" s="14" t="b">
        <v>1</v>
      </c>
      <c r="C76" s="15" t="s">
        <v>603</v>
      </c>
      <c r="D76" s="16" t="s">
        <v>933</v>
      </c>
      <c r="E76" s="14">
        <v>2020.0</v>
      </c>
      <c r="F76" s="17" t="s">
        <v>792</v>
      </c>
      <c r="G76" s="14" t="b">
        <v>1</v>
      </c>
      <c r="H76" s="14" t="b">
        <v>1</v>
      </c>
      <c r="I76" s="14" t="b">
        <v>1</v>
      </c>
      <c r="J76" s="14" t="b">
        <v>0</v>
      </c>
      <c r="K76" s="14" t="b">
        <v>0</v>
      </c>
      <c r="L76" s="14" t="b">
        <v>0</v>
      </c>
      <c r="M76" s="14" t="str">
        <f t="shared" si="1"/>
        <v>included</v>
      </c>
      <c r="N76" s="18"/>
      <c r="O76" s="16" t="s">
        <v>934</v>
      </c>
      <c r="P76" s="16" t="s">
        <v>935</v>
      </c>
      <c r="Q76" s="19"/>
      <c r="R76" s="16" t="b">
        <v>0</v>
      </c>
      <c r="S76" s="16" t="b">
        <v>0</v>
      </c>
      <c r="T76" s="16" t="s">
        <v>625</v>
      </c>
      <c r="U76" s="16" t="s">
        <v>626</v>
      </c>
      <c r="V76" s="19" t="s">
        <v>660</v>
      </c>
      <c r="W76" s="16" t="s">
        <v>709</v>
      </c>
    </row>
    <row r="77">
      <c r="A77" s="14" t="s">
        <v>936</v>
      </c>
      <c r="B77" s="14" t="b">
        <v>1</v>
      </c>
      <c r="C77" s="15" t="s">
        <v>603</v>
      </c>
      <c r="D77" s="16" t="s">
        <v>937</v>
      </c>
      <c r="E77" s="14">
        <v>2021.0</v>
      </c>
      <c r="F77" s="17" t="s">
        <v>792</v>
      </c>
      <c r="G77" s="14" t="b">
        <v>1</v>
      </c>
      <c r="H77" s="14" t="b">
        <v>1</v>
      </c>
      <c r="I77" s="14" t="b">
        <v>1</v>
      </c>
      <c r="J77" s="14" t="b">
        <v>0</v>
      </c>
      <c r="K77" s="14" t="b">
        <v>0</v>
      </c>
      <c r="L77" s="14" t="b">
        <v>0</v>
      </c>
      <c r="M77" s="14" t="str">
        <f t="shared" si="1"/>
        <v>included</v>
      </c>
      <c r="N77" s="18"/>
      <c r="O77" s="16" t="s">
        <v>938</v>
      </c>
      <c r="P77" s="16" t="s">
        <v>939</v>
      </c>
      <c r="Q77" s="19"/>
      <c r="R77" s="16" t="b">
        <v>0</v>
      </c>
      <c r="S77" s="16" t="b">
        <v>0</v>
      </c>
      <c r="T77" s="16" t="s">
        <v>625</v>
      </c>
      <c r="U77" s="16" t="s">
        <v>626</v>
      </c>
      <c r="V77" s="19" t="s">
        <v>627</v>
      </c>
      <c r="W77" s="16" t="s">
        <v>869</v>
      </c>
    </row>
    <row r="78">
      <c r="A78" s="14" t="s">
        <v>940</v>
      </c>
      <c r="B78" s="14" t="b">
        <v>1</v>
      </c>
      <c r="C78" s="15" t="s">
        <v>619</v>
      </c>
      <c r="D78" s="16" t="s">
        <v>941</v>
      </c>
      <c r="E78" s="14">
        <v>2021.0</v>
      </c>
      <c r="F78" s="17" t="s">
        <v>792</v>
      </c>
      <c r="G78" s="14" t="b">
        <v>1</v>
      </c>
      <c r="H78" s="14" t="b">
        <v>1</v>
      </c>
      <c r="I78" s="14" t="b">
        <v>1</v>
      </c>
      <c r="J78" s="14" t="b">
        <v>0</v>
      </c>
      <c r="K78" s="14" t="b">
        <v>0</v>
      </c>
      <c r="L78" s="14" t="b">
        <v>0</v>
      </c>
      <c r="M78" s="14" t="str">
        <f t="shared" si="1"/>
        <v>included</v>
      </c>
      <c r="N78" s="18"/>
      <c r="O78" s="16" t="s">
        <v>942</v>
      </c>
      <c r="P78" s="16" t="s">
        <v>943</v>
      </c>
      <c r="Q78" s="20" t="s">
        <v>944</v>
      </c>
      <c r="R78" s="16" t="b">
        <v>1</v>
      </c>
      <c r="S78" s="16" t="b">
        <v>0</v>
      </c>
      <c r="T78" s="16" t="s">
        <v>625</v>
      </c>
      <c r="U78" s="16" t="s">
        <v>838</v>
      </c>
      <c r="V78" s="19" t="s">
        <v>614</v>
      </c>
      <c r="W78" s="16" t="s">
        <v>615</v>
      </c>
    </row>
    <row r="79">
      <c r="A79" s="14" t="s">
        <v>945</v>
      </c>
      <c r="B79" s="14" t="b">
        <v>1</v>
      </c>
      <c r="C79" s="15" t="s">
        <v>603</v>
      </c>
      <c r="D79" s="16" t="s">
        <v>946</v>
      </c>
      <c r="E79" s="14">
        <v>2021.0</v>
      </c>
      <c r="F79" s="17" t="s">
        <v>792</v>
      </c>
      <c r="G79" s="14" t="b">
        <v>1</v>
      </c>
      <c r="H79" s="14" t="b">
        <v>1</v>
      </c>
      <c r="I79" s="14" t="b">
        <v>1</v>
      </c>
      <c r="J79" s="14" t="b">
        <v>0</v>
      </c>
      <c r="K79" s="14" t="b">
        <v>0</v>
      </c>
      <c r="L79" s="14" t="b">
        <v>0</v>
      </c>
      <c r="M79" s="14" t="str">
        <f t="shared" si="1"/>
        <v>included</v>
      </c>
      <c r="N79" s="18"/>
      <c r="O79" s="16" t="s">
        <v>947</v>
      </c>
      <c r="P79" s="16" t="s">
        <v>948</v>
      </c>
      <c r="Q79" s="22" t="s">
        <v>949</v>
      </c>
      <c r="R79" s="16" t="b">
        <v>1</v>
      </c>
      <c r="S79" s="16" t="b">
        <v>0</v>
      </c>
      <c r="T79" s="16" t="s">
        <v>692</v>
      </c>
      <c r="U79" s="16" t="s">
        <v>693</v>
      </c>
      <c r="V79" s="19" t="s">
        <v>627</v>
      </c>
      <c r="W79" s="16" t="s">
        <v>628</v>
      </c>
    </row>
    <row r="80">
      <c r="A80" s="14" t="s">
        <v>950</v>
      </c>
      <c r="B80" s="14" t="b">
        <v>1</v>
      </c>
      <c r="C80" s="15" t="s">
        <v>603</v>
      </c>
      <c r="D80" s="16" t="s">
        <v>951</v>
      </c>
      <c r="E80" s="14">
        <v>2021.0</v>
      </c>
      <c r="F80" s="17" t="s">
        <v>792</v>
      </c>
      <c r="G80" s="14" t="b">
        <v>1</v>
      </c>
      <c r="H80" s="14" t="b">
        <v>1</v>
      </c>
      <c r="I80" s="14" t="b">
        <v>1</v>
      </c>
      <c r="J80" s="14" t="b">
        <v>0</v>
      </c>
      <c r="K80" s="14" t="b">
        <v>0</v>
      </c>
      <c r="L80" s="14" t="b">
        <v>0</v>
      </c>
      <c r="M80" s="14" t="str">
        <f t="shared" si="1"/>
        <v>included</v>
      </c>
      <c r="N80" s="18"/>
      <c r="O80" s="16" t="s">
        <v>952</v>
      </c>
      <c r="P80" s="16" t="s">
        <v>953</v>
      </c>
      <c r="Q80" s="19"/>
      <c r="R80" s="16" t="b">
        <v>0</v>
      </c>
      <c r="S80" s="16" t="b">
        <v>0</v>
      </c>
      <c r="T80" s="16" t="s">
        <v>625</v>
      </c>
      <c r="U80" s="16" t="s">
        <v>626</v>
      </c>
      <c r="V80" s="19" t="s">
        <v>674</v>
      </c>
      <c r="W80" s="16" t="s">
        <v>580</v>
      </c>
    </row>
    <row r="81">
      <c r="A81" s="14" t="s">
        <v>954</v>
      </c>
      <c r="B81" s="14" t="b">
        <v>1</v>
      </c>
      <c r="C81" s="15" t="s">
        <v>603</v>
      </c>
      <c r="D81" s="16" t="s">
        <v>955</v>
      </c>
      <c r="E81" s="14">
        <v>2021.0</v>
      </c>
      <c r="F81" s="17" t="s">
        <v>792</v>
      </c>
      <c r="G81" s="14" t="b">
        <v>1</v>
      </c>
      <c r="H81" s="14" t="b">
        <v>1</v>
      </c>
      <c r="I81" s="14" t="b">
        <v>1</v>
      </c>
      <c r="J81" s="14" t="b">
        <v>0</v>
      </c>
      <c r="K81" s="14" t="b">
        <v>0</v>
      </c>
      <c r="L81" s="14" t="b">
        <v>0</v>
      </c>
      <c r="M81" s="14" t="str">
        <f t="shared" si="1"/>
        <v>included</v>
      </c>
      <c r="N81" s="18"/>
      <c r="O81" s="16" t="s">
        <v>956</v>
      </c>
      <c r="P81" s="16" t="s">
        <v>957</v>
      </c>
      <c r="Q81" s="19"/>
      <c r="R81" s="16" t="b">
        <v>0</v>
      </c>
      <c r="S81" s="16" t="b">
        <v>0</v>
      </c>
      <c r="T81" s="16" t="s">
        <v>625</v>
      </c>
      <c r="U81" s="16" t="s">
        <v>626</v>
      </c>
      <c r="V81" s="19" t="s">
        <v>627</v>
      </c>
      <c r="W81" s="16" t="s">
        <v>628</v>
      </c>
    </row>
    <row r="82">
      <c r="A82" s="14" t="s">
        <v>958</v>
      </c>
      <c r="B82" s="14" t="b">
        <v>1</v>
      </c>
      <c r="C82" s="15" t="s">
        <v>603</v>
      </c>
      <c r="D82" s="16" t="s">
        <v>959</v>
      </c>
      <c r="E82" s="14">
        <v>2021.0</v>
      </c>
      <c r="F82" s="17" t="s">
        <v>792</v>
      </c>
      <c r="G82" s="14" t="b">
        <v>1</v>
      </c>
      <c r="H82" s="14" t="b">
        <v>1</v>
      </c>
      <c r="I82" s="14" t="b">
        <v>1</v>
      </c>
      <c r="J82" s="14" t="b">
        <v>0</v>
      </c>
      <c r="K82" s="14" t="b">
        <v>0</v>
      </c>
      <c r="L82" s="14" t="b">
        <v>0</v>
      </c>
      <c r="M82" s="14" t="str">
        <f t="shared" si="1"/>
        <v>included</v>
      </c>
      <c r="N82" s="18"/>
      <c r="O82" s="16" t="s">
        <v>960</v>
      </c>
      <c r="P82" s="16" t="s">
        <v>961</v>
      </c>
      <c r="Q82" s="20" t="s">
        <v>962</v>
      </c>
      <c r="R82" s="16" t="b">
        <v>1</v>
      </c>
      <c r="S82" s="16" t="b">
        <v>0</v>
      </c>
      <c r="T82" s="16" t="s">
        <v>612</v>
      </c>
      <c r="U82" s="16" t="s">
        <v>613</v>
      </c>
      <c r="V82" s="19" t="s">
        <v>627</v>
      </c>
      <c r="W82" s="16" t="s">
        <v>869</v>
      </c>
    </row>
    <row r="83">
      <c r="A83" s="14" t="s">
        <v>963</v>
      </c>
      <c r="B83" s="14" t="b">
        <v>1</v>
      </c>
      <c r="C83" s="15" t="s">
        <v>603</v>
      </c>
      <c r="D83" s="16" t="s">
        <v>964</v>
      </c>
      <c r="E83" s="14">
        <v>2021.0</v>
      </c>
      <c r="F83" s="17" t="s">
        <v>792</v>
      </c>
      <c r="G83" s="14" t="b">
        <v>1</v>
      </c>
      <c r="H83" s="14" t="b">
        <v>1</v>
      </c>
      <c r="I83" s="14" t="b">
        <v>1</v>
      </c>
      <c r="J83" s="14" t="b">
        <v>0</v>
      </c>
      <c r="K83" s="14" t="b">
        <v>0</v>
      </c>
      <c r="L83" s="14" t="b">
        <v>0</v>
      </c>
      <c r="M83" s="14" t="str">
        <f t="shared" si="1"/>
        <v>included</v>
      </c>
      <c r="N83" s="18"/>
      <c r="O83" s="16" t="s">
        <v>965</v>
      </c>
      <c r="P83" s="16" t="s">
        <v>966</v>
      </c>
      <c r="Q83" s="19"/>
      <c r="R83" s="16" t="b">
        <v>0</v>
      </c>
      <c r="S83" s="16" t="b">
        <v>0</v>
      </c>
      <c r="T83" s="16" t="s">
        <v>625</v>
      </c>
      <c r="U83" s="16" t="s">
        <v>626</v>
      </c>
      <c r="V83" s="19" t="s">
        <v>660</v>
      </c>
      <c r="W83" s="16" t="s">
        <v>628</v>
      </c>
    </row>
    <row r="84">
      <c r="A84" s="14" t="s">
        <v>967</v>
      </c>
      <c r="B84" s="14" t="b">
        <v>1</v>
      </c>
      <c r="C84" s="15" t="s">
        <v>603</v>
      </c>
      <c r="D84" s="16" t="s">
        <v>968</v>
      </c>
      <c r="E84" s="14">
        <v>2021.0</v>
      </c>
      <c r="F84" s="17" t="s">
        <v>792</v>
      </c>
      <c r="G84" s="14" t="b">
        <v>1</v>
      </c>
      <c r="H84" s="14" t="b">
        <v>1</v>
      </c>
      <c r="I84" s="14" t="b">
        <v>1</v>
      </c>
      <c r="J84" s="14" t="b">
        <v>0</v>
      </c>
      <c r="K84" s="14" t="b">
        <v>0</v>
      </c>
      <c r="L84" s="14" t="b">
        <v>0</v>
      </c>
      <c r="M84" s="14" t="str">
        <f t="shared" si="1"/>
        <v>included</v>
      </c>
      <c r="N84" s="18"/>
      <c r="O84" s="16" t="s">
        <v>969</v>
      </c>
      <c r="P84" s="16" t="s">
        <v>970</v>
      </c>
      <c r="Q84" s="22" t="s">
        <v>971</v>
      </c>
      <c r="R84" s="16" t="b">
        <v>1</v>
      </c>
      <c r="S84" s="16" t="b">
        <v>0</v>
      </c>
      <c r="T84" s="16" t="s">
        <v>658</v>
      </c>
      <c r="U84" s="16" t="s">
        <v>659</v>
      </c>
      <c r="V84" s="19" t="s">
        <v>674</v>
      </c>
      <c r="W84" s="16" t="s">
        <v>580</v>
      </c>
    </row>
    <row r="85">
      <c r="A85" s="14" t="s">
        <v>972</v>
      </c>
      <c r="B85" s="14" t="b">
        <v>1</v>
      </c>
      <c r="C85" s="15" t="s">
        <v>603</v>
      </c>
      <c r="D85" s="16" t="s">
        <v>973</v>
      </c>
      <c r="E85" s="14">
        <v>2021.0</v>
      </c>
      <c r="F85" s="17" t="s">
        <v>792</v>
      </c>
      <c r="G85" s="14" t="b">
        <v>1</v>
      </c>
      <c r="H85" s="14" t="b">
        <v>1</v>
      </c>
      <c r="I85" s="14" t="b">
        <v>1</v>
      </c>
      <c r="J85" s="14" t="b">
        <v>0</v>
      </c>
      <c r="K85" s="14" t="b">
        <v>0</v>
      </c>
      <c r="L85" s="14" t="b">
        <v>0</v>
      </c>
      <c r="M85" s="14" t="str">
        <f t="shared" si="1"/>
        <v>included</v>
      </c>
      <c r="N85" s="18"/>
      <c r="O85" s="16" t="s">
        <v>974</v>
      </c>
      <c r="P85" s="16" t="s">
        <v>975</v>
      </c>
      <c r="Q85" s="19"/>
      <c r="R85" s="16" t="b">
        <v>0</v>
      </c>
      <c r="S85" s="16" t="b">
        <v>0</v>
      </c>
      <c r="T85" s="16" t="s">
        <v>625</v>
      </c>
      <c r="U85" s="16" t="s">
        <v>626</v>
      </c>
      <c r="V85" s="19" t="s">
        <v>694</v>
      </c>
      <c r="W85" s="16" t="s">
        <v>869</v>
      </c>
    </row>
    <row r="86">
      <c r="A86" s="14" t="s">
        <v>976</v>
      </c>
      <c r="B86" s="14" t="b">
        <v>1</v>
      </c>
      <c r="C86" s="15" t="s">
        <v>812</v>
      </c>
      <c r="D86" s="16" t="s">
        <v>977</v>
      </c>
      <c r="E86" s="14">
        <v>2021.0</v>
      </c>
      <c r="F86" s="17" t="s">
        <v>792</v>
      </c>
      <c r="G86" s="14" t="b">
        <v>1</v>
      </c>
      <c r="H86" s="14" t="b">
        <v>1</v>
      </c>
      <c r="I86" s="14" t="b">
        <v>0</v>
      </c>
      <c r="J86" s="14" t="b">
        <v>0</v>
      </c>
      <c r="K86" s="14" t="b">
        <v>0</v>
      </c>
      <c r="L86" s="14" t="b">
        <v>0</v>
      </c>
      <c r="M86" s="14" t="str">
        <f t="shared" si="1"/>
        <v>excluded</v>
      </c>
      <c r="N86" s="18"/>
      <c r="O86" s="16"/>
      <c r="P86" s="16"/>
      <c r="Q86" s="19"/>
      <c r="R86" s="16" t="b">
        <v>0</v>
      </c>
      <c r="S86" s="16" t="b">
        <v>0</v>
      </c>
      <c r="T86" s="16"/>
      <c r="U86" s="16"/>
      <c r="V86" s="19"/>
      <c r="W86" s="16"/>
    </row>
    <row r="87">
      <c r="A87" s="14" t="s">
        <v>978</v>
      </c>
      <c r="B87" s="14" t="b">
        <v>1</v>
      </c>
      <c r="C87" s="15" t="s">
        <v>603</v>
      </c>
      <c r="D87" s="16" t="s">
        <v>979</v>
      </c>
      <c r="E87" s="14">
        <v>2021.0</v>
      </c>
      <c r="F87" s="17" t="s">
        <v>792</v>
      </c>
      <c r="G87" s="14" t="b">
        <v>1</v>
      </c>
      <c r="H87" s="14" t="b">
        <v>1</v>
      </c>
      <c r="I87" s="14" t="b">
        <v>0</v>
      </c>
      <c r="J87" s="14" t="b">
        <v>0</v>
      </c>
      <c r="K87" s="14" t="b">
        <v>0</v>
      </c>
      <c r="L87" s="14" t="b">
        <v>0</v>
      </c>
      <c r="M87" s="14" t="str">
        <f t="shared" si="1"/>
        <v>excluded</v>
      </c>
      <c r="N87" s="18"/>
      <c r="O87" s="16" t="s">
        <v>980</v>
      </c>
      <c r="P87" s="16" t="s">
        <v>981</v>
      </c>
      <c r="Q87" s="19"/>
      <c r="R87" s="16" t="b">
        <v>0</v>
      </c>
      <c r="S87" s="16" t="b">
        <v>0</v>
      </c>
      <c r="T87" s="16"/>
      <c r="U87" s="16"/>
      <c r="V87" s="19"/>
      <c r="W87" s="16"/>
    </row>
    <row r="88">
      <c r="A88" s="14" t="s">
        <v>982</v>
      </c>
      <c r="B88" s="14" t="b">
        <v>1</v>
      </c>
      <c r="C88" s="15" t="s">
        <v>603</v>
      </c>
      <c r="D88" s="16" t="s">
        <v>983</v>
      </c>
      <c r="E88" s="14">
        <v>2021.0</v>
      </c>
      <c r="F88" s="17" t="s">
        <v>792</v>
      </c>
      <c r="G88" s="14" t="b">
        <v>1</v>
      </c>
      <c r="H88" s="14" t="b">
        <v>1</v>
      </c>
      <c r="I88" s="14" t="b">
        <v>1</v>
      </c>
      <c r="J88" s="14" t="b">
        <v>0</v>
      </c>
      <c r="K88" s="14" t="b">
        <v>0</v>
      </c>
      <c r="L88" s="14" t="b">
        <v>0</v>
      </c>
      <c r="M88" s="14" t="str">
        <f t="shared" si="1"/>
        <v>included</v>
      </c>
      <c r="N88" s="18"/>
      <c r="O88" s="16" t="s">
        <v>984</v>
      </c>
      <c r="P88" s="16" t="s">
        <v>985</v>
      </c>
      <c r="Q88" s="20" t="s">
        <v>986</v>
      </c>
      <c r="R88" s="16" t="b">
        <v>1</v>
      </c>
      <c r="S88" s="16" t="b">
        <v>0</v>
      </c>
      <c r="T88" s="16" t="s">
        <v>658</v>
      </c>
      <c r="U88" s="16" t="s">
        <v>659</v>
      </c>
      <c r="V88" s="19" t="s">
        <v>660</v>
      </c>
      <c r="W88" s="16" t="s">
        <v>580</v>
      </c>
    </row>
    <row r="89">
      <c r="A89" s="14" t="s">
        <v>987</v>
      </c>
      <c r="B89" s="14" t="b">
        <v>1</v>
      </c>
      <c r="C89" s="15" t="s">
        <v>603</v>
      </c>
      <c r="D89" s="16" t="s">
        <v>988</v>
      </c>
      <c r="E89" s="14">
        <v>2021.0</v>
      </c>
      <c r="F89" s="17" t="s">
        <v>792</v>
      </c>
      <c r="G89" s="14" t="b">
        <v>1</v>
      </c>
      <c r="H89" s="14" t="b">
        <v>1</v>
      </c>
      <c r="I89" s="14" t="b">
        <v>1</v>
      </c>
      <c r="J89" s="14" t="b">
        <v>0</v>
      </c>
      <c r="K89" s="14" t="b">
        <v>0</v>
      </c>
      <c r="L89" s="14" t="b">
        <v>0</v>
      </c>
      <c r="M89" s="14" t="str">
        <f t="shared" si="1"/>
        <v>included</v>
      </c>
      <c r="N89" s="18"/>
      <c r="O89" s="16" t="s">
        <v>989</v>
      </c>
      <c r="P89" s="16" t="s">
        <v>990</v>
      </c>
      <c r="Q89" s="20" t="s">
        <v>991</v>
      </c>
      <c r="R89" s="16" t="b">
        <v>1</v>
      </c>
      <c r="S89" s="16" t="b">
        <v>0</v>
      </c>
      <c r="T89" s="16" t="s">
        <v>658</v>
      </c>
      <c r="U89" s="16" t="s">
        <v>659</v>
      </c>
      <c r="V89" s="19" t="s">
        <v>627</v>
      </c>
      <c r="W89" s="16" t="s">
        <v>784</v>
      </c>
    </row>
    <row r="90">
      <c r="A90" s="14" t="s">
        <v>992</v>
      </c>
      <c r="B90" s="14" t="b">
        <v>1</v>
      </c>
      <c r="C90" s="15" t="s">
        <v>619</v>
      </c>
      <c r="D90" s="16" t="s">
        <v>993</v>
      </c>
      <c r="E90" s="14">
        <v>2021.0</v>
      </c>
      <c r="F90" s="17" t="s">
        <v>792</v>
      </c>
      <c r="G90" s="14" t="b">
        <v>1</v>
      </c>
      <c r="H90" s="14" t="b">
        <v>1</v>
      </c>
      <c r="I90" s="14" t="b">
        <v>1</v>
      </c>
      <c r="J90" s="14" t="b">
        <v>0</v>
      </c>
      <c r="K90" s="14" t="b">
        <v>0</v>
      </c>
      <c r="L90" s="14" t="b">
        <v>0</v>
      </c>
      <c r="M90" s="14" t="str">
        <f t="shared" si="1"/>
        <v>included</v>
      </c>
      <c r="N90" s="18" t="s">
        <v>994</v>
      </c>
      <c r="O90" s="16" t="s">
        <v>995</v>
      </c>
      <c r="P90" s="16" t="s">
        <v>996</v>
      </c>
      <c r="Q90" s="19"/>
      <c r="R90" s="16" t="b">
        <v>0</v>
      </c>
      <c r="S90" s="16" t="b">
        <v>0</v>
      </c>
      <c r="T90" s="16" t="s">
        <v>625</v>
      </c>
      <c r="U90" s="16" t="s">
        <v>626</v>
      </c>
      <c r="V90" s="19" t="s">
        <v>614</v>
      </c>
      <c r="W90" s="16" t="s">
        <v>615</v>
      </c>
    </row>
    <row r="91">
      <c r="A91" s="14" t="s">
        <v>997</v>
      </c>
      <c r="B91" s="14" t="b">
        <v>1</v>
      </c>
      <c r="C91" s="15" t="s">
        <v>603</v>
      </c>
      <c r="D91" s="16" t="s">
        <v>998</v>
      </c>
      <c r="E91" s="14">
        <v>2021.0</v>
      </c>
      <c r="F91" s="17" t="s">
        <v>792</v>
      </c>
      <c r="G91" s="14" t="b">
        <v>1</v>
      </c>
      <c r="H91" s="14" t="b">
        <v>1</v>
      </c>
      <c r="I91" s="14" t="b">
        <v>1</v>
      </c>
      <c r="J91" s="14" t="b">
        <v>0</v>
      </c>
      <c r="K91" s="14" t="b">
        <v>0</v>
      </c>
      <c r="L91" s="14" t="b">
        <v>0</v>
      </c>
      <c r="M91" s="14" t="str">
        <f t="shared" si="1"/>
        <v>included</v>
      </c>
      <c r="N91" s="18"/>
      <c r="O91" s="16" t="s">
        <v>999</v>
      </c>
      <c r="P91" s="16" t="s">
        <v>1000</v>
      </c>
      <c r="Q91" s="19"/>
      <c r="R91" s="16" t="b">
        <v>0</v>
      </c>
      <c r="S91" s="16" t="b">
        <v>0</v>
      </c>
      <c r="T91" s="16" t="s">
        <v>625</v>
      </c>
      <c r="U91" s="16" t="s">
        <v>626</v>
      </c>
      <c r="V91" s="19" t="s">
        <v>660</v>
      </c>
      <c r="W91" s="16" t="s">
        <v>628</v>
      </c>
    </row>
    <row r="92">
      <c r="A92" s="14" t="s">
        <v>1001</v>
      </c>
      <c r="B92" s="14" t="b">
        <v>1</v>
      </c>
      <c r="C92" s="15" t="s">
        <v>603</v>
      </c>
      <c r="D92" s="16" t="s">
        <v>1002</v>
      </c>
      <c r="E92" s="14">
        <v>2021.0</v>
      </c>
      <c r="F92" s="17" t="s">
        <v>792</v>
      </c>
      <c r="G92" s="14" t="b">
        <v>1</v>
      </c>
      <c r="H92" s="14" t="b">
        <v>1</v>
      </c>
      <c r="I92" s="14" t="b">
        <v>0</v>
      </c>
      <c r="J92" s="14" t="b">
        <v>0</v>
      </c>
      <c r="K92" s="14" t="b">
        <v>0</v>
      </c>
      <c r="L92" s="14" t="b">
        <v>0</v>
      </c>
      <c r="M92" s="14" t="str">
        <f t="shared" si="1"/>
        <v>excluded</v>
      </c>
      <c r="N92" s="18"/>
      <c r="O92" s="16" t="s">
        <v>1003</v>
      </c>
      <c r="P92" s="16"/>
      <c r="Q92" s="19"/>
      <c r="R92" s="16" t="b">
        <v>0</v>
      </c>
      <c r="S92" s="16" t="b">
        <v>0</v>
      </c>
      <c r="T92" s="16"/>
      <c r="U92" s="16"/>
      <c r="V92" s="19"/>
      <c r="W92" s="16"/>
    </row>
    <row r="93">
      <c r="A93" s="14" t="s">
        <v>1004</v>
      </c>
      <c r="B93" s="14" t="b">
        <v>1</v>
      </c>
      <c r="C93" s="15" t="s">
        <v>812</v>
      </c>
      <c r="D93" s="16" t="s">
        <v>1005</v>
      </c>
      <c r="E93" s="14">
        <v>2021.0</v>
      </c>
      <c r="F93" s="17" t="s">
        <v>792</v>
      </c>
      <c r="G93" s="14" t="b">
        <v>0</v>
      </c>
      <c r="H93" s="14" t="b">
        <v>1</v>
      </c>
      <c r="I93" s="14" t="b">
        <v>0</v>
      </c>
      <c r="J93" s="14" t="b">
        <v>0</v>
      </c>
      <c r="K93" s="14" t="b">
        <v>0</v>
      </c>
      <c r="L93" s="14" t="b">
        <v>0</v>
      </c>
      <c r="M93" s="14" t="str">
        <f t="shared" si="1"/>
        <v>excluded</v>
      </c>
      <c r="N93" s="18"/>
      <c r="O93" s="16"/>
      <c r="P93" s="16"/>
      <c r="Q93" s="19"/>
      <c r="R93" s="16" t="b">
        <v>0</v>
      </c>
      <c r="S93" s="16" t="b">
        <v>0</v>
      </c>
      <c r="T93" s="16"/>
      <c r="U93" s="16"/>
      <c r="V93" s="19"/>
      <c r="W93" s="16"/>
    </row>
    <row r="94">
      <c r="A94" s="14" t="s">
        <v>1006</v>
      </c>
      <c r="B94" s="14" t="b">
        <v>1</v>
      </c>
      <c r="C94" s="15" t="s">
        <v>603</v>
      </c>
      <c r="D94" s="16" t="s">
        <v>1007</v>
      </c>
      <c r="E94" s="14">
        <v>2021.0</v>
      </c>
      <c r="F94" s="17" t="s">
        <v>792</v>
      </c>
      <c r="G94" s="14" t="b">
        <v>0</v>
      </c>
      <c r="H94" s="14" t="b">
        <v>1</v>
      </c>
      <c r="I94" s="14" t="b">
        <v>0</v>
      </c>
      <c r="J94" s="14" t="b">
        <v>0</v>
      </c>
      <c r="K94" s="14" t="b">
        <v>0</v>
      </c>
      <c r="L94" s="14" t="b">
        <v>0</v>
      </c>
      <c r="M94" s="14" t="str">
        <f t="shared" si="1"/>
        <v>excluded</v>
      </c>
      <c r="N94" s="18"/>
      <c r="O94" s="16"/>
      <c r="P94" s="16"/>
      <c r="Q94" s="19"/>
      <c r="R94" s="16" t="b">
        <v>0</v>
      </c>
      <c r="S94" s="16" t="b">
        <v>0</v>
      </c>
      <c r="T94" s="16"/>
      <c r="U94" s="16"/>
      <c r="V94" s="19"/>
      <c r="W94" s="16"/>
    </row>
    <row r="95">
      <c r="A95" s="14" t="s">
        <v>1008</v>
      </c>
      <c r="B95" s="14" t="b">
        <v>1</v>
      </c>
      <c r="C95" s="15" t="s">
        <v>603</v>
      </c>
      <c r="D95" s="16" t="s">
        <v>1009</v>
      </c>
      <c r="E95" s="14">
        <v>2021.0</v>
      </c>
      <c r="F95" s="17" t="s">
        <v>792</v>
      </c>
      <c r="G95" s="14" t="b">
        <v>1</v>
      </c>
      <c r="H95" s="14" t="b">
        <v>1</v>
      </c>
      <c r="I95" s="14" t="b">
        <v>0</v>
      </c>
      <c r="J95" s="14" t="b">
        <v>0</v>
      </c>
      <c r="K95" s="14" t="b">
        <v>0</v>
      </c>
      <c r="L95" s="14" t="b">
        <v>0</v>
      </c>
      <c r="M95" s="14" t="str">
        <f t="shared" si="1"/>
        <v>excluded</v>
      </c>
      <c r="N95" s="18"/>
      <c r="O95" s="16"/>
      <c r="P95" s="16"/>
      <c r="Q95" s="19"/>
      <c r="R95" s="16" t="b">
        <v>0</v>
      </c>
      <c r="S95" s="16" t="b">
        <v>0</v>
      </c>
      <c r="T95" s="16"/>
      <c r="U95" s="16"/>
      <c r="V95" s="19"/>
      <c r="W95" s="16"/>
    </row>
    <row r="96">
      <c r="A96" s="14" t="s">
        <v>1010</v>
      </c>
      <c r="B96" s="14" t="b">
        <v>1</v>
      </c>
      <c r="C96" s="15" t="s">
        <v>603</v>
      </c>
      <c r="D96" s="16" t="s">
        <v>1011</v>
      </c>
      <c r="E96" s="14">
        <v>2022.0</v>
      </c>
      <c r="F96" s="17" t="s">
        <v>792</v>
      </c>
      <c r="G96" s="14" t="b">
        <v>1</v>
      </c>
      <c r="H96" s="14" t="b">
        <v>1</v>
      </c>
      <c r="I96" s="14" t="b">
        <v>0</v>
      </c>
      <c r="J96" s="14" t="b">
        <v>0</v>
      </c>
      <c r="K96" s="14" t="b">
        <v>0</v>
      </c>
      <c r="L96" s="14" t="b">
        <v>0</v>
      </c>
      <c r="M96" s="14" t="str">
        <f t="shared" si="1"/>
        <v>excluded</v>
      </c>
      <c r="N96" s="18" t="s">
        <v>1012</v>
      </c>
      <c r="O96" s="16"/>
      <c r="P96" s="16" t="s">
        <v>1013</v>
      </c>
      <c r="Q96" s="20" t="s">
        <v>1014</v>
      </c>
      <c r="R96" s="16" t="b">
        <v>0</v>
      </c>
      <c r="S96" s="16" t="b">
        <v>0</v>
      </c>
      <c r="T96" s="16"/>
      <c r="U96" s="16"/>
      <c r="V96" s="19"/>
      <c r="W96" s="16"/>
    </row>
    <row r="97">
      <c r="A97" s="14" t="s">
        <v>1015</v>
      </c>
      <c r="B97" s="14" t="b">
        <v>1</v>
      </c>
      <c r="C97" s="15" t="s">
        <v>619</v>
      </c>
      <c r="D97" s="16" t="s">
        <v>1016</v>
      </c>
      <c r="E97" s="14">
        <v>2022.0</v>
      </c>
      <c r="F97" s="17" t="s">
        <v>792</v>
      </c>
      <c r="G97" s="14" t="b">
        <v>1</v>
      </c>
      <c r="H97" s="14" t="b">
        <v>1</v>
      </c>
      <c r="I97" s="14" t="b">
        <v>1</v>
      </c>
      <c r="J97" s="14" t="b">
        <v>0</v>
      </c>
      <c r="K97" s="14" t="b">
        <v>0</v>
      </c>
      <c r="L97" s="14" t="b">
        <v>0</v>
      </c>
      <c r="M97" s="14" t="str">
        <f t="shared" si="1"/>
        <v>included</v>
      </c>
      <c r="N97" s="18"/>
      <c r="O97" s="16" t="s">
        <v>1017</v>
      </c>
      <c r="P97" s="16" t="s">
        <v>1018</v>
      </c>
      <c r="Q97" s="20" t="s">
        <v>1019</v>
      </c>
      <c r="R97" s="16" t="b">
        <v>1</v>
      </c>
      <c r="S97" s="16" t="b">
        <v>0</v>
      </c>
      <c r="T97" s="16" t="s">
        <v>644</v>
      </c>
      <c r="U97" s="16" t="s">
        <v>613</v>
      </c>
      <c r="V97" s="19" t="s">
        <v>614</v>
      </c>
      <c r="W97" s="16" t="s">
        <v>615</v>
      </c>
    </row>
    <row r="98">
      <c r="A98" s="14" t="s">
        <v>1020</v>
      </c>
      <c r="B98" s="14" t="b">
        <v>1</v>
      </c>
      <c r="C98" s="15" t="s">
        <v>619</v>
      </c>
      <c r="D98" s="16" t="s">
        <v>1021</v>
      </c>
      <c r="E98" s="14">
        <v>2022.0</v>
      </c>
      <c r="F98" s="17" t="s">
        <v>792</v>
      </c>
      <c r="G98" s="14" t="b">
        <v>1</v>
      </c>
      <c r="H98" s="14" t="b">
        <v>1</v>
      </c>
      <c r="I98" s="14" t="b">
        <v>1</v>
      </c>
      <c r="J98" s="14" t="b">
        <v>0</v>
      </c>
      <c r="K98" s="14" t="b">
        <v>0</v>
      </c>
      <c r="L98" s="14" t="b">
        <v>0</v>
      </c>
      <c r="M98" s="14" t="str">
        <f t="shared" si="1"/>
        <v>included</v>
      </c>
      <c r="N98" s="18"/>
      <c r="O98" s="16" t="s">
        <v>1022</v>
      </c>
      <c r="P98" s="16" t="s">
        <v>1023</v>
      </c>
      <c r="Q98" s="20" t="s">
        <v>1024</v>
      </c>
      <c r="R98" s="16" t="b">
        <v>1</v>
      </c>
      <c r="S98" s="16" t="b">
        <v>0</v>
      </c>
      <c r="T98" s="16" t="s">
        <v>625</v>
      </c>
      <c r="U98" s="16" t="s">
        <v>838</v>
      </c>
      <c r="V98" s="19" t="s">
        <v>627</v>
      </c>
      <c r="W98" s="16" t="s">
        <v>580</v>
      </c>
    </row>
    <row r="99">
      <c r="A99" s="14" t="s">
        <v>1025</v>
      </c>
      <c r="B99" s="14" t="b">
        <v>1</v>
      </c>
      <c r="C99" s="15" t="s">
        <v>619</v>
      </c>
      <c r="D99" s="16" t="s">
        <v>1026</v>
      </c>
      <c r="E99" s="14">
        <v>2022.0</v>
      </c>
      <c r="F99" s="17" t="s">
        <v>792</v>
      </c>
      <c r="G99" s="14" t="b">
        <v>1</v>
      </c>
      <c r="H99" s="14" t="b">
        <v>1</v>
      </c>
      <c r="I99" s="14" t="b">
        <v>1</v>
      </c>
      <c r="J99" s="14" t="b">
        <v>0</v>
      </c>
      <c r="K99" s="14" t="b">
        <v>0</v>
      </c>
      <c r="L99" s="14" t="b">
        <v>0</v>
      </c>
      <c r="M99" s="14" t="str">
        <f t="shared" si="1"/>
        <v>included</v>
      </c>
      <c r="N99" s="18"/>
      <c r="O99" s="16" t="s">
        <v>1027</v>
      </c>
      <c r="P99" s="16" t="s">
        <v>1028</v>
      </c>
      <c r="Q99" s="19" t="s">
        <v>1029</v>
      </c>
      <c r="R99" s="16" t="b">
        <v>1</v>
      </c>
      <c r="S99" s="16" t="b">
        <v>0</v>
      </c>
      <c r="T99" s="16" t="s">
        <v>692</v>
      </c>
      <c r="U99" s="16" t="s">
        <v>693</v>
      </c>
      <c r="V99" s="19" t="s">
        <v>694</v>
      </c>
      <c r="W99" s="16" t="s">
        <v>580</v>
      </c>
    </row>
    <row r="100">
      <c r="A100" s="14" t="s">
        <v>1030</v>
      </c>
      <c r="B100" s="14" t="b">
        <v>1</v>
      </c>
      <c r="C100" s="15" t="s">
        <v>603</v>
      </c>
      <c r="D100" s="16" t="s">
        <v>1031</v>
      </c>
      <c r="E100" s="14">
        <v>2022.0</v>
      </c>
      <c r="F100" s="17" t="s">
        <v>792</v>
      </c>
      <c r="G100" s="14" t="b">
        <v>0</v>
      </c>
      <c r="H100" s="14" t="b">
        <v>1</v>
      </c>
      <c r="I100" s="14" t="b">
        <v>1</v>
      </c>
      <c r="J100" s="14" t="b">
        <v>0</v>
      </c>
      <c r="K100" s="14" t="b">
        <v>0</v>
      </c>
      <c r="L100" s="14" t="b">
        <v>0</v>
      </c>
      <c r="M100" s="14" t="str">
        <f t="shared" si="1"/>
        <v>excluded</v>
      </c>
      <c r="N100" s="18" t="s">
        <v>1032</v>
      </c>
      <c r="O100" s="16"/>
      <c r="P100" s="16"/>
      <c r="Q100" s="19"/>
      <c r="R100" s="16" t="b">
        <v>0</v>
      </c>
      <c r="S100" s="16" t="b">
        <v>0</v>
      </c>
      <c r="T100" s="16"/>
      <c r="U100" s="16"/>
      <c r="V100" s="19"/>
      <c r="W100" s="16"/>
    </row>
    <row r="101">
      <c r="A101" s="14" t="s">
        <v>1033</v>
      </c>
      <c r="B101" s="14" t="b">
        <v>1</v>
      </c>
      <c r="C101" s="15" t="s">
        <v>812</v>
      </c>
      <c r="D101" s="16" t="s">
        <v>1034</v>
      </c>
      <c r="E101" s="14">
        <v>2022.0</v>
      </c>
      <c r="F101" s="17" t="s">
        <v>792</v>
      </c>
      <c r="G101" s="14" t="b">
        <v>0</v>
      </c>
      <c r="H101" s="14" t="b">
        <v>1</v>
      </c>
      <c r="I101" s="14" t="b">
        <v>0</v>
      </c>
      <c r="J101" s="14" t="b">
        <v>0</v>
      </c>
      <c r="K101" s="14" t="b">
        <v>0</v>
      </c>
      <c r="L101" s="14" t="b">
        <v>0</v>
      </c>
      <c r="M101" s="14" t="str">
        <f t="shared" si="1"/>
        <v>excluded</v>
      </c>
      <c r="N101" s="18"/>
      <c r="O101" s="16"/>
      <c r="P101" s="16"/>
      <c r="Q101" s="19"/>
      <c r="R101" s="16" t="b">
        <v>0</v>
      </c>
      <c r="S101" s="16" t="b">
        <v>0</v>
      </c>
      <c r="T101" s="16"/>
      <c r="U101" s="16"/>
      <c r="V101" s="19"/>
      <c r="W101" s="16"/>
    </row>
    <row r="102">
      <c r="A102" s="14" t="s">
        <v>1035</v>
      </c>
      <c r="B102" s="14" t="b">
        <v>1</v>
      </c>
      <c r="C102" s="15" t="s">
        <v>603</v>
      </c>
      <c r="D102" s="16" t="s">
        <v>1036</v>
      </c>
      <c r="E102" s="14">
        <v>2022.0</v>
      </c>
      <c r="F102" s="17" t="s">
        <v>792</v>
      </c>
      <c r="G102" s="14" t="b">
        <v>1</v>
      </c>
      <c r="H102" s="14" t="b">
        <v>0</v>
      </c>
      <c r="I102" s="14" t="b">
        <v>0</v>
      </c>
      <c r="J102" s="14" t="b">
        <v>0</v>
      </c>
      <c r="K102" s="14" t="b">
        <v>0</v>
      </c>
      <c r="L102" s="14" t="b">
        <v>0</v>
      </c>
      <c r="M102" s="14" t="str">
        <f t="shared" si="1"/>
        <v>excluded</v>
      </c>
      <c r="N102" s="18" t="s">
        <v>1037</v>
      </c>
      <c r="O102" s="16"/>
      <c r="P102" s="16"/>
      <c r="Q102" s="19"/>
      <c r="R102" s="16" t="b">
        <v>0</v>
      </c>
      <c r="S102" s="16" t="b">
        <v>0</v>
      </c>
      <c r="T102" s="16"/>
      <c r="U102" s="16"/>
      <c r="V102" s="19"/>
      <c r="W102" s="16"/>
    </row>
    <row r="103">
      <c r="A103" s="14" t="s">
        <v>1038</v>
      </c>
      <c r="B103" s="14" t="b">
        <v>1</v>
      </c>
      <c r="C103" s="15" t="s">
        <v>603</v>
      </c>
      <c r="D103" s="16" t="s">
        <v>1039</v>
      </c>
      <c r="E103" s="14">
        <v>2022.0</v>
      </c>
      <c r="F103" s="17" t="s">
        <v>792</v>
      </c>
      <c r="G103" s="14" t="b">
        <v>1</v>
      </c>
      <c r="H103" s="14" t="b">
        <v>1</v>
      </c>
      <c r="I103" s="14" t="b">
        <v>1</v>
      </c>
      <c r="J103" s="14" t="b">
        <v>0</v>
      </c>
      <c r="K103" s="14" t="b">
        <v>0</v>
      </c>
      <c r="L103" s="14" t="b">
        <v>0</v>
      </c>
      <c r="M103" s="14" t="str">
        <f t="shared" si="1"/>
        <v>included</v>
      </c>
      <c r="N103" s="18"/>
      <c r="O103" s="16" t="s">
        <v>1040</v>
      </c>
      <c r="P103" s="16" t="s">
        <v>1041</v>
      </c>
      <c r="Q103" s="20" t="s">
        <v>1042</v>
      </c>
      <c r="R103" s="16" t="b">
        <v>1</v>
      </c>
      <c r="S103" s="16" t="b">
        <v>0</v>
      </c>
      <c r="T103" s="16" t="s">
        <v>796</v>
      </c>
      <c r="U103" s="16" t="s">
        <v>613</v>
      </c>
      <c r="V103" s="19" t="s">
        <v>627</v>
      </c>
      <c r="W103" s="16" t="s">
        <v>784</v>
      </c>
    </row>
    <row r="104">
      <c r="A104" s="14" t="s">
        <v>1043</v>
      </c>
      <c r="B104" s="14" t="b">
        <v>1</v>
      </c>
      <c r="C104" s="15" t="s">
        <v>603</v>
      </c>
      <c r="D104" s="16" t="s">
        <v>1044</v>
      </c>
      <c r="E104" s="14">
        <v>2022.0</v>
      </c>
      <c r="F104" s="17" t="s">
        <v>792</v>
      </c>
      <c r="G104" s="14" t="b">
        <v>1</v>
      </c>
      <c r="H104" s="14" t="b">
        <v>1</v>
      </c>
      <c r="I104" s="14" t="b">
        <v>0</v>
      </c>
      <c r="J104" s="14" t="b">
        <v>0</v>
      </c>
      <c r="K104" s="14" t="b">
        <v>0</v>
      </c>
      <c r="L104" s="14" t="b">
        <v>0</v>
      </c>
      <c r="M104" s="14" t="str">
        <f t="shared" si="1"/>
        <v>excluded</v>
      </c>
      <c r="N104" s="18"/>
      <c r="O104" s="16" t="s">
        <v>1045</v>
      </c>
      <c r="P104" s="16" t="s">
        <v>1046</v>
      </c>
      <c r="Q104" s="19"/>
      <c r="R104" s="16" t="b">
        <v>0</v>
      </c>
      <c r="S104" s="16" t="b">
        <v>0</v>
      </c>
      <c r="T104" s="16"/>
      <c r="U104" s="16"/>
      <c r="V104" s="19"/>
      <c r="W104" s="16"/>
    </row>
    <row r="105">
      <c r="A105" s="14" t="s">
        <v>1047</v>
      </c>
      <c r="B105" s="14" t="b">
        <v>1</v>
      </c>
      <c r="C105" s="15" t="s">
        <v>603</v>
      </c>
      <c r="D105" s="16" t="s">
        <v>1048</v>
      </c>
      <c r="E105" s="14">
        <v>2022.0</v>
      </c>
      <c r="F105" s="17" t="s">
        <v>792</v>
      </c>
      <c r="G105" s="14" t="b">
        <v>1</v>
      </c>
      <c r="H105" s="14" t="b">
        <v>1</v>
      </c>
      <c r="I105" s="14" t="b">
        <v>1</v>
      </c>
      <c r="J105" s="14" t="b">
        <v>0</v>
      </c>
      <c r="K105" s="14" t="b">
        <v>0</v>
      </c>
      <c r="L105" s="14" t="b">
        <v>0</v>
      </c>
      <c r="M105" s="14" t="str">
        <f t="shared" si="1"/>
        <v>included</v>
      </c>
      <c r="N105" s="18"/>
      <c r="O105" s="16" t="s">
        <v>1049</v>
      </c>
      <c r="P105" s="16" t="s">
        <v>1050</v>
      </c>
      <c r="Q105" s="22" t="s">
        <v>1051</v>
      </c>
      <c r="R105" s="16" t="b">
        <v>0</v>
      </c>
      <c r="S105" s="16" t="b">
        <v>1</v>
      </c>
      <c r="T105" s="16" t="s">
        <v>658</v>
      </c>
      <c r="U105" s="16" t="s">
        <v>659</v>
      </c>
      <c r="V105" s="19" t="s">
        <v>694</v>
      </c>
      <c r="W105" s="16" t="s">
        <v>580</v>
      </c>
    </row>
    <row r="106">
      <c r="A106" s="14" t="s">
        <v>1052</v>
      </c>
      <c r="B106" s="14" t="b">
        <v>1</v>
      </c>
      <c r="C106" s="15" t="s">
        <v>603</v>
      </c>
      <c r="D106" s="16" t="s">
        <v>1053</v>
      </c>
      <c r="E106" s="14">
        <v>2022.0</v>
      </c>
      <c r="F106" s="17" t="s">
        <v>792</v>
      </c>
      <c r="G106" s="14" t="b">
        <v>1</v>
      </c>
      <c r="H106" s="14" t="b">
        <v>1</v>
      </c>
      <c r="I106" s="14" t="b">
        <v>1</v>
      </c>
      <c r="J106" s="14" t="b">
        <v>0</v>
      </c>
      <c r="K106" s="14" t="b">
        <v>0</v>
      </c>
      <c r="L106" s="14" t="b">
        <v>0</v>
      </c>
      <c r="M106" s="14" t="str">
        <f t="shared" si="1"/>
        <v>included</v>
      </c>
      <c r="N106" s="18"/>
      <c r="O106" s="16" t="s">
        <v>1054</v>
      </c>
      <c r="P106" s="16" t="s">
        <v>1055</v>
      </c>
      <c r="Q106" s="20" t="s">
        <v>1056</v>
      </c>
      <c r="R106" s="16" t="b">
        <v>1</v>
      </c>
      <c r="S106" s="16" t="b">
        <v>0</v>
      </c>
      <c r="T106" s="16" t="s">
        <v>658</v>
      </c>
      <c r="U106" s="16" t="s">
        <v>659</v>
      </c>
      <c r="V106" s="19" t="s">
        <v>627</v>
      </c>
      <c r="W106" s="16" t="s">
        <v>580</v>
      </c>
    </row>
    <row r="107">
      <c r="A107" s="14" t="s">
        <v>1057</v>
      </c>
      <c r="B107" s="14" t="b">
        <v>1</v>
      </c>
      <c r="C107" s="15" t="s">
        <v>619</v>
      </c>
      <c r="D107" s="16" t="s">
        <v>1058</v>
      </c>
      <c r="E107" s="14">
        <v>2022.0</v>
      </c>
      <c r="F107" s="17" t="s">
        <v>792</v>
      </c>
      <c r="G107" s="14" t="b">
        <v>1</v>
      </c>
      <c r="H107" s="14" t="b">
        <v>1</v>
      </c>
      <c r="I107" s="14" t="b">
        <v>1</v>
      </c>
      <c r="J107" s="14" t="b">
        <v>0</v>
      </c>
      <c r="K107" s="14" t="b">
        <v>0</v>
      </c>
      <c r="L107" s="14" t="b">
        <v>0</v>
      </c>
      <c r="M107" s="14" t="str">
        <f t="shared" si="1"/>
        <v>included</v>
      </c>
      <c r="N107" s="18"/>
      <c r="O107" s="16" t="s">
        <v>1059</v>
      </c>
      <c r="P107" s="16" t="s">
        <v>1060</v>
      </c>
      <c r="Q107" s="19"/>
      <c r="R107" s="16" t="b">
        <v>0</v>
      </c>
      <c r="S107" s="16" t="b">
        <v>0</v>
      </c>
      <c r="T107" s="16" t="s">
        <v>625</v>
      </c>
      <c r="U107" s="16" t="s">
        <v>626</v>
      </c>
      <c r="V107" s="19" t="s">
        <v>627</v>
      </c>
      <c r="W107" s="16" t="s">
        <v>628</v>
      </c>
    </row>
    <row r="108">
      <c r="A108" s="14" t="s">
        <v>1061</v>
      </c>
      <c r="B108" s="14" t="b">
        <v>1</v>
      </c>
      <c r="C108" s="15" t="s">
        <v>812</v>
      </c>
      <c r="D108" s="16" t="s">
        <v>1062</v>
      </c>
      <c r="E108" s="14">
        <v>2022.0</v>
      </c>
      <c r="F108" s="17" t="s">
        <v>792</v>
      </c>
      <c r="G108" s="14" t="b">
        <v>1</v>
      </c>
      <c r="H108" s="14" t="b">
        <v>0</v>
      </c>
      <c r="I108" s="14" t="b">
        <v>0</v>
      </c>
      <c r="J108" s="14" t="b">
        <v>0</v>
      </c>
      <c r="K108" s="14" t="b">
        <v>0</v>
      </c>
      <c r="L108" s="14" t="b">
        <v>0</v>
      </c>
      <c r="M108" s="14" t="str">
        <f t="shared" si="1"/>
        <v>excluded</v>
      </c>
      <c r="N108" s="18"/>
      <c r="O108" s="16"/>
      <c r="P108" s="16"/>
      <c r="Q108" s="19"/>
      <c r="R108" s="16" t="b">
        <v>0</v>
      </c>
      <c r="S108" s="16" t="b">
        <v>0</v>
      </c>
      <c r="T108" s="16"/>
      <c r="U108" s="16"/>
      <c r="V108" s="19"/>
      <c r="W108" s="16"/>
    </row>
    <row r="109">
      <c r="A109" s="14" t="s">
        <v>1063</v>
      </c>
      <c r="B109" s="14" t="b">
        <v>1</v>
      </c>
      <c r="C109" s="15" t="s">
        <v>603</v>
      </c>
      <c r="D109" s="16" t="s">
        <v>1064</v>
      </c>
      <c r="E109" s="14">
        <v>2022.0</v>
      </c>
      <c r="F109" s="17" t="s">
        <v>792</v>
      </c>
      <c r="G109" s="14" t="b">
        <v>1</v>
      </c>
      <c r="H109" s="14" t="b">
        <v>1</v>
      </c>
      <c r="I109" s="14" t="b">
        <v>0</v>
      </c>
      <c r="J109" s="14" t="b">
        <v>0</v>
      </c>
      <c r="K109" s="14" t="b">
        <v>0</v>
      </c>
      <c r="L109" s="14" t="b">
        <v>0</v>
      </c>
      <c r="M109" s="14" t="str">
        <f t="shared" si="1"/>
        <v>excluded</v>
      </c>
      <c r="N109" s="18" t="s">
        <v>1065</v>
      </c>
      <c r="O109" s="16" t="s">
        <v>1066</v>
      </c>
      <c r="P109" s="16" t="s">
        <v>1067</v>
      </c>
      <c r="Q109" s="19"/>
      <c r="R109" s="16" t="b">
        <v>0</v>
      </c>
      <c r="S109" s="16" t="b">
        <v>0</v>
      </c>
      <c r="T109" s="16"/>
      <c r="U109" s="16"/>
      <c r="V109" s="19"/>
      <c r="W109" s="16"/>
    </row>
    <row r="110">
      <c r="A110" s="14" t="s">
        <v>1068</v>
      </c>
      <c r="B110" s="14" t="b">
        <v>1</v>
      </c>
      <c r="C110" s="15" t="s">
        <v>603</v>
      </c>
      <c r="D110" s="16" t="s">
        <v>1069</v>
      </c>
      <c r="E110" s="14">
        <v>2023.0</v>
      </c>
      <c r="F110" s="17" t="s">
        <v>1070</v>
      </c>
      <c r="G110" s="14" t="b">
        <v>1</v>
      </c>
      <c r="H110" s="14" t="b">
        <v>1</v>
      </c>
      <c r="I110" s="14" t="b">
        <v>1</v>
      </c>
      <c r="J110" s="14" t="b">
        <v>0</v>
      </c>
      <c r="K110" s="14" t="b">
        <v>0</v>
      </c>
      <c r="L110" s="14" t="b">
        <v>0</v>
      </c>
      <c r="M110" s="14" t="str">
        <f t="shared" si="1"/>
        <v>included</v>
      </c>
      <c r="N110" s="18"/>
      <c r="O110" s="16" t="s">
        <v>1071</v>
      </c>
      <c r="P110" s="16" t="s">
        <v>1072</v>
      </c>
      <c r="Q110" s="20" t="s">
        <v>1073</v>
      </c>
      <c r="R110" s="16" t="b">
        <v>1</v>
      </c>
      <c r="S110" s="16" t="b">
        <v>0</v>
      </c>
      <c r="T110" s="16" t="s">
        <v>644</v>
      </c>
      <c r="U110" s="16" t="s">
        <v>613</v>
      </c>
      <c r="V110" s="19" t="s">
        <v>614</v>
      </c>
      <c r="W110" s="16" t="s">
        <v>628</v>
      </c>
    </row>
    <row r="111">
      <c r="A111" s="14" t="s">
        <v>1074</v>
      </c>
      <c r="B111" s="14" t="b">
        <v>1</v>
      </c>
      <c r="C111" s="15" t="s">
        <v>619</v>
      </c>
      <c r="D111" s="16" t="s">
        <v>1075</v>
      </c>
      <c r="E111" s="14">
        <v>2023.0</v>
      </c>
      <c r="F111" s="17" t="s">
        <v>1070</v>
      </c>
      <c r="G111" s="14" t="b">
        <v>1</v>
      </c>
      <c r="H111" s="14" t="b">
        <v>1</v>
      </c>
      <c r="I111" s="14" t="b">
        <v>1</v>
      </c>
      <c r="J111" s="14" t="b">
        <v>0</v>
      </c>
      <c r="K111" s="14" t="b">
        <v>0</v>
      </c>
      <c r="L111" s="14" t="b">
        <v>0</v>
      </c>
      <c r="M111" s="14" t="str">
        <f t="shared" si="1"/>
        <v>included</v>
      </c>
      <c r="N111" s="18" t="s">
        <v>1076</v>
      </c>
      <c r="O111" s="16" t="s">
        <v>1077</v>
      </c>
      <c r="P111" s="16" t="s">
        <v>1078</v>
      </c>
      <c r="Q111" s="20" t="s">
        <v>1079</v>
      </c>
      <c r="R111" s="16" t="b">
        <v>1</v>
      </c>
      <c r="S111" s="16" t="b">
        <v>0</v>
      </c>
      <c r="T111" s="16" t="s">
        <v>796</v>
      </c>
      <c r="U111" s="16" t="s">
        <v>693</v>
      </c>
      <c r="V111" s="19" t="s">
        <v>614</v>
      </c>
      <c r="W111" s="16" t="s">
        <v>615</v>
      </c>
    </row>
    <row r="112">
      <c r="A112" s="14" t="s">
        <v>1080</v>
      </c>
      <c r="B112" s="14" t="b">
        <v>1</v>
      </c>
      <c r="C112" s="15" t="s">
        <v>603</v>
      </c>
      <c r="D112" s="16" t="s">
        <v>1081</v>
      </c>
      <c r="E112" s="14">
        <v>2022.0</v>
      </c>
      <c r="F112" s="17" t="s">
        <v>1070</v>
      </c>
      <c r="G112" s="14" t="b">
        <v>1</v>
      </c>
      <c r="H112" s="14" t="b">
        <v>0</v>
      </c>
      <c r="I112" s="14" t="b">
        <v>0</v>
      </c>
      <c r="J112" s="14" t="b">
        <v>0</v>
      </c>
      <c r="K112" s="14" t="b">
        <v>0</v>
      </c>
      <c r="L112" s="14" t="b">
        <v>0</v>
      </c>
      <c r="M112" s="14" t="str">
        <f t="shared" si="1"/>
        <v>excluded</v>
      </c>
      <c r="N112" s="18" t="s">
        <v>1082</v>
      </c>
      <c r="O112" s="16"/>
      <c r="P112" s="16"/>
      <c r="Q112" s="19"/>
      <c r="R112" s="16" t="b">
        <v>0</v>
      </c>
      <c r="S112" s="16" t="b">
        <v>0</v>
      </c>
      <c r="T112" s="16"/>
      <c r="U112" s="16"/>
      <c r="V112" s="19"/>
      <c r="W112" s="16"/>
    </row>
    <row r="113">
      <c r="A113" s="14" t="s">
        <v>1083</v>
      </c>
      <c r="B113" s="14" t="b">
        <v>1</v>
      </c>
      <c r="C113" s="15" t="s">
        <v>812</v>
      </c>
      <c r="D113" s="16" t="s">
        <v>1084</v>
      </c>
      <c r="E113" s="14">
        <v>2022.0</v>
      </c>
      <c r="F113" s="17" t="s">
        <v>1070</v>
      </c>
      <c r="G113" s="14" t="b">
        <v>1</v>
      </c>
      <c r="H113" s="14" t="b">
        <v>1</v>
      </c>
      <c r="I113" s="14" t="b">
        <v>0</v>
      </c>
      <c r="J113" s="14" t="b">
        <v>0</v>
      </c>
      <c r="K113" s="14" t="b">
        <v>0</v>
      </c>
      <c r="L113" s="14" t="b">
        <v>0</v>
      </c>
      <c r="M113" s="14" t="str">
        <f t="shared" si="1"/>
        <v>excluded</v>
      </c>
      <c r="N113" s="18" t="s">
        <v>1085</v>
      </c>
      <c r="O113" s="16"/>
      <c r="P113" s="16"/>
      <c r="Q113" s="19"/>
      <c r="R113" s="16" t="b">
        <v>0</v>
      </c>
      <c r="S113" s="16" t="b">
        <v>0</v>
      </c>
      <c r="T113" s="16"/>
      <c r="U113" s="16"/>
      <c r="V113" s="19"/>
      <c r="W113" s="16"/>
    </row>
    <row r="114">
      <c r="A114" s="14" t="s">
        <v>1086</v>
      </c>
      <c r="B114" s="14" t="b">
        <v>1</v>
      </c>
      <c r="C114" s="15" t="s">
        <v>603</v>
      </c>
      <c r="D114" s="16" t="s">
        <v>1087</v>
      </c>
      <c r="E114" s="14">
        <v>2022.0</v>
      </c>
      <c r="F114" s="17" t="s">
        <v>1070</v>
      </c>
      <c r="G114" s="14" t="b">
        <v>1</v>
      </c>
      <c r="H114" s="14" t="b">
        <v>1</v>
      </c>
      <c r="I114" s="14" t="b">
        <v>1</v>
      </c>
      <c r="J114" s="14" t="b">
        <v>0</v>
      </c>
      <c r="K114" s="14" t="b">
        <v>0</v>
      </c>
      <c r="L114" s="14" t="b">
        <v>0</v>
      </c>
      <c r="M114" s="14" t="str">
        <f t="shared" si="1"/>
        <v>included</v>
      </c>
      <c r="N114" s="18"/>
      <c r="O114" s="16" t="s">
        <v>1088</v>
      </c>
      <c r="P114" s="16" t="s">
        <v>1089</v>
      </c>
      <c r="Q114" s="19"/>
      <c r="R114" s="16" t="b">
        <v>0</v>
      </c>
      <c r="S114" s="16" t="b">
        <v>0</v>
      </c>
      <c r="T114" s="16" t="s">
        <v>625</v>
      </c>
      <c r="U114" s="16" t="s">
        <v>626</v>
      </c>
      <c r="V114" s="19" t="s">
        <v>660</v>
      </c>
      <c r="W114" s="16" t="s">
        <v>580</v>
      </c>
    </row>
    <row r="115">
      <c r="A115" s="14" t="s">
        <v>1090</v>
      </c>
      <c r="B115" s="14" t="b">
        <v>1</v>
      </c>
      <c r="C115" s="15" t="s">
        <v>603</v>
      </c>
      <c r="D115" s="16" t="s">
        <v>1091</v>
      </c>
      <c r="E115" s="14">
        <v>2020.0</v>
      </c>
      <c r="F115" s="17" t="s">
        <v>1070</v>
      </c>
      <c r="G115" s="14" t="b">
        <v>1</v>
      </c>
      <c r="H115" s="14" t="b">
        <v>1</v>
      </c>
      <c r="I115" s="14" t="b">
        <v>1</v>
      </c>
      <c r="J115" s="14" t="b">
        <v>0</v>
      </c>
      <c r="K115" s="14" t="b">
        <v>0</v>
      </c>
      <c r="L115" s="14" t="b">
        <v>0</v>
      </c>
      <c r="M115" s="14" t="str">
        <f t="shared" si="1"/>
        <v>included</v>
      </c>
      <c r="N115" s="18"/>
      <c r="O115" s="16" t="s">
        <v>1092</v>
      </c>
      <c r="P115" s="16" t="s">
        <v>1093</v>
      </c>
      <c r="Q115" s="20" t="s">
        <v>1094</v>
      </c>
      <c r="R115" s="16" t="b">
        <v>1</v>
      </c>
      <c r="S115" s="16" t="b">
        <v>0</v>
      </c>
      <c r="T115" s="16" t="s">
        <v>625</v>
      </c>
      <c r="U115" s="16" t="s">
        <v>838</v>
      </c>
      <c r="V115" s="19" t="s">
        <v>614</v>
      </c>
      <c r="W115" s="16" t="s">
        <v>615</v>
      </c>
    </row>
    <row r="116">
      <c r="A116" s="14" t="s">
        <v>1095</v>
      </c>
      <c r="B116" s="14" t="b">
        <v>1</v>
      </c>
      <c r="C116" s="15" t="s">
        <v>603</v>
      </c>
      <c r="D116" s="16" t="s">
        <v>1096</v>
      </c>
      <c r="E116" s="14">
        <v>2023.0</v>
      </c>
      <c r="F116" s="17" t="s">
        <v>1097</v>
      </c>
      <c r="G116" s="14" t="b">
        <v>1</v>
      </c>
      <c r="H116" s="14" t="b">
        <v>1</v>
      </c>
      <c r="I116" s="14" t="b">
        <v>1</v>
      </c>
      <c r="J116" s="14" t="b">
        <v>0</v>
      </c>
      <c r="K116" s="14" t="b">
        <v>0</v>
      </c>
      <c r="L116" s="14" t="b">
        <v>0</v>
      </c>
      <c r="M116" s="14" t="str">
        <f t="shared" si="1"/>
        <v>included</v>
      </c>
      <c r="N116" s="18" t="s">
        <v>1098</v>
      </c>
      <c r="O116" s="16" t="s">
        <v>1099</v>
      </c>
      <c r="P116" s="16" t="s">
        <v>1100</v>
      </c>
      <c r="Q116" s="20" t="s">
        <v>1101</v>
      </c>
      <c r="R116" s="16" t="b">
        <v>1</v>
      </c>
      <c r="S116" s="16" t="b">
        <v>0</v>
      </c>
      <c r="T116" s="16" t="s">
        <v>644</v>
      </c>
      <c r="U116" s="16" t="s">
        <v>613</v>
      </c>
      <c r="V116" s="19" t="s">
        <v>715</v>
      </c>
      <c r="W116" s="16" t="s">
        <v>628</v>
      </c>
    </row>
    <row r="117">
      <c r="A117" s="14" t="s">
        <v>1102</v>
      </c>
      <c r="B117" s="14" t="b">
        <v>1</v>
      </c>
      <c r="C117" s="15" t="s">
        <v>619</v>
      </c>
      <c r="D117" s="16" t="s">
        <v>1103</v>
      </c>
      <c r="E117" s="14">
        <v>2023.0</v>
      </c>
      <c r="F117" s="17" t="s">
        <v>1097</v>
      </c>
      <c r="G117" s="14" t="b">
        <v>1</v>
      </c>
      <c r="H117" s="14" t="b">
        <v>1</v>
      </c>
      <c r="I117" s="14" t="b">
        <v>1</v>
      </c>
      <c r="J117" s="14" t="b">
        <v>0</v>
      </c>
      <c r="K117" s="14" t="b">
        <v>0</v>
      </c>
      <c r="L117" s="14" t="b">
        <v>0</v>
      </c>
      <c r="M117" s="14" t="str">
        <f t="shared" si="1"/>
        <v>included</v>
      </c>
      <c r="N117" s="18"/>
      <c r="O117" s="16" t="s">
        <v>1104</v>
      </c>
      <c r="P117" s="16" t="s">
        <v>1105</v>
      </c>
      <c r="Q117" s="19"/>
      <c r="R117" s="16" t="b">
        <v>1</v>
      </c>
      <c r="S117" s="16" t="b">
        <v>0</v>
      </c>
      <c r="T117" s="16" t="s">
        <v>625</v>
      </c>
      <c r="U117" s="16" t="s">
        <v>714</v>
      </c>
      <c r="V117" s="19" t="s">
        <v>627</v>
      </c>
      <c r="W117" s="16" t="s">
        <v>580</v>
      </c>
    </row>
    <row r="118">
      <c r="A118" s="14" t="s">
        <v>1106</v>
      </c>
      <c r="B118" s="14" t="b">
        <v>1</v>
      </c>
      <c r="C118" s="15" t="s">
        <v>603</v>
      </c>
      <c r="D118" s="16" t="s">
        <v>1107</v>
      </c>
      <c r="E118" s="14">
        <v>2022.0</v>
      </c>
      <c r="F118" s="17" t="s">
        <v>1097</v>
      </c>
      <c r="G118" s="14" t="b">
        <v>1</v>
      </c>
      <c r="H118" s="14" t="b">
        <v>0</v>
      </c>
      <c r="I118" s="14" t="b">
        <v>1</v>
      </c>
      <c r="J118" s="14" t="b">
        <v>0</v>
      </c>
      <c r="K118" s="14" t="b">
        <v>0</v>
      </c>
      <c r="L118" s="14" t="b">
        <v>0</v>
      </c>
      <c r="M118" s="14" t="str">
        <f t="shared" si="1"/>
        <v>excluded</v>
      </c>
      <c r="N118" s="18"/>
      <c r="O118" s="16"/>
      <c r="P118" s="16"/>
      <c r="Q118" s="19"/>
      <c r="R118" s="16" t="b">
        <v>0</v>
      </c>
      <c r="S118" s="16" t="b">
        <v>0</v>
      </c>
      <c r="T118" s="16"/>
      <c r="U118" s="16"/>
      <c r="V118" s="19"/>
      <c r="W118" s="16"/>
    </row>
    <row r="119">
      <c r="A119" s="14" t="s">
        <v>1108</v>
      </c>
      <c r="B119" s="14" t="b">
        <v>1</v>
      </c>
      <c r="C119" s="15" t="s">
        <v>603</v>
      </c>
      <c r="D119" s="16" t="s">
        <v>1109</v>
      </c>
      <c r="E119" s="14">
        <v>2022.0</v>
      </c>
      <c r="F119" s="17" t="s">
        <v>1097</v>
      </c>
      <c r="G119" s="14" t="b">
        <v>1</v>
      </c>
      <c r="H119" s="14" t="b">
        <v>1</v>
      </c>
      <c r="I119" s="14" t="b">
        <v>1</v>
      </c>
      <c r="J119" s="14" t="b">
        <v>0</v>
      </c>
      <c r="K119" s="14" t="b">
        <v>0</v>
      </c>
      <c r="L119" s="14" t="b">
        <v>0</v>
      </c>
      <c r="M119" s="14" t="str">
        <f t="shared" si="1"/>
        <v>included</v>
      </c>
      <c r="N119" s="18"/>
      <c r="O119" s="16" t="s">
        <v>1110</v>
      </c>
      <c r="P119" s="16" t="s">
        <v>1111</v>
      </c>
      <c r="Q119" s="22" t="s">
        <v>1112</v>
      </c>
      <c r="R119" s="16" t="b">
        <v>1</v>
      </c>
      <c r="S119" s="16" t="b">
        <v>0</v>
      </c>
      <c r="T119" s="16" t="s">
        <v>625</v>
      </c>
      <c r="U119" s="16" t="s">
        <v>838</v>
      </c>
      <c r="V119" s="19" t="s">
        <v>660</v>
      </c>
      <c r="W119" s="16" t="s">
        <v>628</v>
      </c>
    </row>
    <row r="120">
      <c r="A120" s="14" t="s">
        <v>1113</v>
      </c>
      <c r="B120" s="14" t="b">
        <v>1</v>
      </c>
      <c r="C120" s="15" t="s">
        <v>603</v>
      </c>
      <c r="D120" s="16" t="s">
        <v>1114</v>
      </c>
      <c r="E120" s="14">
        <v>2022.0</v>
      </c>
      <c r="F120" s="17" t="s">
        <v>1097</v>
      </c>
      <c r="G120" s="14" t="b">
        <v>1</v>
      </c>
      <c r="H120" s="14" t="b">
        <v>1</v>
      </c>
      <c r="I120" s="14" t="b">
        <v>1</v>
      </c>
      <c r="J120" s="14" t="b">
        <v>0</v>
      </c>
      <c r="K120" s="14" t="b">
        <v>0</v>
      </c>
      <c r="L120" s="14" t="b">
        <v>0</v>
      </c>
      <c r="M120" s="14" t="str">
        <f t="shared" si="1"/>
        <v>included</v>
      </c>
      <c r="N120" s="18"/>
      <c r="O120" s="16" t="s">
        <v>1115</v>
      </c>
      <c r="P120" s="16" t="s">
        <v>1116</v>
      </c>
      <c r="Q120" s="20" t="s">
        <v>1117</v>
      </c>
      <c r="R120" s="16" t="b">
        <v>1</v>
      </c>
      <c r="S120" s="16" t="b">
        <v>0</v>
      </c>
      <c r="T120" s="16" t="s">
        <v>658</v>
      </c>
      <c r="U120" s="16" t="s">
        <v>659</v>
      </c>
      <c r="V120" s="19" t="s">
        <v>627</v>
      </c>
      <c r="W120" s="16" t="s">
        <v>580</v>
      </c>
    </row>
    <row r="121">
      <c r="A121" s="14" t="s">
        <v>1118</v>
      </c>
      <c r="B121" s="14" t="b">
        <v>1</v>
      </c>
      <c r="C121" s="15" t="s">
        <v>603</v>
      </c>
      <c r="D121" s="16" t="s">
        <v>1119</v>
      </c>
      <c r="E121" s="14">
        <v>2023.0</v>
      </c>
      <c r="F121" s="17" t="s">
        <v>1120</v>
      </c>
      <c r="G121" s="14" t="b">
        <v>1</v>
      </c>
      <c r="H121" s="14" t="b">
        <v>1</v>
      </c>
      <c r="I121" s="14" t="b">
        <v>1</v>
      </c>
      <c r="J121" s="14" t="b">
        <v>0</v>
      </c>
      <c r="K121" s="14" t="b">
        <v>0</v>
      </c>
      <c r="L121" s="14" t="b">
        <v>0</v>
      </c>
      <c r="M121" s="14" t="str">
        <f t="shared" si="1"/>
        <v>included</v>
      </c>
      <c r="N121" s="18"/>
      <c r="O121" s="16" t="s">
        <v>1121</v>
      </c>
      <c r="P121" s="16" t="s">
        <v>1122</v>
      </c>
      <c r="Q121" s="20" t="s">
        <v>1123</v>
      </c>
      <c r="R121" s="16" t="b">
        <v>1</v>
      </c>
      <c r="S121" s="16" t="b">
        <v>0</v>
      </c>
      <c r="T121" s="16" t="s">
        <v>644</v>
      </c>
      <c r="U121" s="16" t="s">
        <v>613</v>
      </c>
      <c r="V121" s="19" t="s">
        <v>660</v>
      </c>
      <c r="W121" s="16" t="s">
        <v>823</v>
      </c>
    </row>
    <row r="122">
      <c r="A122" s="14" t="s">
        <v>1124</v>
      </c>
      <c r="B122" s="14" t="b">
        <v>1</v>
      </c>
      <c r="C122" s="15" t="s">
        <v>603</v>
      </c>
      <c r="D122" s="16" t="s">
        <v>1125</v>
      </c>
      <c r="E122" s="14">
        <v>2023.0</v>
      </c>
      <c r="F122" s="17" t="s">
        <v>1120</v>
      </c>
      <c r="G122" s="14" t="b">
        <v>1</v>
      </c>
      <c r="H122" s="14" t="b">
        <v>1</v>
      </c>
      <c r="I122" s="14" t="b">
        <v>1</v>
      </c>
      <c r="J122" s="14" t="b">
        <v>0</v>
      </c>
      <c r="K122" s="14" t="b">
        <v>0</v>
      </c>
      <c r="L122" s="14" t="b">
        <v>0</v>
      </c>
      <c r="M122" s="14" t="str">
        <f t="shared" si="1"/>
        <v>included</v>
      </c>
      <c r="N122" s="18"/>
      <c r="O122" s="16" t="s">
        <v>1126</v>
      </c>
      <c r="P122" s="16" t="s">
        <v>1127</v>
      </c>
      <c r="Q122" s="20" t="s">
        <v>1128</v>
      </c>
      <c r="R122" s="16" t="b">
        <v>1</v>
      </c>
      <c r="S122" s="16" t="b">
        <v>0</v>
      </c>
      <c r="T122" s="16" t="s">
        <v>658</v>
      </c>
      <c r="U122" s="16" t="s">
        <v>659</v>
      </c>
      <c r="V122" s="19" t="s">
        <v>614</v>
      </c>
      <c r="W122" s="16" t="s">
        <v>615</v>
      </c>
    </row>
    <row r="123">
      <c r="A123" s="14" t="s">
        <v>1129</v>
      </c>
      <c r="B123" s="14" t="b">
        <v>1</v>
      </c>
      <c r="C123" s="15" t="s">
        <v>603</v>
      </c>
      <c r="D123" s="16" t="s">
        <v>1130</v>
      </c>
      <c r="E123" s="14">
        <v>2023.0</v>
      </c>
      <c r="F123" s="17" t="s">
        <v>1120</v>
      </c>
      <c r="G123" s="14" t="b">
        <v>1</v>
      </c>
      <c r="H123" s="14" t="b">
        <v>1</v>
      </c>
      <c r="I123" s="14" t="b">
        <v>1</v>
      </c>
      <c r="J123" s="14" t="b">
        <v>0</v>
      </c>
      <c r="K123" s="14" t="b">
        <v>0</v>
      </c>
      <c r="L123" s="14" t="b">
        <v>0</v>
      </c>
      <c r="M123" s="14" t="str">
        <f t="shared" si="1"/>
        <v>included</v>
      </c>
      <c r="N123" s="18"/>
      <c r="O123" s="16" t="s">
        <v>1131</v>
      </c>
      <c r="P123" s="16" t="s">
        <v>1132</v>
      </c>
      <c r="Q123" s="19"/>
      <c r="R123" s="16" t="b">
        <v>0</v>
      </c>
      <c r="S123" s="16" t="b">
        <v>0</v>
      </c>
      <c r="T123" s="16" t="s">
        <v>625</v>
      </c>
      <c r="U123" s="16" t="s">
        <v>626</v>
      </c>
      <c r="V123" s="19" t="s">
        <v>627</v>
      </c>
      <c r="W123" s="16" t="s">
        <v>784</v>
      </c>
    </row>
    <row r="124">
      <c r="A124" s="14" t="s">
        <v>1133</v>
      </c>
      <c r="B124" s="14" t="b">
        <v>1</v>
      </c>
      <c r="C124" s="15" t="s">
        <v>603</v>
      </c>
      <c r="D124" s="16" t="s">
        <v>1134</v>
      </c>
      <c r="E124" s="14">
        <v>2023.0</v>
      </c>
      <c r="F124" s="17" t="s">
        <v>1120</v>
      </c>
      <c r="G124" s="14" t="b">
        <v>1</v>
      </c>
      <c r="H124" s="14" t="b">
        <v>1</v>
      </c>
      <c r="I124" s="14" t="b">
        <v>1</v>
      </c>
      <c r="J124" s="14" t="b">
        <v>0</v>
      </c>
      <c r="K124" s="14" t="b">
        <v>0</v>
      </c>
      <c r="L124" s="14" t="b">
        <v>0</v>
      </c>
      <c r="M124" s="14" t="str">
        <f t="shared" si="1"/>
        <v>included</v>
      </c>
      <c r="N124" s="18"/>
      <c r="O124" s="16" t="s">
        <v>1135</v>
      </c>
      <c r="P124" s="16" t="s">
        <v>1136</v>
      </c>
      <c r="Q124" s="19"/>
      <c r="R124" s="16" t="b">
        <v>0</v>
      </c>
      <c r="S124" s="16" t="b">
        <v>0</v>
      </c>
      <c r="T124" s="16" t="s">
        <v>625</v>
      </c>
      <c r="U124" s="16" t="s">
        <v>626</v>
      </c>
      <c r="V124" s="19" t="s">
        <v>614</v>
      </c>
      <c r="W124" s="16" t="s">
        <v>580</v>
      </c>
    </row>
    <row r="125">
      <c r="A125" s="14" t="s">
        <v>1137</v>
      </c>
      <c r="B125" s="14" t="b">
        <v>1</v>
      </c>
      <c r="C125" s="15" t="s">
        <v>603</v>
      </c>
      <c r="D125" s="16" t="s">
        <v>1138</v>
      </c>
      <c r="E125" s="14">
        <v>2023.0</v>
      </c>
      <c r="F125" s="17" t="s">
        <v>1120</v>
      </c>
      <c r="G125" s="14" t="b">
        <v>1</v>
      </c>
      <c r="H125" s="14" t="b">
        <v>1</v>
      </c>
      <c r="I125" s="14" t="b">
        <v>1</v>
      </c>
      <c r="J125" s="14" t="b">
        <v>0</v>
      </c>
      <c r="K125" s="14" t="b">
        <v>0</v>
      </c>
      <c r="L125" s="14" t="b">
        <v>0</v>
      </c>
      <c r="M125" s="14" t="str">
        <f t="shared" si="1"/>
        <v>included</v>
      </c>
      <c r="N125" s="18"/>
      <c r="O125" s="16" t="s">
        <v>1139</v>
      </c>
      <c r="P125" s="16" t="s">
        <v>1140</v>
      </c>
      <c r="Q125" s="20" t="s">
        <v>1141</v>
      </c>
      <c r="R125" s="16" t="b">
        <v>0</v>
      </c>
      <c r="S125" s="16" t="b">
        <v>1</v>
      </c>
      <c r="T125" s="16" t="s">
        <v>658</v>
      </c>
      <c r="U125" s="16" t="s">
        <v>659</v>
      </c>
      <c r="V125" s="19" t="s">
        <v>674</v>
      </c>
      <c r="W125" s="16" t="s">
        <v>784</v>
      </c>
    </row>
    <row r="126">
      <c r="A126" s="14" t="s">
        <v>1142</v>
      </c>
      <c r="B126" s="14" t="b">
        <v>1</v>
      </c>
      <c r="C126" s="15" t="s">
        <v>603</v>
      </c>
      <c r="D126" s="16" t="s">
        <v>1143</v>
      </c>
      <c r="E126" s="14">
        <v>2023.0</v>
      </c>
      <c r="F126" s="17" t="s">
        <v>1120</v>
      </c>
      <c r="G126" s="14" t="b">
        <v>1</v>
      </c>
      <c r="H126" s="14" t="b">
        <v>1</v>
      </c>
      <c r="I126" s="14" t="b">
        <v>0</v>
      </c>
      <c r="J126" s="14" t="b">
        <v>0</v>
      </c>
      <c r="K126" s="14" t="b">
        <v>0</v>
      </c>
      <c r="L126" s="14" t="b">
        <v>0</v>
      </c>
      <c r="M126" s="14" t="str">
        <f t="shared" si="1"/>
        <v>excluded</v>
      </c>
      <c r="N126" s="18" t="s">
        <v>1144</v>
      </c>
      <c r="O126" s="16" t="s">
        <v>1145</v>
      </c>
      <c r="P126" s="16" t="s">
        <v>1146</v>
      </c>
      <c r="Q126" s="19"/>
      <c r="R126" s="16" t="b">
        <v>0</v>
      </c>
      <c r="S126" s="16" t="b">
        <v>0</v>
      </c>
      <c r="T126" s="16"/>
      <c r="U126" s="16"/>
      <c r="V126" s="19"/>
      <c r="W126" s="16"/>
    </row>
    <row r="127">
      <c r="A127" s="14" t="s">
        <v>1147</v>
      </c>
      <c r="B127" s="14" t="b">
        <v>1</v>
      </c>
      <c r="C127" s="15" t="s">
        <v>603</v>
      </c>
      <c r="D127" s="16" t="s">
        <v>1148</v>
      </c>
      <c r="E127" s="14">
        <v>2022.0</v>
      </c>
      <c r="F127" s="17" t="s">
        <v>1120</v>
      </c>
      <c r="G127" s="14" t="b">
        <v>1</v>
      </c>
      <c r="H127" s="14" t="b">
        <v>1</v>
      </c>
      <c r="I127" s="14" t="b">
        <v>1</v>
      </c>
      <c r="J127" s="14" t="b">
        <v>0</v>
      </c>
      <c r="K127" s="14" t="b">
        <v>0</v>
      </c>
      <c r="L127" s="14" t="b">
        <v>0</v>
      </c>
      <c r="M127" s="14" t="str">
        <f t="shared" si="1"/>
        <v>included</v>
      </c>
      <c r="N127" s="18"/>
      <c r="O127" s="16" t="s">
        <v>1149</v>
      </c>
      <c r="P127" s="16" t="s">
        <v>1150</v>
      </c>
      <c r="Q127" s="20" t="s">
        <v>1151</v>
      </c>
      <c r="R127" s="16" t="b">
        <v>1</v>
      </c>
      <c r="S127" s="16" t="b">
        <v>0</v>
      </c>
      <c r="T127" s="16" t="s">
        <v>796</v>
      </c>
      <c r="U127" s="16" t="s">
        <v>613</v>
      </c>
      <c r="V127" s="19" t="s">
        <v>660</v>
      </c>
      <c r="W127" s="16" t="s">
        <v>709</v>
      </c>
    </row>
    <row r="128">
      <c r="A128" s="14" t="s">
        <v>1152</v>
      </c>
      <c r="B128" s="14" t="b">
        <v>1</v>
      </c>
      <c r="C128" s="15" t="s">
        <v>603</v>
      </c>
      <c r="D128" s="16" t="s">
        <v>1153</v>
      </c>
      <c r="E128" s="14">
        <v>2022.0</v>
      </c>
      <c r="F128" s="17" t="s">
        <v>1120</v>
      </c>
      <c r="G128" s="14" t="b">
        <v>1</v>
      </c>
      <c r="H128" s="14" t="b">
        <v>1</v>
      </c>
      <c r="I128" s="14" t="b">
        <v>1</v>
      </c>
      <c r="J128" s="14" t="b">
        <v>0</v>
      </c>
      <c r="K128" s="14" t="b">
        <v>0</v>
      </c>
      <c r="L128" s="14" t="b">
        <v>0</v>
      </c>
      <c r="M128" s="14" t="str">
        <f t="shared" si="1"/>
        <v>included</v>
      </c>
      <c r="N128" s="18"/>
      <c r="O128" s="16" t="s">
        <v>1154</v>
      </c>
      <c r="P128" s="16" t="s">
        <v>1155</v>
      </c>
      <c r="Q128" s="20" t="s">
        <v>1156</v>
      </c>
      <c r="R128" s="16" t="b">
        <v>1</v>
      </c>
      <c r="S128" s="16" t="b">
        <v>0</v>
      </c>
      <c r="T128" s="16" t="s">
        <v>644</v>
      </c>
      <c r="U128" s="16" t="s">
        <v>693</v>
      </c>
      <c r="V128" s="19" t="s">
        <v>674</v>
      </c>
      <c r="W128" s="16" t="s">
        <v>869</v>
      </c>
    </row>
    <row r="129">
      <c r="A129" s="14" t="s">
        <v>1157</v>
      </c>
      <c r="B129" s="14" t="b">
        <v>1</v>
      </c>
      <c r="C129" s="15" t="s">
        <v>603</v>
      </c>
      <c r="D129" s="16" t="s">
        <v>1158</v>
      </c>
      <c r="E129" s="14">
        <v>2022.0</v>
      </c>
      <c r="F129" s="17" t="s">
        <v>1120</v>
      </c>
      <c r="G129" s="14" t="b">
        <v>1</v>
      </c>
      <c r="H129" s="14" t="b">
        <v>1</v>
      </c>
      <c r="I129" s="14" t="b">
        <v>0</v>
      </c>
      <c r="J129" s="14" t="b">
        <v>0</v>
      </c>
      <c r="K129" s="14" t="b">
        <v>0</v>
      </c>
      <c r="L129" s="14" t="b">
        <v>0</v>
      </c>
      <c r="M129" s="14" t="str">
        <f t="shared" si="1"/>
        <v>excluded</v>
      </c>
      <c r="N129" s="18"/>
      <c r="O129" s="16"/>
      <c r="P129" s="16"/>
      <c r="Q129" s="19"/>
      <c r="R129" s="16" t="b">
        <v>0</v>
      </c>
      <c r="S129" s="16" t="b">
        <v>0</v>
      </c>
      <c r="T129" s="16"/>
      <c r="U129" s="16"/>
      <c r="V129" s="19"/>
      <c r="W129" s="16"/>
    </row>
    <row r="130">
      <c r="A130" s="14" t="s">
        <v>1159</v>
      </c>
      <c r="B130" s="14" t="b">
        <v>1</v>
      </c>
      <c r="C130" s="15" t="s">
        <v>603</v>
      </c>
      <c r="D130" s="16" t="s">
        <v>1160</v>
      </c>
      <c r="E130" s="14">
        <v>2022.0</v>
      </c>
      <c r="F130" s="17" t="s">
        <v>1120</v>
      </c>
      <c r="G130" s="14" t="b">
        <v>1</v>
      </c>
      <c r="H130" s="14" t="b">
        <v>1</v>
      </c>
      <c r="I130" s="14" t="b">
        <v>1</v>
      </c>
      <c r="J130" s="14" t="b">
        <v>0</v>
      </c>
      <c r="K130" s="14" t="b">
        <v>0</v>
      </c>
      <c r="L130" s="14" t="b">
        <v>0</v>
      </c>
      <c r="M130" s="14" t="str">
        <f t="shared" si="1"/>
        <v>included</v>
      </c>
      <c r="N130" s="18" t="s">
        <v>1161</v>
      </c>
      <c r="O130" s="16" t="s">
        <v>1162</v>
      </c>
      <c r="P130" s="16" t="s">
        <v>1163</v>
      </c>
      <c r="Q130" s="20" t="s">
        <v>1164</v>
      </c>
      <c r="R130" s="16" t="b">
        <v>0</v>
      </c>
      <c r="S130" s="16" t="b">
        <v>1</v>
      </c>
      <c r="T130" s="16" t="s">
        <v>658</v>
      </c>
      <c r="U130" s="16" t="s">
        <v>659</v>
      </c>
      <c r="V130" s="19" t="s">
        <v>614</v>
      </c>
      <c r="W130" s="16" t="s">
        <v>784</v>
      </c>
    </row>
    <row r="131">
      <c r="A131" s="14" t="s">
        <v>1165</v>
      </c>
      <c r="B131" s="14" t="b">
        <v>1</v>
      </c>
      <c r="C131" s="15" t="s">
        <v>603</v>
      </c>
      <c r="D131" s="16" t="s">
        <v>1166</v>
      </c>
      <c r="E131" s="14">
        <v>2022.0</v>
      </c>
      <c r="F131" s="17" t="s">
        <v>1120</v>
      </c>
      <c r="G131" s="14" t="b">
        <v>1</v>
      </c>
      <c r="H131" s="14" t="b">
        <v>1</v>
      </c>
      <c r="I131" s="14" t="b">
        <v>1</v>
      </c>
      <c r="J131" s="14" t="b">
        <v>0</v>
      </c>
      <c r="K131" s="14" t="b">
        <v>0</v>
      </c>
      <c r="L131" s="14" t="b">
        <v>0</v>
      </c>
      <c r="M131" s="14" t="str">
        <f t="shared" si="1"/>
        <v>included</v>
      </c>
      <c r="N131" s="18"/>
      <c r="O131" s="16" t="s">
        <v>1167</v>
      </c>
      <c r="P131" s="16" t="s">
        <v>1168</v>
      </c>
      <c r="Q131" s="19"/>
      <c r="R131" s="16" t="b">
        <v>0</v>
      </c>
      <c r="S131" s="16" t="b">
        <v>0</v>
      </c>
      <c r="T131" s="16" t="s">
        <v>625</v>
      </c>
      <c r="U131" s="16" t="s">
        <v>626</v>
      </c>
      <c r="V131" s="19" t="s">
        <v>660</v>
      </c>
      <c r="W131" s="16" t="s">
        <v>628</v>
      </c>
    </row>
    <row r="132">
      <c r="A132" s="14" t="s">
        <v>1169</v>
      </c>
      <c r="B132" s="14" t="b">
        <v>1</v>
      </c>
      <c r="C132" s="15" t="s">
        <v>603</v>
      </c>
      <c r="D132" s="16" t="s">
        <v>1170</v>
      </c>
      <c r="E132" s="14">
        <v>2021.0</v>
      </c>
      <c r="F132" s="17" t="s">
        <v>1120</v>
      </c>
      <c r="G132" s="14" t="b">
        <v>1</v>
      </c>
      <c r="H132" s="14" t="b">
        <v>1</v>
      </c>
      <c r="I132" s="14" t="b">
        <v>1</v>
      </c>
      <c r="J132" s="14" t="b">
        <v>0</v>
      </c>
      <c r="K132" s="14" t="b">
        <v>0</v>
      </c>
      <c r="L132" s="14" t="b">
        <v>0</v>
      </c>
      <c r="M132" s="14" t="str">
        <f t="shared" si="1"/>
        <v>included</v>
      </c>
      <c r="N132" s="18"/>
      <c r="O132" s="16" t="s">
        <v>1171</v>
      </c>
      <c r="P132" s="16" t="s">
        <v>1172</v>
      </c>
      <c r="Q132" s="22" t="s">
        <v>1173</v>
      </c>
      <c r="R132" s="16" t="b">
        <v>1</v>
      </c>
      <c r="S132" s="16" t="b">
        <v>0</v>
      </c>
      <c r="T132" s="16" t="s">
        <v>644</v>
      </c>
      <c r="U132" s="16" t="s">
        <v>613</v>
      </c>
      <c r="V132" s="19" t="s">
        <v>660</v>
      </c>
      <c r="W132" s="16" t="s">
        <v>709</v>
      </c>
    </row>
    <row r="133">
      <c r="A133" s="14" t="s">
        <v>1174</v>
      </c>
      <c r="B133" s="14" t="b">
        <v>1</v>
      </c>
      <c r="C133" s="15" t="s">
        <v>619</v>
      </c>
      <c r="D133" s="16" t="s">
        <v>1175</v>
      </c>
      <c r="E133" s="14">
        <v>2021.0</v>
      </c>
      <c r="F133" s="17" t="s">
        <v>1120</v>
      </c>
      <c r="G133" s="14" t="b">
        <v>1</v>
      </c>
      <c r="H133" s="14" t="b">
        <v>1</v>
      </c>
      <c r="I133" s="14" t="b">
        <v>0</v>
      </c>
      <c r="J133" s="14" t="b">
        <v>0</v>
      </c>
      <c r="K133" s="14" t="b">
        <v>0</v>
      </c>
      <c r="L133" s="14" t="b">
        <v>0</v>
      </c>
      <c r="M133" s="14" t="str">
        <f t="shared" si="1"/>
        <v>excluded</v>
      </c>
      <c r="N133" s="18"/>
      <c r="O133" s="16"/>
      <c r="P133" s="16"/>
      <c r="Q133" s="19"/>
      <c r="R133" s="16" t="b">
        <v>0</v>
      </c>
      <c r="S133" s="16" t="b">
        <v>0</v>
      </c>
      <c r="T133" s="16"/>
      <c r="U133" s="16"/>
      <c r="V133" s="19"/>
      <c r="W133" s="16"/>
    </row>
    <row r="134">
      <c r="A134" s="14" t="s">
        <v>1176</v>
      </c>
      <c r="B134" s="14" t="b">
        <v>1</v>
      </c>
      <c r="C134" s="15" t="s">
        <v>603</v>
      </c>
      <c r="D134" s="16" t="s">
        <v>1177</v>
      </c>
      <c r="E134" s="14">
        <v>2020.0</v>
      </c>
      <c r="F134" s="17" t="s">
        <v>1120</v>
      </c>
      <c r="G134" s="14" t="b">
        <v>1</v>
      </c>
      <c r="H134" s="14" t="b">
        <v>1</v>
      </c>
      <c r="I134" s="14" t="b">
        <v>0</v>
      </c>
      <c r="J134" s="14" t="b">
        <v>0</v>
      </c>
      <c r="K134" s="14" t="b">
        <v>0</v>
      </c>
      <c r="L134" s="14" t="b">
        <v>0</v>
      </c>
      <c r="M134" s="14" t="str">
        <f t="shared" si="1"/>
        <v>excluded</v>
      </c>
      <c r="N134" s="18"/>
      <c r="O134" s="16"/>
      <c r="P134" s="16"/>
      <c r="Q134" s="19"/>
      <c r="R134" s="16" t="b">
        <v>0</v>
      </c>
      <c r="S134" s="16" t="b">
        <v>0</v>
      </c>
      <c r="T134" s="16"/>
      <c r="U134" s="16"/>
      <c r="V134" s="19"/>
      <c r="W134" s="16"/>
    </row>
    <row r="135">
      <c r="A135" s="14" t="s">
        <v>1178</v>
      </c>
      <c r="B135" s="14" t="b">
        <v>1</v>
      </c>
      <c r="C135" s="15" t="s">
        <v>812</v>
      </c>
      <c r="D135" s="16" t="s">
        <v>1179</v>
      </c>
      <c r="E135" s="14">
        <v>2020.0</v>
      </c>
      <c r="F135" s="17" t="s">
        <v>1120</v>
      </c>
      <c r="G135" s="14" t="b">
        <v>1</v>
      </c>
      <c r="H135" s="14" t="b">
        <v>1</v>
      </c>
      <c r="I135" s="14" t="b">
        <v>0</v>
      </c>
      <c r="J135" s="14" t="b">
        <v>0</v>
      </c>
      <c r="K135" s="14" t="b">
        <v>0</v>
      </c>
      <c r="L135" s="14" t="b">
        <v>0</v>
      </c>
      <c r="M135" s="14" t="str">
        <f t="shared" si="1"/>
        <v>excluded</v>
      </c>
      <c r="N135" s="18"/>
      <c r="O135" s="16"/>
      <c r="P135" s="16"/>
      <c r="Q135" s="19"/>
      <c r="R135" s="16" t="b">
        <v>0</v>
      </c>
      <c r="S135" s="16" t="b">
        <v>0</v>
      </c>
      <c r="T135" s="16"/>
      <c r="U135" s="16"/>
      <c r="V135" s="19"/>
      <c r="W135" s="16"/>
    </row>
    <row r="136">
      <c r="A136" s="14" t="s">
        <v>1180</v>
      </c>
      <c r="B136" s="14" t="b">
        <v>1</v>
      </c>
      <c r="C136" s="15" t="s">
        <v>619</v>
      </c>
      <c r="D136" s="16" t="s">
        <v>1181</v>
      </c>
      <c r="E136" s="14">
        <v>2019.0</v>
      </c>
      <c r="F136" s="17" t="s">
        <v>1120</v>
      </c>
      <c r="G136" s="14" t="b">
        <v>1</v>
      </c>
      <c r="H136" s="14" t="b">
        <v>0</v>
      </c>
      <c r="I136" s="14" t="b">
        <v>1</v>
      </c>
      <c r="J136" s="14" t="b">
        <v>0</v>
      </c>
      <c r="K136" s="14" t="b">
        <v>0</v>
      </c>
      <c r="L136" s="14" t="b">
        <v>0</v>
      </c>
      <c r="M136" s="14" t="str">
        <f t="shared" si="1"/>
        <v>excluded</v>
      </c>
      <c r="N136" s="18" t="s">
        <v>1182</v>
      </c>
      <c r="O136" s="16" t="s">
        <v>1183</v>
      </c>
      <c r="P136" s="16" t="s">
        <v>1184</v>
      </c>
      <c r="Q136" s="19"/>
      <c r="R136" s="16" t="b">
        <v>0</v>
      </c>
      <c r="S136" s="16" t="b">
        <v>0</v>
      </c>
      <c r="T136" s="16"/>
      <c r="U136" s="16"/>
      <c r="V136" s="19" t="s">
        <v>627</v>
      </c>
      <c r="W136" s="16" t="s">
        <v>580</v>
      </c>
    </row>
    <row r="137">
      <c r="A137" s="14" t="s">
        <v>1185</v>
      </c>
      <c r="B137" s="14" t="b">
        <v>1</v>
      </c>
      <c r="C137" s="15" t="s">
        <v>812</v>
      </c>
      <c r="D137" s="16" t="s">
        <v>1186</v>
      </c>
      <c r="E137" s="14">
        <v>2019.0</v>
      </c>
      <c r="F137" s="17" t="s">
        <v>1120</v>
      </c>
      <c r="G137" s="14" t="b">
        <v>0</v>
      </c>
      <c r="H137" s="14" t="b">
        <v>1</v>
      </c>
      <c r="I137" s="14" t="b">
        <v>1</v>
      </c>
      <c r="J137" s="14" t="b">
        <v>0</v>
      </c>
      <c r="K137" s="14" t="b">
        <v>0</v>
      </c>
      <c r="L137" s="14" t="b">
        <v>0</v>
      </c>
      <c r="M137" s="14" t="str">
        <f t="shared" si="1"/>
        <v>excluded</v>
      </c>
      <c r="N137" s="18" t="s">
        <v>1187</v>
      </c>
      <c r="O137" s="16"/>
      <c r="P137" s="16"/>
      <c r="Q137" s="19"/>
      <c r="R137" s="16" t="b">
        <v>0</v>
      </c>
      <c r="S137" s="16" t="b">
        <v>0</v>
      </c>
      <c r="T137" s="16"/>
      <c r="U137" s="16"/>
      <c r="V137" s="19"/>
      <c r="W137" s="16"/>
    </row>
    <row r="138">
      <c r="A138" s="14" t="s">
        <v>1188</v>
      </c>
      <c r="B138" s="14" t="b">
        <v>1</v>
      </c>
      <c r="C138" s="15" t="s">
        <v>603</v>
      </c>
      <c r="D138" s="16" t="s">
        <v>1189</v>
      </c>
      <c r="E138" s="14">
        <v>2019.0</v>
      </c>
      <c r="F138" s="17" t="s">
        <v>1120</v>
      </c>
      <c r="G138" s="14" t="b">
        <v>1</v>
      </c>
      <c r="H138" s="14" t="b">
        <v>1</v>
      </c>
      <c r="I138" s="14" t="b">
        <v>0</v>
      </c>
      <c r="J138" s="14" t="b">
        <v>0</v>
      </c>
      <c r="K138" s="14" t="b">
        <v>0</v>
      </c>
      <c r="L138" s="14" t="b">
        <v>0</v>
      </c>
      <c r="M138" s="14" t="str">
        <f t="shared" si="1"/>
        <v>excluded</v>
      </c>
      <c r="N138" s="18"/>
      <c r="O138" s="16"/>
      <c r="P138" s="16"/>
      <c r="Q138" s="19"/>
      <c r="R138" s="16" t="b">
        <v>0</v>
      </c>
      <c r="S138" s="16" t="b">
        <v>0</v>
      </c>
      <c r="T138" s="16"/>
      <c r="U138" s="16"/>
      <c r="V138" s="19"/>
      <c r="W138" s="16"/>
    </row>
    <row r="139">
      <c r="A139" s="14" t="s">
        <v>1190</v>
      </c>
      <c r="B139" s="14" t="b">
        <v>1</v>
      </c>
      <c r="C139" s="15" t="s">
        <v>603</v>
      </c>
      <c r="D139" s="16" t="s">
        <v>1191</v>
      </c>
      <c r="E139" s="14">
        <v>2022.0</v>
      </c>
      <c r="F139" s="17" t="s">
        <v>1192</v>
      </c>
      <c r="G139" s="14" t="b">
        <v>1</v>
      </c>
      <c r="H139" s="14" t="b">
        <v>1</v>
      </c>
      <c r="I139" s="14" t="b">
        <v>1</v>
      </c>
      <c r="J139" s="14" t="b">
        <v>0</v>
      </c>
      <c r="K139" s="14" t="b">
        <v>0</v>
      </c>
      <c r="L139" s="14" t="b">
        <v>0</v>
      </c>
      <c r="M139" s="14" t="str">
        <f t="shared" si="1"/>
        <v>included</v>
      </c>
      <c r="N139" s="18"/>
      <c r="O139" s="16" t="s">
        <v>1193</v>
      </c>
      <c r="P139" s="16" t="s">
        <v>1194</v>
      </c>
      <c r="Q139" s="19"/>
      <c r="R139" s="16" t="b">
        <v>0</v>
      </c>
      <c r="S139" s="16" t="b">
        <v>0</v>
      </c>
      <c r="T139" s="16" t="s">
        <v>625</v>
      </c>
      <c r="U139" s="16" t="s">
        <v>626</v>
      </c>
      <c r="V139" s="19" t="s">
        <v>715</v>
      </c>
      <c r="W139" s="16" t="s">
        <v>628</v>
      </c>
    </row>
    <row r="140">
      <c r="A140" s="14" t="s">
        <v>1195</v>
      </c>
      <c r="B140" s="14" t="b">
        <v>1</v>
      </c>
      <c r="C140" s="15" t="s">
        <v>619</v>
      </c>
      <c r="D140" s="16" t="s">
        <v>1196</v>
      </c>
      <c r="E140" s="14">
        <v>2022.0</v>
      </c>
      <c r="F140" s="17" t="s">
        <v>1192</v>
      </c>
      <c r="G140" s="14" t="b">
        <v>1</v>
      </c>
      <c r="H140" s="14" t="b">
        <v>1</v>
      </c>
      <c r="I140" s="14" t="b">
        <v>1</v>
      </c>
      <c r="J140" s="14" t="b">
        <v>0</v>
      </c>
      <c r="K140" s="14" t="b">
        <v>0</v>
      </c>
      <c r="L140" s="14" t="b">
        <v>0</v>
      </c>
      <c r="M140" s="14" t="str">
        <f t="shared" si="1"/>
        <v>included</v>
      </c>
      <c r="N140" s="18"/>
      <c r="O140" s="16" t="s">
        <v>1197</v>
      </c>
      <c r="P140" s="16" t="s">
        <v>1198</v>
      </c>
      <c r="Q140" s="20" t="s">
        <v>1199</v>
      </c>
      <c r="R140" s="16" t="b">
        <v>1</v>
      </c>
      <c r="S140" s="16" t="b">
        <v>0</v>
      </c>
      <c r="T140" s="16" t="s">
        <v>658</v>
      </c>
      <c r="U140" s="16" t="s">
        <v>659</v>
      </c>
      <c r="V140" s="19" t="s">
        <v>614</v>
      </c>
      <c r="W140" s="16" t="s">
        <v>615</v>
      </c>
    </row>
    <row r="141">
      <c r="A141" s="14" t="s">
        <v>1200</v>
      </c>
      <c r="B141" s="14" t="b">
        <v>1</v>
      </c>
      <c r="C141" s="15" t="s">
        <v>603</v>
      </c>
      <c r="D141" s="16" t="s">
        <v>1201</v>
      </c>
      <c r="E141" s="14">
        <v>2021.0</v>
      </c>
      <c r="F141" s="17" t="s">
        <v>1192</v>
      </c>
      <c r="G141" s="14" t="b">
        <v>1</v>
      </c>
      <c r="H141" s="14" t="b">
        <v>1</v>
      </c>
      <c r="I141" s="14" t="b">
        <v>0</v>
      </c>
      <c r="J141" s="14" t="b">
        <v>0</v>
      </c>
      <c r="K141" s="14" t="b">
        <v>0</v>
      </c>
      <c r="L141" s="14" t="b">
        <v>0</v>
      </c>
      <c r="M141" s="14" t="str">
        <f t="shared" si="1"/>
        <v>excluded</v>
      </c>
      <c r="N141" s="18"/>
      <c r="O141" s="16"/>
      <c r="P141" s="16"/>
      <c r="Q141" s="19"/>
      <c r="R141" s="16" t="b">
        <v>0</v>
      </c>
      <c r="S141" s="16" t="b">
        <v>0</v>
      </c>
      <c r="T141" s="16"/>
      <c r="U141" s="16"/>
      <c r="V141" s="19"/>
      <c r="W141" s="16"/>
    </row>
    <row r="142">
      <c r="A142" s="14" t="s">
        <v>1202</v>
      </c>
      <c r="B142" s="14" t="b">
        <v>1</v>
      </c>
      <c r="C142" s="15" t="s">
        <v>603</v>
      </c>
      <c r="D142" s="16" t="s">
        <v>1203</v>
      </c>
      <c r="E142" s="14">
        <v>2020.0</v>
      </c>
      <c r="F142" s="17" t="s">
        <v>1192</v>
      </c>
      <c r="G142" s="14" t="b">
        <v>1</v>
      </c>
      <c r="H142" s="14" t="b">
        <v>1</v>
      </c>
      <c r="I142" s="14" t="b">
        <v>1</v>
      </c>
      <c r="J142" s="14" t="b">
        <v>0</v>
      </c>
      <c r="K142" s="14" t="b">
        <v>0</v>
      </c>
      <c r="L142" s="14" t="b">
        <v>0</v>
      </c>
      <c r="M142" s="14" t="str">
        <f t="shared" si="1"/>
        <v>included</v>
      </c>
      <c r="N142" s="18"/>
      <c r="O142" s="16" t="s">
        <v>1204</v>
      </c>
      <c r="P142" s="16" t="s">
        <v>1205</v>
      </c>
      <c r="Q142" s="20" t="s">
        <v>1206</v>
      </c>
      <c r="R142" s="16" t="b">
        <v>1</v>
      </c>
      <c r="S142" s="16" t="b">
        <v>0</v>
      </c>
      <c r="T142" s="16" t="s">
        <v>658</v>
      </c>
      <c r="U142" s="16" t="s">
        <v>659</v>
      </c>
      <c r="V142" s="19" t="s">
        <v>627</v>
      </c>
      <c r="W142" s="16" t="s">
        <v>628</v>
      </c>
    </row>
    <row r="143">
      <c r="A143" s="14" t="s">
        <v>1207</v>
      </c>
      <c r="B143" s="14" t="b">
        <v>1</v>
      </c>
      <c r="C143" s="15" t="s">
        <v>619</v>
      </c>
      <c r="D143" s="16" t="s">
        <v>1208</v>
      </c>
      <c r="E143" s="14">
        <v>2020.0</v>
      </c>
      <c r="F143" s="17" t="s">
        <v>1192</v>
      </c>
      <c r="G143" s="14" t="b">
        <v>1</v>
      </c>
      <c r="H143" s="14" t="b">
        <v>1</v>
      </c>
      <c r="I143" s="14" t="b">
        <v>1</v>
      </c>
      <c r="J143" s="14" t="b">
        <v>0</v>
      </c>
      <c r="K143" s="14" t="b">
        <v>0</v>
      </c>
      <c r="L143" s="14" t="b">
        <v>0</v>
      </c>
      <c r="M143" s="14" t="str">
        <f t="shared" si="1"/>
        <v>included</v>
      </c>
      <c r="N143" s="18"/>
      <c r="O143" s="16" t="s">
        <v>1209</v>
      </c>
      <c r="P143" s="16" t="s">
        <v>1210</v>
      </c>
      <c r="Q143" s="20" t="s">
        <v>1211</v>
      </c>
      <c r="R143" s="16" t="b">
        <v>1</v>
      </c>
      <c r="S143" s="16" t="b">
        <v>0</v>
      </c>
      <c r="T143" s="16" t="s">
        <v>692</v>
      </c>
      <c r="U143" s="16" t="s">
        <v>693</v>
      </c>
      <c r="V143" s="19" t="s">
        <v>694</v>
      </c>
      <c r="W143" s="16" t="s">
        <v>869</v>
      </c>
    </row>
    <row r="144">
      <c r="A144" s="14" t="s">
        <v>1212</v>
      </c>
      <c r="B144" s="14" t="b">
        <v>1</v>
      </c>
      <c r="C144" s="15" t="s">
        <v>603</v>
      </c>
      <c r="D144" s="16" t="s">
        <v>1213</v>
      </c>
      <c r="E144" s="14">
        <v>2020.0</v>
      </c>
      <c r="F144" s="17" t="s">
        <v>1192</v>
      </c>
      <c r="G144" s="14" t="b">
        <v>1</v>
      </c>
      <c r="H144" s="14" t="b">
        <v>1</v>
      </c>
      <c r="I144" s="14" t="b">
        <v>1</v>
      </c>
      <c r="J144" s="14" t="b">
        <v>0</v>
      </c>
      <c r="K144" s="14" t="b">
        <v>0</v>
      </c>
      <c r="L144" s="14" t="b">
        <v>0</v>
      </c>
      <c r="M144" s="14" t="str">
        <f t="shared" si="1"/>
        <v>included</v>
      </c>
      <c r="N144" s="18"/>
      <c r="O144" s="16" t="s">
        <v>1214</v>
      </c>
      <c r="P144" s="16" t="s">
        <v>1215</v>
      </c>
      <c r="Q144" s="21"/>
      <c r="R144" s="16" t="b">
        <v>0</v>
      </c>
      <c r="S144" s="16" t="b">
        <v>0</v>
      </c>
      <c r="T144" s="16" t="s">
        <v>658</v>
      </c>
      <c r="U144" s="16" t="s">
        <v>626</v>
      </c>
      <c r="V144" s="19" t="s">
        <v>694</v>
      </c>
      <c r="W144" s="16" t="s">
        <v>823</v>
      </c>
    </row>
    <row r="145">
      <c r="A145" s="14" t="s">
        <v>1216</v>
      </c>
      <c r="B145" s="14" t="b">
        <v>1</v>
      </c>
      <c r="C145" s="15" t="s">
        <v>603</v>
      </c>
      <c r="D145" s="16" t="s">
        <v>1217</v>
      </c>
      <c r="E145" s="14">
        <v>2019.0</v>
      </c>
      <c r="F145" s="17" t="s">
        <v>1192</v>
      </c>
      <c r="G145" s="14" t="b">
        <v>1</v>
      </c>
      <c r="H145" s="14" t="b">
        <v>1</v>
      </c>
      <c r="I145" s="14" t="b">
        <v>0</v>
      </c>
      <c r="J145" s="14" t="b">
        <v>0</v>
      </c>
      <c r="K145" s="14" t="b">
        <v>0</v>
      </c>
      <c r="L145" s="14" t="b">
        <v>0</v>
      </c>
      <c r="M145" s="14" t="str">
        <f t="shared" si="1"/>
        <v>excluded</v>
      </c>
      <c r="N145" s="18"/>
      <c r="O145" s="16"/>
      <c r="P145" s="16"/>
      <c r="Q145" s="19"/>
      <c r="R145" s="16" t="b">
        <v>0</v>
      </c>
      <c r="S145" s="16" t="b">
        <v>0</v>
      </c>
      <c r="T145" s="16"/>
      <c r="U145" s="16"/>
      <c r="V145" s="19"/>
      <c r="W145" s="16"/>
    </row>
    <row r="146">
      <c r="A146" s="14" t="s">
        <v>1218</v>
      </c>
      <c r="B146" s="14" t="b">
        <v>1</v>
      </c>
      <c r="C146" s="15" t="s">
        <v>603</v>
      </c>
      <c r="D146" s="16" t="s">
        <v>1219</v>
      </c>
      <c r="E146" s="14">
        <v>2023.0</v>
      </c>
      <c r="F146" s="17" t="s">
        <v>1220</v>
      </c>
      <c r="G146" s="14" t="b">
        <v>0</v>
      </c>
      <c r="H146" s="14" t="b">
        <v>1</v>
      </c>
      <c r="I146" s="14" t="b">
        <v>0</v>
      </c>
      <c r="J146" s="14" t="b">
        <v>0</v>
      </c>
      <c r="K146" s="14" t="b">
        <v>0</v>
      </c>
      <c r="L146" s="14" t="b">
        <v>0</v>
      </c>
      <c r="M146" s="14" t="str">
        <f t="shared" si="1"/>
        <v>excluded</v>
      </c>
      <c r="N146" s="18" t="s">
        <v>1221</v>
      </c>
      <c r="O146" s="16"/>
      <c r="P146" s="16"/>
      <c r="Q146" s="19"/>
      <c r="R146" s="16" t="b">
        <v>0</v>
      </c>
      <c r="S146" s="16" t="b">
        <v>0</v>
      </c>
      <c r="T146" s="16"/>
      <c r="U146" s="16"/>
      <c r="V146" s="19"/>
      <c r="W146" s="16"/>
    </row>
    <row r="147">
      <c r="A147" s="14" t="s">
        <v>1222</v>
      </c>
      <c r="B147" s="14" t="b">
        <v>1</v>
      </c>
      <c r="C147" s="15" t="s">
        <v>603</v>
      </c>
      <c r="D147" s="16" t="s">
        <v>1223</v>
      </c>
      <c r="E147" s="14">
        <v>2020.0</v>
      </c>
      <c r="F147" s="17" t="s">
        <v>1220</v>
      </c>
      <c r="G147" s="14" t="b">
        <v>1</v>
      </c>
      <c r="H147" s="14" t="b">
        <v>1</v>
      </c>
      <c r="I147" s="14" t="b">
        <v>1</v>
      </c>
      <c r="J147" s="14" t="b">
        <v>0</v>
      </c>
      <c r="K147" s="14" t="b">
        <v>0</v>
      </c>
      <c r="L147" s="14" t="b">
        <v>0</v>
      </c>
      <c r="M147" s="14" t="str">
        <f t="shared" si="1"/>
        <v>included</v>
      </c>
      <c r="N147" s="18" t="s">
        <v>1224</v>
      </c>
      <c r="O147" s="16" t="s">
        <v>1225</v>
      </c>
      <c r="P147" s="16" t="s">
        <v>1226</v>
      </c>
      <c r="Q147" s="22" t="s">
        <v>1227</v>
      </c>
      <c r="R147" s="16" t="b">
        <v>1</v>
      </c>
      <c r="S147" s="16" t="b">
        <v>0</v>
      </c>
      <c r="T147" s="16" t="s">
        <v>725</v>
      </c>
      <c r="U147" s="16" t="s">
        <v>613</v>
      </c>
      <c r="V147" s="19" t="s">
        <v>694</v>
      </c>
      <c r="W147" s="16" t="s">
        <v>580</v>
      </c>
    </row>
    <row r="148">
      <c r="A148" s="14" t="s">
        <v>1228</v>
      </c>
      <c r="B148" s="14" t="b">
        <v>1</v>
      </c>
      <c r="C148" s="15" t="s">
        <v>603</v>
      </c>
      <c r="D148" s="16" t="s">
        <v>1229</v>
      </c>
      <c r="E148" s="14">
        <v>2020.0</v>
      </c>
      <c r="F148" s="17" t="s">
        <v>1220</v>
      </c>
      <c r="G148" s="14" t="b">
        <v>0</v>
      </c>
      <c r="H148" s="14" t="b">
        <v>1</v>
      </c>
      <c r="I148" s="14" t="b">
        <v>1</v>
      </c>
      <c r="J148" s="14" t="b">
        <v>0</v>
      </c>
      <c r="K148" s="14" t="b">
        <v>0</v>
      </c>
      <c r="L148" s="14" t="b">
        <v>0</v>
      </c>
      <c r="M148" s="14" t="str">
        <f t="shared" si="1"/>
        <v>excluded</v>
      </c>
      <c r="N148" s="18"/>
      <c r="O148" s="16"/>
      <c r="P148" s="16"/>
      <c r="Q148" s="19"/>
      <c r="R148" s="16" t="b">
        <v>0</v>
      </c>
      <c r="S148" s="16" t="b">
        <v>0</v>
      </c>
      <c r="T148" s="16"/>
      <c r="U148" s="16"/>
      <c r="V148" s="19"/>
      <c r="W148" s="16"/>
    </row>
    <row r="149">
      <c r="A149" s="14" t="s">
        <v>1230</v>
      </c>
      <c r="B149" s="14" t="b">
        <v>1</v>
      </c>
      <c r="C149" s="15" t="s">
        <v>812</v>
      </c>
      <c r="D149" s="16" t="s">
        <v>1231</v>
      </c>
      <c r="E149" s="14">
        <v>2020.0</v>
      </c>
      <c r="F149" s="17" t="s">
        <v>1220</v>
      </c>
      <c r="G149" s="14" t="b">
        <v>1</v>
      </c>
      <c r="H149" s="14" t="b">
        <v>1</v>
      </c>
      <c r="I149" s="14" t="b">
        <v>1</v>
      </c>
      <c r="J149" s="14" t="b">
        <v>0</v>
      </c>
      <c r="K149" s="14" t="b">
        <v>0</v>
      </c>
      <c r="L149" s="14" t="b">
        <v>0</v>
      </c>
      <c r="M149" s="14" t="str">
        <f t="shared" si="1"/>
        <v>included</v>
      </c>
      <c r="N149" s="18"/>
      <c r="O149" s="14" t="s">
        <v>1232</v>
      </c>
      <c r="P149" s="16" t="s">
        <v>1233</v>
      </c>
      <c r="Q149" s="19"/>
      <c r="R149" s="16" t="b">
        <v>0</v>
      </c>
      <c r="S149" s="16" t="b">
        <v>0</v>
      </c>
      <c r="T149" s="16" t="s">
        <v>625</v>
      </c>
      <c r="U149" s="16" t="s">
        <v>626</v>
      </c>
      <c r="V149" s="19" t="s">
        <v>694</v>
      </c>
      <c r="W149" s="16" t="s">
        <v>580</v>
      </c>
    </row>
    <row r="150">
      <c r="A150" s="14" t="s">
        <v>1234</v>
      </c>
      <c r="B150" s="14" t="b">
        <v>1</v>
      </c>
      <c r="C150" s="15" t="s">
        <v>603</v>
      </c>
      <c r="D150" s="16" t="s">
        <v>1235</v>
      </c>
      <c r="E150" s="14">
        <v>2019.0</v>
      </c>
      <c r="F150" s="17" t="s">
        <v>1236</v>
      </c>
      <c r="G150" s="14" t="b">
        <v>1</v>
      </c>
      <c r="H150" s="14" t="b">
        <v>1</v>
      </c>
      <c r="I150" s="14" t="b">
        <v>1</v>
      </c>
      <c r="J150" s="14" t="b">
        <v>0</v>
      </c>
      <c r="K150" s="14" t="b">
        <v>0</v>
      </c>
      <c r="L150" s="14" t="b">
        <v>0</v>
      </c>
      <c r="M150" s="14" t="str">
        <f t="shared" si="1"/>
        <v>included</v>
      </c>
      <c r="N150" s="18"/>
      <c r="O150" s="16" t="s">
        <v>1237</v>
      </c>
      <c r="P150" s="16" t="s">
        <v>1238</v>
      </c>
      <c r="Q150" s="22" t="s">
        <v>1239</v>
      </c>
      <c r="R150" s="16" t="b">
        <v>1</v>
      </c>
      <c r="S150" s="16" t="b">
        <v>0</v>
      </c>
      <c r="T150" s="16" t="s">
        <v>658</v>
      </c>
      <c r="U150" s="16" t="s">
        <v>659</v>
      </c>
      <c r="V150" s="19" t="s">
        <v>627</v>
      </c>
      <c r="W150" s="16" t="s">
        <v>580</v>
      </c>
    </row>
    <row r="151">
      <c r="A151" s="14" t="s">
        <v>1240</v>
      </c>
      <c r="B151" s="14" t="b">
        <v>1</v>
      </c>
      <c r="C151" s="15" t="s">
        <v>812</v>
      </c>
      <c r="D151" s="16" t="s">
        <v>1241</v>
      </c>
      <c r="E151" s="14">
        <v>2019.0</v>
      </c>
      <c r="F151" s="17" t="s">
        <v>1236</v>
      </c>
      <c r="G151" s="14" t="b">
        <v>1</v>
      </c>
      <c r="H151" s="14" t="b">
        <v>1</v>
      </c>
      <c r="I151" s="14" t="b">
        <v>1</v>
      </c>
      <c r="J151" s="14" t="b">
        <v>0</v>
      </c>
      <c r="K151" s="14" t="b">
        <v>0</v>
      </c>
      <c r="L151" s="14" t="b">
        <v>0</v>
      </c>
      <c r="M151" s="14" t="str">
        <f t="shared" si="1"/>
        <v>included</v>
      </c>
      <c r="N151" s="18"/>
      <c r="O151" s="16" t="s">
        <v>1242</v>
      </c>
      <c r="P151" s="24" t="s">
        <v>1243</v>
      </c>
      <c r="Q151" s="20" t="s">
        <v>1244</v>
      </c>
      <c r="R151" s="16" t="b">
        <v>1</v>
      </c>
      <c r="S151" s="16" t="b">
        <v>0</v>
      </c>
      <c r="T151" s="16" t="s">
        <v>612</v>
      </c>
      <c r="U151" s="16" t="s">
        <v>613</v>
      </c>
      <c r="V151" s="19" t="s">
        <v>660</v>
      </c>
      <c r="W151" s="16" t="s">
        <v>628</v>
      </c>
    </row>
    <row r="152">
      <c r="A152" s="14" t="s">
        <v>1245</v>
      </c>
      <c r="B152" s="14" t="b">
        <v>1</v>
      </c>
      <c r="C152" s="15" t="s">
        <v>603</v>
      </c>
      <c r="D152" s="16" t="s">
        <v>1246</v>
      </c>
      <c r="E152" s="14">
        <v>2021.0</v>
      </c>
      <c r="F152" s="17" t="s">
        <v>1236</v>
      </c>
      <c r="G152" s="14" t="b">
        <v>1</v>
      </c>
      <c r="H152" s="14" t="b">
        <v>1</v>
      </c>
      <c r="I152" s="14" t="b">
        <v>1</v>
      </c>
      <c r="J152" s="14" t="b">
        <v>0</v>
      </c>
      <c r="K152" s="14" t="b">
        <v>0</v>
      </c>
      <c r="L152" s="14" t="b">
        <v>0</v>
      </c>
      <c r="M152" s="14" t="str">
        <f t="shared" si="1"/>
        <v>included</v>
      </c>
      <c r="N152" s="18"/>
      <c r="O152" s="16" t="s">
        <v>1247</v>
      </c>
      <c r="P152" s="16" t="s">
        <v>1248</v>
      </c>
      <c r="Q152" s="20" t="s">
        <v>1249</v>
      </c>
      <c r="R152" s="16" t="b">
        <v>1</v>
      </c>
      <c r="S152" s="16" t="b">
        <v>0</v>
      </c>
      <c r="T152" s="16" t="s">
        <v>725</v>
      </c>
      <c r="U152" s="16" t="s">
        <v>693</v>
      </c>
      <c r="V152" s="19" t="s">
        <v>674</v>
      </c>
      <c r="W152" s="16" t="s">
        <v>628</v>
      </c>
    </row>
    <row r="153">
      <c r="A153" s="14" t="s">
        <v>1250</v>
      </c>
      <c r="B153" s="14" t="b">
        <v>1</v>
      </c>
      <c r="C153" s="15" t="s">
        <v>619</v>
      </c>
      <c r="D153" s="16" t="s">
        <v>1251</v>
      </c>
      <c r="E153" s="14">
        <v>2021.0</v>
      </c>
      <c r="F153" s="17" t="s">
        <v>1236</v>
      </c>
      <c r="G153" s="14" t="b">
        <v>0</v>
      </c>
      <c r="H153" s="14" t="b">
        <v>0</v>
      </c>
      <c r="I153" s="14" t="b">
        <v>0</v>
      </c>
      <c r="J153" s="14" t="b">
        <v>0</v>
      </c>
      <c r="K153" s="14" t="b">
        <v>0</v>
      </c>
      <c r="L153" s="14" t="b">
        <v>1</v>
      </c>
      <c r="M153" s="14" t="str">
        <f t="shared" si="1"/>
        <v>excluded</v>
      </c>
      <c r="N153" s="25"/>
      <c r="O153" s="16"/>
      <c r="P153" s="16"/>
      <c r="Q153" s="19"/>
      <c r="R153" s="16" t="b">
        <v>0</v>
      </c>
      <c r="S153" s="16" t="b">
        <v>0</v>
      </c>
      <c r="T153" s="16"/>
      <c r="U153" s="16"/>
      <c r="V153" s="19"/>
      <c r="W153" s="16"/>
    </row>
    <row r="154">
      <c r="A154" s="14" t="s">
        <v>1252</v>
      </c>
      <c r="B154" s="14" t="b">
        <v>1</v>
      </c>
      <c r="C154" s="15" t="s">
        <v>603</v>
      </c>
      <c r="D154" s="16" t="s">
        <v>1253</v>
      </c>
      <c r="E154" s="14">
        <v>2021.0</v>
      </c>
      <c r="F154" s="17" t="s">
        <v>1236</v>
      </c>
      <c r="G154" s="14" t="b">
        <v>0</v>
      </c>
      <c r="H154" s="14" t="b">
        <v>1</v>
      </c>
      <c r="I154" s="14" t="b">
        <v>1</v>
      </c>
      <c r="J154" s="14" t="b">
        <v>0</v>
      </c>
      <c r="K154" s="14" t="b">
        <v>0</v>
      </c>
      <c r="L154" s="14" t="b">
        <v>0</v>
      </c>
      <c r="M154" s="14" t="str">
        <f t="shared" si="1"/>
        <v>excluded</v>
      </c>
      <c r="N154" s="18" t="s">
        <v>1254</v>
      </c>
      <c r="O154" s="16"/>
      <c r="P154" s="16"/>
      <c r="Q154" s="21"/>
      <c r="R154" s="16" t="b">
        <v>0</v>
      </c>
      <c r="S154" s="16" t="b">
        <v>0</v>
      </c>
      <c r="T154" s="16"/>
      <c r="U154" s="16"/>
      <c r="V154" s="19"/>
      <c r="W154" s="16"/>
    </row>
    <row r="155">
      <c r="A155" s="14" t="s">
        <v>1255</v>
      </c>
      <c r="B155" s="14" t="b">
        <v>1</v>
      </c>
      <c r="C155" s="15" t="s">
        <v>619</v>
      </c>
      <c r="D155" s="16" t="s">
        <v>1256</v>
      </c>
      <c r="E155" s="14">
        <v>2022.0</v>
      </c>
      <c r="F155" s="17" t="s">
        <v>1236</v>
      </c>
      <c r="G155" s="14" t="b">
        <v>1</v>
      </c>
      <c r="H155" s="14" t="b">
        <v>1</v>
      </c>
      <c r="I155" s="14" t="b">
        <v>1</v>
      </c>
      <c r="J155" s="14" t="b">
        <v>0</v>
      </c>
      <c r="K155" s="14" t="b">
        <v>0</v>
      </c>
      <c r="L155" s="14" t="b">
        <v>0</v>
      </c>
      <c r="M155" s="14" t="str">
        <f t="shared" si="1"/>
        <v>included</v>
      </c>
      <c r="N155" s="18"/>
      <c r="O155" s="16" t="s">
        <v>1257</v>
      </c>
      <c r="P155" s="16" t="s">
        <v>1258</v>
      </c>
      <c r="Q155" s="20" t="s">
        <v>1259</v>
      </c>
      <c r="R155" s="16" t="b">
        <v>1</v>
      </c>
      <c r="S155" s="16" t="b">
        <v>0</v>
      </c>
      <c r="T155" s="16" t="s">
        <v>692</v>
      </c>
      <c r="U155" s="16" t="s">
        <v>693</v>
      </c>
      <c r="V155" s="19" t="s">
        <v>614</v>
      </c>
      <c r="W155" s="16" t="s">
        <v>615</v>
      </c>
    </row>
    <row r="156">
      <c r="A156" s="14" t="s">
        <v>1260</v>
      </c>
      <c r="B156" s="14" t="b">
        <v>1</v>
      </c>
      <c r="C156" s="15" t="s">
        <v>603</v>
      </c>
      <c r="D156" s="16" t="s">
        <v>1261</v>
      </c>
      <c r="E156" s="14">
        <v>2022.0</v>
      </c>
      <c r="F156" s="17" t="s">
        <v>1236</v>
      </c>
      <c r="G156" s="14" t="b">
        <v>1</v>
      </c>
      <c r="H156" s="14" t="b">
        <v>1</v>
      </c>
      <c r="I156" s="14" t="b">
        <v>1</v>
      </c>
      <c r="J156" s="14" t="b">
        <v>0</v>
      </c>
      <c r="K156" s="14" t="b">
        <v>0</v>
      </c>
      <c r="L156" s="14" t="b">
        <v>0</v>
      </c>
      <c r="M156" s="14" t="str">
        <f t="shared" si="1"/>
        <v>included</v>
      </c>
      <c r="N156" s="18"/>
      <c r="O156" s="16" t="s">
        <v>1262</v>
      </c>
      <c r="P156" s="16" t="s">
        <v>1263</v>
      </c>
      <c r="Q156" s="19"/>
      <c r="R156" s="16" t="b">
        <v>0</v>
      </c>
      <c r="S156" s="16" t="b">
        <v>0</v>
      </c>
      <c r="T156" s="16" t="s">
        <v>625</v>
      </c>
      <c r="U156" s="16" t="s">
        <v>626</v>
      </c>
      <c r="V156" s="19" t="s">
        <v>694</v>
      </c>
      <c r="W156" s="16" t="s">
        <v>869</v>
      </c>
    </row>
    <row r="157">
      <c r="A157" s="14" t="s">
        <v>1264</v>
      </c>
      <c r="B157" s="14" t="b">
        <v>1</v>
      </c>
      <c r="C157" s="15" t="s">
        <v>603</v>
      </c>
      <c r="D157" s="16" t="s">
        <v>1265</v>
      </c>
      <c r="E157" s="14">
        <v>2022.0</v>
      </c>
      <c r="F157" s="17" t="s">
        <v>1236</v>
      </c>
      <c r="G157" s="14" t="b">
        <v>1</v>
      </c>
      <c r="H157" s="14" t="b">
        <v>1</v>
      </c>
      <c r="I157" s="14" t="b">
        <v>1</v>
      </c>
      <c r="J157" s="14" t="b">
        <v>0</v>
      </c>
      <c r="K157" s="14" t="b">
        <v>0</v>
      </c>
      <c r="L157" s="14" t="b">
        <v>0</v>
      </c>
      <c r="M157" s="14" t="str">
        <f t="shared" si="1"/>
        <v>included</v>
      </c>
      <c r="N157" s="18"/>
      <c r="O157" s="16" t="s">
        <v>1266</v>
      </c>
      <c r="P157" s="16" t="s">
        <v>1267</v>
      </c>
      <c r="Q157" s="19"/>
      <c r="R157" s="16" t="b">
        <v>0</v>
      </c>
      <c r="S157" s="16" t="b">
        <v>0</v>
      </c>
      <c r="T157" s="16" t="s">
        <v>625</v>
      </c>
      <c r="U157" s="16" t="s">
        <v>626</v>
      </c>
      <c r="V157" s="19" t="s">
        <v>694</v>
      </c>
      <c r="W157" s="16" t="s">
        <v>869</v>
      </c>
    </row>
    <row r="158">
      <c r="A158" s="14" t="s">
        <v>1268</v>
      </c>
      <c r="B158" s="14" t="b">
        <v>1</v>
      </c>
      <c r="C158" s="15" t="s">
        <v>603</v>
      </c>
      <c r="D158" s="16" t="s">
        <v>1269</v>
      </c>
      <c r="E158" s="14">
        <v>2023.0</v>
      </c>
      <c r="F158" s="17" t="s">
        <v>1236</v>
      </c>
      <c r="G158" s="14" t="b">
        <v>1</v>
      </c>
      <c r="H158" s="14" t="b">
        <v>1</v>
      </c>
      <c r="I158" s="14" t="b">
        <v>1</v>
      </c>
      <c r="J158" s="14" t="b">
        <v>0</v>
      </c>
      <c r="K158" s="14" t="b">
        <v>0</v>
      </c>
      <c r="L158" s="14" t="b">
        <v>0</v>
      </c>
      <c r="M158" s="14" t="str">
        <f t="shared" si="1"/>
        <v>included</v>
      </c>
      <c r="N158" s="18"/>
      <c r="O158" s="16" t="s">
        <v>1270</v>
      </c>
      <c r="P158" s="16" t="s">
        <v>1271</v>
      </c>
      <c r="Q158" s="22" t="s">
        <v>1272</v>
      </c>
      <c r="R158" s="16" t="b">
        <v>1</v>
      </c>
      <c r="S158" s="16" t="b">
        <v>0</v>
      </c>
      <c r="T158" s="16" t="s">
        <v>1273</v>
      </c>
      <c r="U158" s="16" t="s">
        <v>613</v>
      </c>
      <c r="V158" s="19" t="s">
        <v>627</v>
      </c>
      <c r="W158" s="16" t="s">
        <v>580</v>
      </c>
    </row>
    <row r="159">
      <c r="A159" s="14" t="s">
        <v>1274</v>
      </c>
      <c r="B159" s="14" t="b">
        <v>1</v>
      </c>
      <c r="C159" s="15" t="s">
        <v>603</v>
      </c>
      <c r="D159" s="16" t="s">
        <v>1275</v>
      </c>
      <c r="E159" s="14">
        <v>2023.0</v>
      </c>
      <c r="F159" s="17" t="s">
        <v>1236</v>
      </c>
      <c r="G159" s="14" t="b">
        <v>1</v>
      </c>
      <c r="H159" s="14" t="b">
        <v>1</v>
      </c>
      <c r="I159" s="14" t="b">
        <v>1</v>
      </c>
      <c r="J159" s="14" t="b">
        <v>0</v>
      </c>
      <c r="K159" s="14" t="b">
        <v>0</v>
      </c>
      <c r="L159" s="14" t="b">
        <v>0</v>
      </c>
      <c r="M159" s="14" t="str">
        <f t="shared" si="1"/>
        <v>included</v>
      </c>
      <c r="N159" s="18"/>
      <c r="O159" s="16" t="s">
        <v>1276</v>
      </c>
      <c r="P159" s="16" t="s">
        <v>1277</v>
      </c>
      <c r="Q159" s="19"/>
      <c r="R159" s="16" t="b">
        <v>0</v>
      </c>
      <c r="S159" s="16" t="b">
        <v>0</v>
      </c>
      <c r="T159" s="16" t="s">
        <v>625</v>
      </c>
      <c r="U159" s="16" t="s">
        <v>626</v>
      </c>
      <c r="V159" s="19" t="s">
        <v>614</v>
      </c>
      <c r="W159" s="16" t="s">
        <v>615</v>
      </c>
    </row>
    <row r="160">
      <c r="A160" s="14" t="s">
        <v>1278</v>
      </c>
      <c r="B160" s="14" t="b">
        <v>1</v>
      </c>
      <c r="C160" s="15" t="s">
        <v>603</v>
      </c>
      <c r="D160" s="16" t="s">
        <v>1279</v>
      </c>
      <c r="E160" s="14">
        <v>2021.0</v>
      </c>
      <c r="F160" s="17" t="s">
        <v>1097</v>
      </c>
      <c r="G160" s="14" t="b">
        <v>1</v>
      </c>
      <c r="H160" s="14" t="b">
        <v>1</v>
      </c>
      <c r="I160" s="14" t="b">
        <v>1</v>
      </c>
      <c r="J160" s="14" t="b">
        <v>0</v>
      </c>
      <c r="K160" s="14" t="b">
        <v>0</v>
      </c>
      <c r="L160" s="14" t="b">
        <v>0</v>
      </c>
      <c r="M160" s="14" t="str">
        <f t="shared" si="1"/>
        <v>included</v>
      </c>
      <c r="N160" s="18"/>
      <c r="O160" s="16" t="s">
        <v>1280</v>
      </c>
      <c r="P160" s="16" t="s">
        <v>1281</v>
      </c>
      <c r="Q160" s="19"/>
      <c r="R160" s="16" t="b">
        <v>0</v>
      </c>
      <c r="S160" s="16" t="b">
        <v>0</v>
      </c>
      <c r="T160" s="16" t="s">
        <v>625</v>
      </c>
      <c r="U160" s="16" t="s">
        <v>626</v>
      </c>
      <c r="V160" s="19" t="s">
        <v>660</v>
      </c>
      <c r="W160" s="16" t="s">
        <v>869</v>
      </c>
    </row>
    <row r="161">
      <c r="A161" s="14" t="s">
        <v>1282</v>
      </c>
      <c r="B161" s="14" t="b">
        <v>1</v>
      </c>
      <c r="C161" s="15" t="s">
        <v>603</v>
      </c>
      <c r="D161" s="16" t="s">
        <v>1283</v>
      </c>
      <c r="E161" s="14">
        <v>2021.0</v>
      </c>
      <c r="F161" s="17" t="s">
        <v>1097</v>
      </c>
      <c r="G161" s="14" t="b">
        <v>1</v>
      </c>
      <c r="H161" s="14" t="b">
        <v>1</v>
      </c>
      <c r="I161" s="14" t="b">
        <v>1</v>
      </c>
      <c r="J161" s="14" t="b">
        <v>0</v>
      </c>
      <c r="K161" s="14" t="b">
        <v>0</v>
      </c>
      <c r="L161" s="14" t="b">
        <v>0</v>
      </c>
      <c r="M161" s="14" t="str">
        <f t="shared" si="1"/>
        <v>included</v>
      </c>
      <c r="N161" s="18"/>
      <c r="O161" s="16" t="s">
        <v>1284</v>
      </c>
      <c r="P161" s="16" t="s">
        <v>1285</v>
      </c>
      <c r="Q161" s="20" t="s">
        <v>1286</v>
      </c>
      <c r="R161" s="16" t="b">
        <v>1</v>
      </c>
      <c r="S161" s="16" t="b">
        <v>0</v>
      </c>
      <c r="T161" s="16" t="s">
        <v>725</v>
      </c>
      <c r="U161" s="16" t="s">
        <v>613</v>
      </c>
      <c r="V161" s="19" t="s">
        <v>614</v>
      </c>
      <c r="W161" s="16" t="s">
        <v>580</v>
      </c>
    </row>
    <row r="162">
      <c r="A162" s="14" t="s">
        <v>1287</v>
      </c>
      <c r="B162" s="14" t="b">
        <v>1</v>
      </c>
      <c r="C162" s="15" t="s">
        <v>603</v>
      </c>
      <c r="D162" s="16" t="s">
        <v>1288</v>
      </c>
      <c r="E162" s="14">
        <v>2021.0</v>
      </c>
      <c r="F162" s="17" t="s">
        <v>1097</v>
      </c>
      <c r="G162" s="14" t="b">
        <v>1</v>
      </c>
      <c r="H162" s="14" t="b">
        <v>1</v>
      </c>
      <c r="I162" s="14" t="b">
        <v>0</v>
      </c>
      <c r="J162" s="14" t="b">
        <v>0</v>
      </c>
      <c r="K162" s="14" t="b">
        <v>0</v>
      </c>
      <c r="L162" s="14" t="b">
        <v>0</v>
      </c>
      <c r="M162" s="14" t="str">
        <f t="shared" si="1"/>
        <v>excluded</v>
      </c>
      <c r="N162" s="18" t="s">
        <v>1289</v>
      </c>
      <c r="O162" s="16"/>
      <c r="P162" s="16"/>
      <c r="Q162" s="19"/>
      <c r="R162" s="16" t="b">
        <v>0</v>
      </c>
      <c r="S162" s="16" t="b">
        <v>0</v>
      </c>
      <c r="T162" s="16"/>
      <c r="U162" s="16"/>
      <c r="V162" s="19"/>
      <c r="W162" s="16"/>
    </row>
    <row r="163">
      <c r="A163" s="14" t="s">
        <v>1290</v>
      </c>
      <c r="B163" s="14" t="b">
        <v>1</v>
      </c>
      <c r="C163" s="15" t="s">
        <v>619</v>
      </c>
      <c r="D163" s="16" t="s">
        <v>1291</v>
      </c>
      <c r="E163" s="14">
        <v>2021.0</v>
      </c>
      <c r="F163" s="17" t="s">
        <v>1097</v>
      </c>
      <c r="G163" s="14" t="b">
        <v>1</v>
      </c>
      <c r="H163" s="14" t="b">
        <v>1</v>
      </c>
      <c r="I163" s="14" t="b">
        <v>1</v>
      </c>
      <c r="J163" s="14" t="b">
        <v>0</v>
      </c>
      <c r="K163" s="14" t="b">
        <v>0</v>
      </c>
      <c r="L163" s="14" t="b">
        <v>0</v>
      </c>
      <c r="M163" s="14" t="str">
        <f t="shared" si="1"/>
        <v>included</v>
      </c>
      <c r="N163" s="18"/>
      <c r="O163" s="16" t="s">
        <v>1292</v>
      </c>
      <c r="P163" s="16" t="s">
        <v>1293</v>
      </c>
      <c r="Q163" s="19"/>
      <c r="R163" s="16" t="b">
        <v>0</v>
      </c>
      <c r="S163" s="16" t="b">
        <v>0</v>
      </c>
      <c r="T163" s="16" t="s">
        <v>625</v>
      </c>
      <c r="U163" s="16" t="s">
        <v>626</v>
      </c>
      <c r="V163" s="19" t="s">
        <v>694</v>
      </c>
      <c r="W163" s="16" t="s">
        <v>580</v>
      </c>
    </row>
    <row r="164">
      <c r="A164" s="14" t="s">
        <v>1294</v>
      </c>
      <c r="B164" s="14" t="b">
        <v>1</v>
      </c>
      <c r="C164" s="15" t="s">
        <v>619</v>
      </c>
      <c r="D164" s="16" t="s">
        <v>1295</v>
      </c>
      <c r="E164" s="14">
        <v>2020.0</v>
      </c>
      <c r="F164" s="17" t="s">
        <v>1097</v>
      </c>
      <c r="G164" s="14" t="b">
        <v>1</v>
      </c>
      <c r="H164" s="14" t="b">
        <v>1</v>
      </c>
      <c r="I164" s="14" t="b">
        <v>1</v>
      </c>
      <c r="J164" s="14" t="b">
        <v>0</v>
      </c>
      <c r="K164" s="14" t="b">
        <v>0</v>
      </c>
      <c r="L164" s="14" t="b">
        <v>0</v>
      </c>
      <c r="M164" s="14" t="str">
        <f t="shared" si="1"/>
        <v>included</v>
      </c>
      <c r="N164" s="18"/>
      <c r="O164" s="16" t="s">
        <v>1296</v>
      </c>
      <c r="P164" s="16" t="s">
        <v>1297</v>
      </c>
      <c r="Q164" s="20" t="s">
        <v>1298</v>
      </c>
      <c r="R164" s="16" t="b">
        <v>1</v>
      </c>
      <c r="S164" s="16" t="b">
        <v>0</v>
      </c>
      <c r="T164" s="16" t="s">
        <v>725</v>
      </c>
      <c r="U164" s="16" t="s">
        <v>613</v>
      </c>
      <c r="V164" s="19" t="s">
        <v>627</v>
      </c>
      <c r="W164" s="16" t="s">
        <v>580</v>
      </c>
    </row>
    <row r="165">
      <c r="A165" s="14" t="s">
        <v>1299</v>
      </c>
      <c r="B165" s="14" t="b">
        <v>1</v>
      </c>
      <c r="C165" s="15" t="s">
        <v>603</v>
      </c>
      <c r="D165" s="16" t="s">
        <v>1300</v>
      </c>
      <c r="E165" s="14">
        <v>2019.0</v>
      </c>
      <c r="F165" s="17" t="s">
        <v>1097</v>
      </c>
      <c r="G165" s="14" t="b">
        <v>1</v>
      </c>
      <c r="H165" s="14" t="b">
        <v>1</v>
      </c>
      <c r="I165" s="14" t="b">
        <v>1</v>
      </c>
      <c r="J165" s="14" t="b">
        <v>0</v>
      </c>
      <c r="K165" s="14" t="b">
        <v>0</v>
      </c>
      <c r="L165" s="14" t="b">
        <v>0</v>
      </c>
      <c r="M165" s="14" t="str">
        <f t="shared" si="1"/>
        <v>included</v>
      </c>
      <c r="N165" s="18"/>
      <c r="O165" s="16" t="s">
        <v>1301</v>
      </c>
      <c r="P165" s="16" t="s">
        <v>1302</v>
      </c>
      <c r="Q165" s="20" t="s">
        <v>1303</v>
      </c>
      <c r="R165" s="16" t="b">
        <v>1</v>
      </c>
      <c r="S165" s="16" t="b">
        <v>0</v>
      </c>
      <c r="T165" s="16" t="s">
        <v>658</v>
      </c>
      <c r="U165" s="16" t="s">
        <v>659</v>
      </c>
      <c r="V165" s="19" t="s">
        <v>660</v>
      </c>
      <c r="W165" s="16" t="s">
        <v>580</v>
      </c>
    </row>
    <row r="166">
      <c r="A166" s="14" t="s">
        <v>1304</v>
      </c>
      <c r="B166" s="14" t="b">
        <v>1</v>
      </c>
      <c r="C166" s="15" t="s">
        <v>603</v>
      </c>
      <c r="D166" s="16" t="s">
        <v>1305</v>
      </c>
      <c r="E166" s="14">
        <v>2019.0</v>
      </c>
      <c r="F166" s="17" t="s">
        <v>1097</v>
      </c>
      <c r="G166" s="14" t="b">
        <v>1</v>
      </c>
      <c r="H166" s="14" t="b">
        <v>1</v>
      </c>
      <c r="I166" s="14" t="b">
        <v>1</v>
      </c>
      <c r="J166" s="14" t="b">
        <v>0</v>
      </c>
      <c r="K166" s="14" t="b">
        <v>0</v>
      </c>
      <c r="L166" s="14" t="b">
        <v>0</v>
      </c>
      <c r="M166" s="14" t="str">
        <f t="shared" si="1"/>
        <v>included</v>
      </c>
      <c r="N166" s="18"/>
      <c r="O166" s="16" t="s">
        <v>1306</v>
      </c>
      <c r="P166" s="16" t="s">
        <v>1307</v>
      </c>
      <c r="Q166" s="21"/>
      <c r="R166" s="16" t="b">
        <v>0</v>
      </c>
      <c r="S166" s="16" t="b">
        <v>0</v>
      </c>
      <c r="T166" s="16" t="s">
        <v>625</v>
      </c>
      <c r="U166" s="16" t="s">
        <v>626</v>
      </c>
      <c r="V166" s="19" t="s">
        <v>674</v>
      </c>
      <c r="W166" s="16" t="s">
        <v>580</v>
      </c>
    </row>
    <row r="167">
      <c r="A167" s="14" t="s">
        <v>1308</v>
      </c>
      <c r="B167" s="14" t="b">
        <v>1</v>
      </c>
      <c r="C167" s="15" t="s">
        <v>619</v>
      </c>
      <c r="D167" s="16" t="s">
        <v>1309</v>
      </c>
      <c r="E167" s="14">
        <v>2019.0</v>
      </c>
      <c r="F167" s="17" t="s">
        <v>1097</v>
      </c>
      <c r="G167" s="14" t="b">
        <v>1</v>
      </c>
      <c r="H167" s="14" t="b">
        <v>1</v>
      </c>
      <c r="I167" s="14" t="b">
        <v>1</v>
      </c>
      <c r="J167" s="14" t="b">
        <v>0</v>
      </c>
      <c r="K167" s="14" t="b">
        <v>0</v>
      </c>
      <c r="L167" s="14" t="b">
        <v>0</v>
      </c>
      <c r="M167" s="14" t="str">
        <f t="shared" si="1"/>
        <v>included</v>
      </c>
      <c r="N167" s="18" t="s">
        <v>1310</v>
      </c>
      <c r="O167" s="16" t="s">
        <v>1311</v>
      </c>
      <c r="P167" s="16" t="s">
        <v>1312</v>
      </c>
      <c r="Q167" s="20" t="s">
        <v>1313</v>
      </c>
      <c r="R167" s="16" t="b">
        <v>1</v>
      </c>
      <c r="S167" s="16" t="b">
        <v>0</v>
      </c>
      <c r="T167" s="16" t="s">
        <v>625</v>
      </c>
      <c r="U167" s="16" t="s">
        <v>838</v>
      </c>
      <c r="V167" s="19" t="s">
        <v>614</v>
      </c>
      <c r="W167" s="16" t="s">
        <v>615</v>
      </c>
    </row>
    <row r="168">
      <c r="A168" s="14" t="s">
        <v>1314</v>
      </c>
      <c r="B168" s="14" t="b">
        <v>1</v>
      </c>
      <c r="C168" s="15" t="s">
        <v>603</v>
      </c>
      <c r="D168" s="16" t="s">
        <v>1315</v>
      </c>
      <c r="E168" s="14">
        <v>2021.0</v>
      </c>
      <c r="F168" s="17" t="s">
        <v>1316</v>
      </c>
      <c r="G168" s="14" t="b">
        <v>1</v>
      </c>
      <c r="H168" s="14" t="b">
        <v>1</v>
      </c>
      <c r="I168" s="14" t="b">
        <v>1</v>
      </c>
      <c r="J168" s="14" t="b">
        <v>0</v>
      </c>
      <c r="K168" s="14" t="b">
        <v>0</v>
      </c>
      <c r="L168" s="14" t="b">
        <v>0</v>
      </c>
      <c r="M168" s="14" t="str">
        <f t="shared" si="1"/>
        <v>included</v>
      </c>
      <c r="N168" s="18"/>
      <c r="O168" s="16" t="s">
        <v>1317</v>
      </c>
      <c r="P168" s="16" t="s">
        <v>1318</v>
      </c>
      <c r="Q168" s="22" t="s">
        <v>1319</v>
      </c>
      <c r="R168" s="16" t="b">
        <v>1</v>
      </c>
      <c r="S168" s="16" t="b">
        <v>0</v>
      </c>
      <c r="T168" s="16" t="s">
        <v>658</v>
      </c>
      <c r="U168" s="16" t="s">
        <v>659</v>
      </c>
      <c r="V168" s="19" t="s">
        <v>627</v>
      </c>
      <c r="W168" s="16" t="s">
        <v>628</v>
      </c>
    </row>
    <row r="169">
      <c r="A169" s="14" t="s">
        <v>1320</v>
      </c>
      <c r="B169" s="14" t="b">
        <v>1</v>
      </c>
      <c r="C169" s="15" t="s">
        <v>619</v>
      </c>
      <c r="D169" s="16" t="s">
        <v>1321</v>
      </c>
      <c r="E169" s="14">
        <v>2021.0</v>
      </c>
      <c r="F169" s="17" t="s">
        <v>1316</v>
      </c>
      <c r="G169" s="14" t="b">
        <v>1</v>
      </c>
      <c r="H169" s="14" t="b">
        <v>1</v>
      </c>
      <c r="I169" s="14" t="b">
        <v>1</v>
      </c>
      <c r="J169" s="14" t="b">
        <v>0</v>
      </c>
      <c r="K169" s="14" t="b">
        <v>0</v>
      </c>
      <c r="L169" s="14" t="b">
        <v>0</v>
      </c>
      <c r="M169" s="14" t="str">
        <f t="shared" si="1"/>
        <v>included</v>
      </c>
      <c r="N169" s="18"/>
      <c r="O169" s="16" t="s">
        <v>1322</v>
      </c>
      <c r="P169" s="16" t="s">
        <v>1323</v>
      </c>
      <c r="Q169" s="20" t="s">
        <v>1324</v>
      </c>
      <c r="R169" s="16" t="b">
        <v>1</v>
      </c>
      <c r="S169" s="16" t="b">
        <v>0</v>
      </c>
      <c r="T169" s="16" t="s">
        <v>644</v>
      </c>
      <c r="U169" s="16" t="s">
        <v>613</v>
      </c>
      <c r="V169" s="19" t="s">
        <v>627</v>
      </c>
      <c r="W169" s="16" t="s">
        <v>580</v>
      </c>
    </row>
    <row r="170">
      <c r="A170" s="14" t="s">
        <v>1325</v>
      </c>
      <c r="B170" s="14" t="b">
        <v>1</v>
      </c>
      <c r="C170" s="15" t="s">
        <v>619</v>
      </c>
      <c r="D170" s="16" t="s">
        <v>1326</v>
      </c>
      <c r="E170" s="14">
        <v>2021.0</v>
      </c>
      <c r="F170" s="17" t="s">
        <v>1316</v>
      </c>
      <c r="G170" s="14" t="b">
        <v>1</v>
      </c>
      <c r="H170" s="14" t="b">
        <v>1</v>
      </c>
      <c r="I170" s="14" t="b">
        <v>1</v>
      </c>
      <c r="J170" s="14" t="b">
        <v>0</v>
      </c>
      <c r="K170" s="14" t="b">
        <v>0</v>
      </c>
      <c r="L170" s="14" t="b">
        <v>0</v>
      </c>
      <c r="M170" s="14" t="str">
        <f t="shared" si="1"/>
        <v>included</v>
      </c>
      <c r="N170" s="18"/>
      <c r="O170" s="16" t="s">
        <v>1327</v>
      </c>
      <c r="P170" s="16" t="s">
        <v>1328</v>
      </c>
      <c r="Q170" s="19"/>
      <c r="R170" s="16" t="b">
        <v>0</v>
      </c>
      <c r="S170" s="16" t="b">
        <v>0</v>
      </c>
      <c r="T170" s="16" t="s">
        <v>625</v>
      </c>
      <c r="U170" s="16" t="s">
        <v>626</v>
      </c>
      <c r="V170" s="19" t="s">
        <v>627</v>
      </c>
      <c r="W170" s="16" t="s">
        <v>580</v>
      </c>
    </row>
    <row r="171">
      <c r="A171" s="14" t="s">
        <v>1329</v>
      </c>
      <c r="B171" s="14" t="b">
        <v>1</v>
      </c>
      <c r="C171" s="15" t="s">
        <v>603</v>
      </c>
      <c r="D171" s="16" t="s">
        <v>1330</v>
      </c>
      <c r="E171" s="14">
        <v>2021.0</v>
      </c>
      <c r="F171" s="17" t="s">
        <v>1316</v>
      </c>
      <c r="G171" s="14" t="b">
        <v>1</v>
      </c>
      <c r="H171" s="14" t="b">
        <v>0</v>
      </c>
      <c r="I171" s="14" t="b">
        <v>0</v>
      </c>
      <c r="J171" s="14" t="b">
        <v>0</v>
      </c>
      <c r="K171" s="14" t="b">
        <v>0</v>
      </c>
      <c r="L171" s="14" t="b">
        <v>0</v>
      </c>
      <c r="M171" s="14" t="str">
        <f t="shared" si="1"/>
        <v>excluded</v>
      </c>
      <c r="N171" s="18" t="s">
        <v>1331</v>
      </c>
      <c r="O171" s="16"/>
      <c r="P171" s="16"/>
      <c r="Q171" s="19"/>
      <c r="R171" s="16" t="b">
        <v>0</v>
      </c>
      <c r="S171" s="16" t="b">
        <v>0</v>
      </c>
      <c r="T171" s="16"/>
      <c r="U171" s="16"/>
      <c r="V171" s="19"/>
      <c r="W171" s="16"/>
    </row>
    <row r="172">
      <c r="A172" s="14" t="s">
        <v>1332</v>
      </c>
      <c r="B172" s="14" t="b">
        <v>1</v>
      </c>
      <c r="C172" s="15" t="s">
        <v>603</v>
      </c>
      <c r="D172" s="16" t="s">
        <v>1333</v>
      </c>
      <c r="E172" s="14">
        <v>2020.0</v>
      </c>
      <c r="F172" s="17" t="s">
        <v>1316</v>
      </c>
      <c r="G172" s="14" t="b">
        <v>1</v>
      </c>
      <c r="H172" s="14" t="b">
        <v>1</v>
      </c>
      <c r="I172" s="14" t="b">
        <v>0</v>
      </c>
      <c r="J172" s="14" t="b">
        <v>0</v>
      </c>
      <c r="K172" s="14" t="b">
        <v>0</v>
      </c>
      <c r="L172" s="14" t="b">
        <v>0</v>
      </c>
      <c r="M172" s="14" t="str">
        <f t="shared" si="1"/>
        <v>excluded</v>
      </c>
      <c r="N172" s="18"/>
      <c r="O172" s="16"/>
      <c r="P172" s="16"/>
      <c r="Q172" s="19"/>
      <c r="R172" s="16" t="b">
        <v>0</v>
      </c>
      <c r="S172" s="16" t="b">
        <v>0</v>
      </c>
      <c r="T172" s="16"/>
      <c r="U172" s="16"/>
      <c r="V172" s="19"/>
      <c r="W172" s="16"/>
    </row>
    <row r="173">
      <c r="A173" s="14" t="s">
        <v>1334</v>
      </c>
      <c r="B173" s="14" t="b">
        <v>1</v>
      </c>
      <c r="C173" s="15" t="s">
        <v>603</v>
      </c>
      <c r="D173" s="16" t="s">
        <v>1335</v>
      </c>
      <c r="E173" s="14">
        <v>2020.0</v>
      </c>
      <c r="F173" s="17" t="s">
        <v>1316</v>
      </c>
      <c r="G173" s="14" t="b">
        <v>1</v>
      </c>
      <c r="H173" s="14" t="b">
        <v>1</v>
      </c>
      <c r="I173" s="14" t="b">
        <v>1</v>
      </c>
      <c r="J173" s="14" t="b">
        <v>0</v>
      </c>
      <c r="K173" s="14" t="b">
        <v>0</v>
      </c>
      <c r="L173" s="14" t="b">
        <v>0</v>
      </c>
      <c r="M173" s="14" t="str">
        <f t="shared" si="1"/>
        <v>included</v>
      </c>
      <c r="N173" s="18"/>
      <c r="O173" s="16" t="s">
        <v>1336</v>
      </c>
      <c r="P173" s="16" t="s">
        <v>1337</v>
      </c>
      <c r="Q173" s="22" t="s">
        <v>1338</v>
      </c>
      <c r="R173" s="16" t="b">
        <v>1</v>
      </c>
      <c r="S173" s="16" t="b">
        <v>0</v>
      </c>
      <c r="T173" s="16" t="s">
        <v>658</v>
      </c>
      <c r="U173" s="16" t="s">
        <v>659</v>
      </c>
      <c r="V173" s="19" t="s">
        <v>660</v>
      </c>
      <c r="W173" s="16" t="s">
        <v>709</v>
      </c>
    </row>
    <row r="174">
      <c r="A174" s="14" t="s">
        <v>1339</v>
      </c>
      <c r="B174" s="14" t="b">
        <v>1</v>
      </c>
      <c r="C174" s="15" t="s">
        <v>603</v>
      </c>
      <c r="D174" s="16" t="s">
        <v>1340</v>
      </c>
      <c r="E174" s="14">
        <v>2019.0</v>
      </c>
      <c r="F174" s="17" t="s">
        <v>1316</v>
      </c>
      <c r="G174" s="14" t="b">
        <v>1</v>
      </c>
      <c r="H174" s="14" t="b">
        <v>0</v>
      </c>
      <c r="I174" s="14" t="b">
        <v>1</v>
      </c>
      <c r="J174" s="14" t="b">
        <v>0</v>
      </c>
      <c r="K174" s="14" t="b">
        <v>0</v>
      </c>
      <c r="L174" s="14" t="b">
        <v>0</v>
      </c>
      <c r="M174" s="14" t="str">
        <f t="shared" si="1"/>
        <v>excluded</v>
      </c>
      <c r="N174" s="18" t="s">
        <v>1341</v>
      </c>
      <c r="O174" s="16"/>
      <c r="P174" s="16"/>
      <c r="Q174" s="19"/>
      <c r="R174" s="16" t="b">
        <v>0</v>
      </c>
      <c r="S174" s="16" t="b">
        <v>0</v>
      </c>
      <c r="T174" s="16"/>
      <c r="U174" s="16"/>
      <c r="V174" s="19"/>
      <c r="W174" s="16"/>
    </row>
    <row r="175">
      <c r="A175" s="14" t="s">
        <v>1342</v>
      </c>
      <c r="B175" s="14" t="b">
        <v>1</v>
      </c>
      <c r="C175" s="15" t="s">
        <v>603</v>
      </c>
      <c r="D175" s="16" t="s">
        <v>1343</v>
      </c>
      <c r="E175" s="14">
        <v>2019.0</v>
      </c>
      <c r="F175" s="17" t="s">
        <v>1316</v>
      </c>
      <c r="G175" s="14" t="b">
        <v>1</v>
      </c>
      <c r="H175" s="14" t="b">
        <v>1</v>
      </c>
      <c r="I175" s="14" t="b">
        <v>0</v>
      </c>
      <c r="J175" s="14" t="b">
        <v>0</v>
      </c>
      <c r="K175" s="14" t="b">
        <v>0</v>
      </c>
      <c r="L175" s="14" t="b">
        <v>0</v>
      </c>
      <c r="M175" s="14" t="str">
        <f t="shared" si="1"/>
        <v>excluded</v>
      </c>
      <c r="N175" s="18"/>
      <c r="O175" s="16"/>
      <c r="P175" s="16"/>
      <c r="Q175" s="19"/>
      <c r="R175" s="16" t="b">
        <v>0</v>
      </c>
      <c r="S175" s="16" t="b">
        <v>0</v>
      </c>
      <c r="T175" s="16"/>
      <c r="U175" s="16"/>
      <c r="V175" s="19"/>
      <c r="W175" s="16"/>
    </row>
    <row r="176">
      <c r="A176" s="14" t="s">
        <v>1344</v>
      </c>
      <c r="B176" s="14" t="b">
        <v>1</v>
      </c>
      <c r="C176" s="15" t="s">
        <v>603</v>
      </c>
      <c r="D176" s="16" t="s">
        <v>1345</v>
      </c>
      <c r="E176" s="14">
        <v>2019.0</v>
      </c>
      <c r="F176" s="17" t="s">
        <v>1346</v>
      </c>
      <c r="G176" s="14" t="b">
        <v>1</v>
      </c>
      <c r="H176" s="14" t="b">
        <v>1</v>
      </c>
      <c r="I176" s="14" t="b">
        <v>0</v>
      </c>
      <c r="J176" s="14" t="b">
        <v>0</v>
      </c>
      <c r="K176" s="14" t="b">
        <v>0</v>
      </c>
      <c r="L176" s="14" t="b">
        <v>0</v>
      </c>
      <c r="M176" s="14" t="str">
        <f t="shared" si="1"/>
        <v>excluded</v>
      </c>
      <c r="N176" s="18"/>
      <c r="O176" s="16"/>
      <c r="P176" s="16"/>
      <c r="Q176" s="19"/>
      <c r="R176" s="16" t="b">
        <v>0</v>
      </c>
      <c r="S176" s="16" t="b">
        <v>0</v>
      </c>
      <c r="T176" s="16"/>
      <c r="U176" s="16"/>
      <c r="V176" s="19"/>
      <c r="W176" s="16"/>
    </row>
    <row r="177">
      <c r="A177" s="14" t="s">
        <v>1347</v>
      </c>
      <c r="B177" s="14" t="b">
        <v>1</v>
      </c>
      <c r="C177" s="15" t="s">
        <v>812</v>
      </c>
      <c r="D177" s="16" t="s">
        <v>1348</v>
      </c>
      <c r="E177" s="14">
        <v>2019.0</v>
      </c>
      <c r="F177" s="17" t="s">
        <v>1346</v>
      </c>
      <c r="G177" s="14" t="b">
        <v>1</v>
      </c>
      <c r="H177" s="14" t="b">
        <v>1</v>
      </c>
      <c r="I177" s="14" t="b">
        <v>0</v>
      </c>
      <c r="J177" s="14" t="b">
        <v>0</v>
      </c>
      <c r="K177" s="14" t="b">
        <v>0</v>
      </c>
      <c r="L177" s="14" t="b">
        <v>0</v>
      </c>
      <c r="M177" s="14" t="str">
        <f t="shared" si="1"/>
        <v>excluded</v>
      </c>
      <c r="N177" s="18"/>
      <c r="O177" s="16"/>
      <c r="P177" s="16"/>
      <c r="Q177" s="19"/>
      <c r="R177" s="16" t="b">
        <v>0</v>
      </c>
      <c r="S177" s="16" t="b">
        <v>0</v>
      </c>
      <c r="T177" s="16"/>
      <c r="U177" s="16"/>
      <c r="V177" s="19"/>
      <c r="W177" s="16"/>
    </row>
    <row r="178">
      <c r="A178" s="14" t="s">
        <v>1349</v>
      </c>
      <c r="B178" s="14" t="b">
        <v>1</v>
      </c>
      <c r="C178" s="15" t="s">
        <v>603</v>
      </c>
      <c r="D178" s="16" t="s">
        <v>1350</v>
      </c>
      <c r="E178" s="14">
        <v>2019.0</v>
      </c>
      <c r="F178" s="17" t="s">
        <v>1346</v>
      </c>
      <c r="G178" s="14" t="b">
        <v>1</v>
      </c>
      <c r="H178" s="14" t="b">
        <v>1</v>
      </c>
      <c r="I178" s="14" t="b">
        <v>0</v>
      </c>
      <c r="J178" s="14" t="b">
        <v>0</v>
      </c>
      <c r="K178" s="14" t="b">
        <v>0</v>
      </c>
      <c r="L178" s="14" t="b">
        <v>0</v>
      </c>
      <c r="M178" s="14" t="str">
        <f t="shared" si="1"/>
        <v>excluded</v>
      </c>
      <c r="N178" s="18"/>
      <c r="O178" s="16"/>
      <c r="P178" s="16"/>
      <c r="Q178" s="19"/>
      <c r="R178" s="16" t="b">
        <v>0</v>
      </c>
      <c r="S178" s="16" t="b">
        <v>0</v>
      </c>
      <c r="T178" s="16"/>
      <c r="U178" s="16"/>
      <c r="V178" s="19"/>
      <c r="W178" s="16"/>
    </row>
    <row r="179">
      <c r="A179" s="14" t="s">
        <v>1351</v>
      </c>
      <c r="B179" s="14" t="b">
        <v>1</v>
      </c>
      <c r="C179" s="15" t="s">
        <v>603</v>
      </c>
      <c r="D179" s="16" t="s">
        <v>1352</v>
      </c>
      <c r="E179" s="14">
        <v>2019.0</v>
      </c>
      <c r="F179" s="17" t="s">
        <v>1346</v>
      </c>
      <c r="G179" s="14" t="b">
        <v>1</v>
      </c>
      <c r="H179" s="14" t="b">
        <v>1</v>
      </c>
      <c r="I179" s="14" t="b">
        <v>1</v>
      </c>
      <c r="J179" s="14" t="b">
        <v>0</v>
      </c>
      <c r="K179" s="14" t="b">
        <v>0</v>
      </c>
      <c r="L179" s="14" t="b">
        <v>0</v>
      </c>
      <c r="M179" s="14" t="str">
        <f t="shared" si="1"/>
        <v>included</v>
      </c>
      <c r="N179" s="18"/>
      <c r="O179" s="16" t="s">
        <v>1353</v>
      </c>
      <c r="P179" s="16" t="s">
        <v>1354</v>
      </c>
      <c r="Q179" s="22" t="s">
        <v>1355</v>
      </c>
      <c r="R179" s="16" t="b">
        <v>1</v>
      </c>
      <c r="S179" s="16" t="b">
        <v>0</v>
      </c>
      <c r="T179" s="16" t="s">
        <v>658</v>
      </c>
      <c r="U179" s="16" t="s">
        <v>659</v>
      </c>
      <c r="V179" s="19" t="s">
        <v>660</v>
      </c>
      <c r="W179" s="16" t="s">
        <v>784</v>
      </c>
    </row>
    <row r="180">
      <c r="A180" s="14" t="s">
        <v>1356</v>
      </c>
      <c r="B180" s="14" t="b">
        <v>1</v>
      </c>
      <c r="C180" s="15" t="s">
        <v>603</v>
      </c>
      <c r="D180" s="16" t="s">
        <v>1357</v>
      </c>
      <c r="E180" s="14">
        <v>2020.0</v>
      </c>
      <c r="F180" s="17" t="s">
        <v>1346</v>
      </c>
      <c r="G180" s="14" t="b">
        <v>1</v>
      </c>
      <c r="H180" s="14" t="b">
        <v>1</v>
      </c>
      <c r="I180" s="14" t="b">
        <v>0</v>
      </c>
      <c r="J180" s="14" t="b">
        <v>0</v>
      </c>
      <c r="K180" s="14" t="b">
        <v>0</v>
      </c>
      <c r="L180" s="14" t="b">
        <v>0</v>
      </c>
      <c r="M180" s="14" t="str">
        <f t="shared" si="1"/>
        <v>excluded</v>
      </c>
      <c r="N180" s="18"/>
      <c r="O180" s="16"/>
      <c r="P180" s="16"/>
      <c r="Q180" s="19"/>
      <c r="R180" s="16" t="b">
        <v>0</v>
      </c>
      <c r="S180" s="16" t="b">
        <v>0</v>
      </c>
      <c r="T180" s="16"/>
      <c r="U180" s="16"/>
      <c r="V180" s="19"/>
      <c r="W180" s="16"/>
    </row>
    <row r="181">
      <c r="A181" s="14" t="s">
        <v>1358</v>
      </c>
      <c r="B181" s="14" t="b">
        <v>1</v>
      </c>
      <c r="C181" s="15" t="s">
        <v>603</v>
      </c>
      <c r="D181" s="16" t="s">
        <v>1359</v>
      </c>
      <c r="E181" s="14">
        <v>2020.0</v>
      </c>
      <c r="F181" s="17" t="s">
        <v>1346</v>
      </c>
      <c r="G181" s="14" t="b">
        <v>1</v>
      </c>
      <c r="H181" s="14" t="b">
        <v>1</v>
      </c>
      <c r="I181" s="14" t="b">
        <v>1</v>
      </c>
      <c r="J181" s="14" t="b">
        <v>0</v>
      </c>
      <c r="K181" s="14" t="b">
        <v>0</v>
      </c>
      <c r="L181" s="14" t="b">
        <v>0</v>
      </c>
      <c r="M181" s="14" t="str">
        <f t="shared" si="1"/>
        <v>included</v>
      </c>
      <c r="N181" s="18"/>
      <c r="O181" s="16" t="s">
        <v>1360</v>
      </c>
      <c r="P181" s="16" t="s">
        <v>1361</v>
      </c>
      <c r="Q181" s="19"/>
      <c r="R181" s="16" t="b">
        <v>0</v>
      </c>
      <c r="S181" s="16" t="b">
        <v>0</v>
      </c>
      <c r="T181" s="16" t="s">
        <v>625</v>
      </c>
      <c r="U181" s="16" t="s">
        <v>626</v>
      </c>
      <c r="V181" s="19" t="s">
        <v>694</v>
      </c>
      <c r="W181" s="16" t="s">
        <v>580</v>
      </c>
    </row>
    <row r="182">
      <c r="A182" s="14" t="s">
        <v>1362</v>
      </c>
      <c r="B182" s="14" t="b">
        <v>1</v>
      </c>
      <c r="C182" s="15" t="s">
        <v>603</v>
      </c>
      <c r="D182" s="16" t="s">
        <v>1363</v>
      </c>
      <c r="E182" s="14">
        <v>2021.0</v>
      </c>
      <c r="F182" s="17" t="s">
        <v>1346</v>
      </c>
      <c r="G182" s="14" t="b">
        <v>1</v>
      </c>
      <c r="H182" s="14" t="b">
        <v>1</v>
      </c>
      <c r="I182" s="14" t="b">
        <v>0</v>
      </c>
      <c r="J182" s="14" t="b">
        <v>0</v>
      </c>
      <c r="K182" s="14" t="b">
        <v>0</v>
      </c>
      <c r="L182" s="14" t="b">
        <v>0</v>
      </c>
      <c r="M182" s="14" t="str">
        <f t="shared" si="1"/>
        <v>excluded</v>
      </c>
      <c r="N182" s="18"/>
      <c r="O182" s="16"/>
      <c r="P182" s="16"/>
      <c r="Q182" s="19"/>
      <c r="R182" s="16" t="b">
        <v>0</v>
      </c>
      <c r="S182" s="16" t="b">
        <v>0</v>
      </c>
      <c r="T182" s="16"/>
      <c r="U182" s="16"/>
      <c r="V182" s="19"/>
      <c r="W182" s="16"/>
    </row>
    <row r="183">
      <c r="A183" s="14" t="s">
        <v>1364</v>
      </c>
      <c r="B183" s="14" t="b">
        <v>1</v>
      </c>
      <c r="C183" s="15" t="s">
        <v>603</v>
      </c>
      <c r="D183" s="16" t="s">
        <v>1365</v>
      </c>
      <c r="E183" s="14">
        <v>2021.0</v>
      </c>
      <c r="F183" s="17" t="s">
        <v>1346</v>
      </c>
      <c r="G183" s="14" t="b">
        <v>1</v>
      </c>
      <c r="H183" s="14" t="b">
        <v>1</v>
      </c>
      <c r="I183" s="14" t="b">
        <v>1</v>
      </c>
      <c r="J183" s="14" t="b">
        <v>0</v>
      </c>
      <c r="K183" s="14" t="b">
        <v>0</v>
      </c>
      <c r="L183" s="14" t="b">
        <v>0</v>
      </c>
      <c r="M183" s="14" t="str">
        <f t="shared" si="1"/>
        <v>included</v>
      </c>
      <c r="N183" s="18"/>
      <c r="O183" s="16" t="s">
        <v>1366</v>
      </c>
      <c r="P183" s="16" t="s">
        <v>1367</v>
      </c>
      <c r="Q183" s="22" t="s">
        <v>1368</v>
      </c>
      <c r="R183" s="16" t="b">
        <v>1</v>
      </c>
      <c r="S183" s="16" t="b">
        <v>0</v>
      </c>
      <c r="T183" s="16" t="s">
        <v>1369</v>
      </c>
      <c r="U183" s="16" t="s">
        <v>613</v>
      </c>
      <c r="V183" s="19" t="s">
        <v>627</v>
      </c>
      <c r="W183" s="16" t="s">
        <v>823</v>
      </c>
    </row>
    <row r="184">
      <c r="A184" s="14" t="s">
        <v>1370</v>
      </c>
      <c r="B184" s="14" t="b">
        <v>1</v>
      </c>
      <c r="C184" s="15" t="s">
        <v>603</v>
      </c>
      <c r="D184" s="16" t="s">
        <v>1371</v>
      </c>
      <c r="E184" s="14">
        <v>2021.0</v>
      </c>
      <c r="F184" s="17" t="s">
        <v>1346</v>
      </c>
      <c r="G184" s="14" t="b">
        <v>1</v>
      </c>
      <c r="H184" s="14" t="b">
        <v>1</v>
      </c>
      <c r="I184" s="14" t="b">
        <v>1</v>
      </c>
      <c r="J184" s="14" t="b">
        <v>0</v>
      </c>
      <c r="K184" s="14" t="b">
        <v>0</v>
      </c>
      <c r="L184" s="14" t="b">
        <v>0</v>
      </c>
      <c r="M184" s="14" t="str">
        <f t="shared" si="1"/>
        <v>included</v>
      </c>
      <c r="N184" s="18"/>
      <c r="O184" s="16" t="s">
        <v>1372</v>
      </c>
      <c r="P184" s="16" t="s">
        <v>1373</v>
      </c>
      <c r="Q184" s="22" t="s">
        <v>1374</v>
      </c>
      <c r="R184" s="16" t="b">
        <v>0</v>
      </c>
      <c r="S184" s="16" t="b">
        <v>0</v>
      </c>
      <c r="T184" s="16" t="s">
        <v>625</v>
      </c>
      <c r="U184" s="16" t="s">
        <v>838</v>
      </c>
      <c r="V184" s="19" t="s">
        <v>627</v>
      </c>
      <c r="W184" s="16" t="s">
        <v>580</v>
      </c>
    </row>
    <row r="185">
      <c r="A185" s="14" t="s">
        <v>1375</v>
      </c>
      <c r="B185" s="14" t="b">
        <v>1</v>
      </c>
      <c r="C185" s="15" t="s">
        <v>603</v>
      </c>
      <c r="D185" s="16" t="s">
        <v>1376</v>
      </c>
      <c r="E185" s="14">
        <v>2021.0</v>
      </c>
      <c r="F185" s="17" t="s">
        <v>1346</v>
      </c>
      <c r="G185" s="14" t="b">
        <v>1</v>
      </c>
      <c r="H185" s="14" t="b">
        <v>1</v>
      </c>
      <c r="I185" s="14" t="b">
        <v>0</v>
      </c>
      <c r="J185" s="14" t="b">
        <v>0</v>
      </c>
      <c r="K185" s="14" t="b">
        <v>0</v>
      </c>
      <c r="L185" s="14" t="b">
        <v>0</v>
      </c>
      <c r="M185" s="14" t="str">
        <f t="shared" si="1"/>
        <v>excluded</v>
      </c>
      <c r="N185" s="18"/>
      <c r="O185" s="16"/>
      <c r="P185" s="16"/>
      <c r="Q185" s="19"/>
      <c r="R185" s="16" t="b">
        <v>0</v>
      </c>
      <c r="S185" s="16" t="b">
        <v>0</v>
      </c>
      <c r="T185" s="16"/>
      <c r="U185" s="16"/>
      <c r="V185" s="19"/>
      <c r="W185" s="16"/>
    </row>
    <row r="186">
      <c r="A186" s="14" t="s">
        <v>1377</v>
      </c>
      <c r="B186" s="14" t="b">
        <v>1</v>
      </c>
      <c r="C186" s="15" t="s">
        <v>603</v>
      </c>
      <c r="D186" s="16" t="s">
        <v>1378</v>
      </c>
      <c r="E186" s="14">
        <v>2021.0</v>
      </c>
      <c r="F186" s="17" t="s">
        <v>1346</v>
      </c>
      <c r="G186" s="14" t="b">
        <v>1</v>
      </c>
      <c r="H186" s="14" t="b">
        <v>1</v>
      </c>
      <c r="I186" s="14" t="b">
        <v>0</v>
      </c>
      <c r="J186" s="14" t="b">
        <v>0</v>
      </c>
      <c r="K186" s="14" t="b">
        <v>0</v>
      </c>
      <c r="L186" s="14" t="b">
        <v>0</v>
      </c>
      <c r="M186" s="14" t="str">
        <f t="shared" si="1"/>
        <v>excluded</v>
      </c>
      <c r="N186" s="18"/>
      <c r="O186" s="16"/>
      <c r="P186" s="16"/>
      <c r="Q186" s="19"/>
      <c r="R186" s="16" t="b">
        <v>0</v>
      </c>
      <c r="S186" s="16" t="b">
        <v>0</v>
      </c>
      <c r="T186" s="16"/>
      <c r="U186" s="16"/>
      <c r="V186" s="19"/>
      <c r="W186" s="16"/>
    </row>
    <row r="187">
      <c r="A187" s="14" t="s">
        <v>1379</v>
      </c>
      <c r="B187" s="14" t="b">
        <v>1</v>
      </c>
      <c r="C187" s="15" t="s">
        <v>603</v>
      </c>
      <c r="D187" s="16" t="s">
        <v>1380</v>
      </c>
      <c r="E187" s="14">
        <v>2022.0</v>
      </c>
      <c r="F187" s="17" t="s">
        <v>1346</v>
      </c>
      <c r="G187" s="14" t="b">
        <v>1</v>
      </c>
      <c r="H187" s="14" t="b">
        <v>1</v>
      </c>
      <c r="I187" s="14" t="b">
        <v>0</v>
      </c>
      <c r="J187" s="14" t="b">
        <v>0</v>
      </c>
      <c r="K187" s="14" t="b">
        <v>0</v>
      </c>
      <c r="L187" s="14" t="b">
        <v>0</v>
      </c>
      <c r="M187" s="14" t="str">
        <f t="shared" si="1"/>
        <v>excluded</v>
      </c>
      <c r="N187" s="18"/>
      <c r="O187" s="16"/>
      <c r="P187" s="16"/>
      <c r="Q187" s="19"/>
      <c r="R187" s="16" t="b">
        <v>0</v>
      </c>
      <c r="S187" s="16" t="b">
        <v>0</v>
      </c>
      <c r="T187" s="16"/>
      <c r="U187" s="16"/>
      <c r="V187" s="19"/>
      <c r="W187" s="16"/>
    </row>
    <row r="188">
      <c r="A188" s="14" t="s">
        <v>1381</v>
      </c>
      <c r="B188" s="14" t="b">
        <v>1</v>
      </c>
      <c r="C188" s="15" t="s">
        <v>619</v>
      </c>
      <c r="D188" s="16" t="s">
        <v>1382</v>
      </c>
      <c r="E188" s="14">
        <v>2022.0</v>
      </c>
      <c r="F188" s="17" t="s">
        <v>1346</v>
      </c>
      <c r="G188" s="14" t="b">
        <v>1</v>
      </c>
      <c r="H188" s="14" t="b">
        <v>1</v>
      </c>
      <c r="I188" s="14" t="b">
        <v>1</v>
      </c>
      <c r="J188" s="14" t="b">
        <v>0</v>
      </c>
      <c r="K188" s="14" t="b">
        <v>0</v>
      </c>
      <c r="L188" s="14" t="b">
        <v>0</v>
      </c>
      <c r="M188" s="14" t="str">
        <f t="shared" si="1"/>
        <v>included</v>
      </c>
      <c r="N188" s="23" t="s">
        <v>1383</v>
      </c>
      <c r="O188" s="16" t="s">
        <v>1384</v>
      </c>
      <c r="P188" s="16" t="s">
        <v>1385</v>
      </c>
      <c r="Q188" s="20" t="s">
        <v>1386</v>
      </c>
      <c r="R188" s="16" t="b">
        <v>1</v>
      </c>
      <c r="S188" s="16" t="b">
        <v>0</v>
      </c>
      <c r="T188" s="16" t="s">
        <v>658</v>
      </c>
      <c r="U188" s="16" t="s">
        <v>659</v>
      </c>
      <c r="V188" s="19" t="s">
        <v>614</v>
      </c>
      <c r="W188" s="16" t="s">
        <v>615</v>
      </c>
    </row>
    <row r="189">
      <c r="A189" s="14" t="s">
        <v>1387</v>
      </c>
      <c r="B189" s="14" t="b">
        <v>1</v>
      </c>
      <c r="C189" s="15" t="s">
        <v>603</v>
      </c>
      <c r="D189" s="16" t="s">
        <v>1388</v>
      </c>
      <c r="E189" s="14">
        <v>2022.0</v>
      </c>
      <c r="F189" s="17" t="s">
        <v>1346</v>
      </c>
      <c r="G189" s="14" t="b">
        <v>1</v>
      </c>
      <c r="H189" s="14" t="b">
        <v>1</v>
      </c>
      <c r="I189" s="14" t="b">
        <v>1</v>
      </c>
      <c r="J189" s="14" t="b">
        <v>0</v>
      </c>
      <c r="K189" s="14" t="b">
        <v>0</v>
      </c>
      <c r="L189" s="14" t="b">
        <v>0</v>
      </c>
      <c r="M189" s="14" t="str">
        <f t="shared" si="1"/>
        <v>included</v>
      </c>
      <c r="N189" s="18"/>
      <c r="O189" s="16" t="s">
        <v>1389</v>
      </c>
      <c r="P189" s="16" t="s">
        <v>1390</v>
      </c>
      <c r="Q189" s="20" t="s">
        <v>1391</v>
      </c>
      <c r="R189" s="16" t="b">
        <v>1</v>
      </c>
      <c r="S189" s="16" t="b">
        <v>0</v>
      </c>
      <c r="T189" s="16" t="s">
        <v>692</v>
      </c>
      <c r="U189" s="16" t="s">
        <v>693</v>
      </c>
      <c r="V189" s="19" t="s">
        <v>660</v>
      </c>
      <c r="W189" s="16" t="s">
        <v>580</v>
      </c>
    </row>
    <row r="190">
      <c r="A190" s="14" t="s">
        <v>1392</v>
      </c>
      <c r="B190" s="14" t="b">
        <v>1</v>
      </c>
      <c r="C190" s="15" t="s">
        <v>603</v>
      </c>
      <c r="D190" s="16" t="s">
        <v>1393</v>
      </c>
      <c r="E190" s="14">
        <v>2022.0</v>
      </c>
      <c r="F190" s="17" t="s">
        <v>1346</v>
      </c>
      <c r="G190" s="14" t="b">
        <v>0</v>
      </c>
      <c r="H190" s="14" t="b">
        <v>0</v>
      </c>
      <c r="I190" s="14" t="b">
        <v>0</v>
      </c>
      <c r="J190" s="14" t="b">
        <v>0</v>
      </c>
      <c r="K190" s="14" t="b">
        <v>0</v>
      </c>
      <c r="L190" s="14" t="b">
        <v>1</v>
      </c>
      <c r="M190" s="14" t="str">
        <f t="shared" si="1"/>
        <v>excluded</v>
      </c>
      <c r="N190" s="18" t="s">
        <v>1394</v>
      </c>
      <c r="O190" s="16"/>
      <c r="P190" s="16"/>
      <c r="Q190" s="19"/>
      <c r="R190" s="16" t="b">
        <v>0</v>
      </c>
      <c r="S190" s="16" t="b">
        <v>0</v>
      </c>
      <c r="T190" s="16"/>
      <c r="U190" s="16"/>
      <c r="V190" s="19"/>
      <c r="W190" s="16"/>
    </row>
    <row r="191">
      <c r="A191" s="14" t="s">
        <v>1395</v>
      </c>
      <c r="B191" s="14" t="b">
        <v>1</v>
      </c>
      <c r="C191" s="15" t="s">
        <v>603</v>
      </c>
      <c r="D191" s="16" t="s">
        <v>1396</v>
      </c>
      <c r="E191" s="14">
        <v>2022.0</v>
      </c>
      <c r="F191" s="17" t="s">
        <v>1346</v>
      </c>
      <c r="G191" s="14" t="b">
        <v>1</v>
      </c>
      <c r="H191" s="14" t="b">
        <v>0</v>
      </c>
      <c r="I191" s="14" t="b">
        <v>0</v>
      </c>
      <c r="J191" s="14" t="b">
        <v>0</v>
      </c>
      <c r="K191" s="14" t="b">
        <v>0</v>
      </c>
      <c r="L191" s="14" t="b">
        <v>0</v>
      </c>
      <c r="M191" s="14" t="str">
        <f t="shared" si="1"/>
        <v>excluded</v>
      </c>
      <c r="N191" s="18"/>
      <c r="O191" s="16"/>
      <c r="P191" s="16"/>
      <c r="Q191" s="19"/>
      <c r="R191" s="16" t="b">
        <v>0</v>
      </c>
      <c r="S191" s="16" t="b">
        <v>0</v>
      </c>
      <c r="T191" s="16"/>
      <c r="U191" s="16"/>
      <c r="V191" s="19"/>
      <c r="W191" s="16"/>
    </row>
    <row r="192">
      <c r="A192" s="14" t="s">
        <v>1397</v>
      </c>
      <c r="B192" s="14" t="b">
        <v>1</v>
      </c>
      <c r="C192" s="15" t="s">
        <v>603</v>
      </c>
      <c r="D192" s="16" t="s">
        <v>1398</v>
      </c>
      <c r="E192" s="14">
        <v>2023.0</v>
      </c>
      <c r="F192" s="17" t="s">
        <v>1346</v>
      </c>
      <c r="G192" s="14" t="b">
        <v>0</v>
      </c>
      <c r="H192" s="14" t="b">
        <v>1</v>
      </c>
      <c r="I192" s="14" t="b">
        <v>1</v>
      </c>
      <c r="J192" s="14" t="b">
        <v>0</v>
      </c>
      <c r="K192" s="14" t="b">
        <v>0</v>
      </c>
      <c r="L192" s="14" t="b">
        <v>0</v>
      </c>
      <c r="M192" s="14" t="str">
        <f t="shared" si="1"/>
        <v>excluded</v>
      </c>
      <c r="N192" s="18"/>
      <c r="O192" s="16"/>
      <c r="P192" s="16"/>
      <c r="Q192" s="19"/>
      <c r="R192" s="16" t="b">
        <v>0</v>
      </c>
      <c r="S192" s="16" t="b">
        <v>0</v>
      </c>
      <c r="T192" s="16"/>
      <c r="U192" s="16"/>
      <c r="V192" s="19"/>
      <c r="W192" s="16"/>
    </row>
    <row r="193">
      <c r="A193" s="14" t="s">
        <v>1399</v>
      </c>
      <c r="B193" s="14" t="b">
        <v>1</v>
      </c>
      <c r="C193" s="15" t="s">
        <v>603</v>
      </c>
      <c r="D193" s="16" t="s">
        <v>1400</v>
      </c>
      <c r="E193" s="14">
        <v>2023.0</v>
      </c>
      <c r="F193" s="17" t="s">
        <v>1346</v>
      </c>
      <c r="G193" s="14" t="b">
        <v>0</v>
      </c>
      <c r="H193" s="14" t="b">
        <v>0</v>
      </c>
      <c r="I193" s="14" t="b">
        <v>0</v>
      </c>
      <c r="J193" s="14" t="b">
        <v>0</v>
      </c>
      <c r="K193" s="14" t="b">
        <v>0</v>
      </c>
      <c r="L193" s="14" t="b">
        <v>1</v>
      </c>
      <c r="M193" s="14" t="str">
        <f t="shared" si="1"/>
        <v>excluded</v>
      </c>
      <c r="N193" s="18" t="s">
        <v>1401</v>
      </c>
      <c r="O193" s="16"/>
      <c r="P193" s="16"/>
      <c r="Q193" s="19"/>
      <c r="R193" s="16" t="b">
        <v>0</v>
      </c>
      <c r="S193" s="16" t="b">
        <v>0</v>
      </c>
      <c r="T193" s="16"/>
      <c r="U193" s="16"/>
      <c r="V193" s="19"/>
      <c r="W193" s="16"/>
    </row>
    <row r="194">
      <c r="A194" s="14" t="s">
        <v>1402</v>
      </c>
      <c r="B194" s="14" t="b">
        <v>1</v>
      </c>
      <c r="C194" s="15" t="s">
        <v>619</v>
      </c>
      <c r="D194" s="16" t="s">
        <v>1403</v>
      </c>
      <c r="E194" s="14">
        <v>2023.0</v>
      </c>
      <c r="F194" s="17" t="s">
        <v>1346</v>
      </c>
      <c r="G194" s="14" t="b">
        <v>1</v>
      </c>
      <c r="H194" s="14" t="b">
        <v>1</v>
      </c>
      <c r="I194" s="14" t="b">
        <v>0</v>
      </c>
      <c r="J194" s="14" t="b">
        <v>0</v>
      </c>
      <c r="K194" s="14" t="b">
        <v>0</v>
      </c>
      <c r="L194" s="14" t="b">
        <v>0</v>
      </c>
      <c r="M194" s="14" t="str">
        <f t="shared" si="1"/>
        <v>excluded</v>
      </c>
      <c r="N194" s="18"/>
      <c r="O194" s="16"/>
      <c r="P194" s="16"/>
      <c r="Q194" s="19"/>
      <c r="R194" s="16" t="b">
        <v>0</v>
      </c>
      <c r="S194" s="16" t="b">
        <v>0</v>
      </c>
      <c r="T194" s="16"/>
      <c r="U194" s="16"/>
      <c r="V194" s="19"/>
      <c r="W194" s="16"/>
    </row>
    <row r="195">
      <c r="A195" s="14" t="s">
        <v>1404</v>
      </c>
      <c r="B195" s="14" t="b">
        <v>1</v>
      </c>
      <c r="C195" s="15" t="s">
        <v>603</v>
      </c>
      <c r="D195" s="16" t="s">
        <v>1405</v>
      </c>
      <c r="E195" s="14">
        <v>2023.0</v>
      </c>
      <c r="F195" s="17" t="s">
        <v>1346</v>
      </c>
      <c r="G195" s="14" t="b">
        <v>1</v>
      </c>
      <c r="H195" s="14" t="b">
        <v>1</v>
      </c>
      <c r="I195" s="14" t="b">
        <v>0</v>
      </c>
      <c r="J195" s="14" t="b">
        <v>0</v>
      </c>
      <c r="K195" s="14" t="b">
        <v>0</v>
      </c>
      <c r="L195" s="14" t="b">
        <v>0</v>
      </c>
      <c r="M195" s="14" t="str">
        <f t="shared" si="1"/>
        <v>excluded</v>
      </c>
      <c r="N195" s="18"/>
      <c r="O195" s="16"/>
      <c r="P195" s="16"/>
      <c r="Q195" s="19"/>
      <c r="R195" s="16" t="b">
        <v>0</v>
      </c>
      <c r="S195" s="16" t="b">
        <v>0</v>
      </c>
      <c r="T195" s="16"/>
      <c r="U195" s="16"/>
      <c r="V195" s="19"/>
      <c r="W195" s="16"/>
    </row>
    <row r="196">
      <c r="A196" s="14" t="s">
        <v>1406</v>
      </c>
      <c r="B196" s="14" t="b">
        <v>1</v>
      </c>
      <c r="C196" s="15" t="s">
        <v>603</v>
      </c>
      <c r="D196" s="16" t="s">
        <v>1407</v>
      </c>
      <c r="E196" s="14">
        <v>2019.0</v>
      </c>
      <c r="F196" s="17" t="s">
        <v>1408</v>
      </c>
      <c r="G196" s="14" t="b">
        <v>1</v>
      </c>
      <c r="H196" s="14" t="b">
        <v>1</v>
      </c>
      <c r="I196" s="14" t="b">
        <v>0</v>
      </c>
      <c r="J196" s="14" t="b">
        <v>0</v>
      </c>
      <c r="K196" s="14" t="b">
        <v>0</v>
      </c>
      <c r="L196" s="14" t="b">
        <v>0</v>
      </c>
      <c r="M196" s="14" t="str">
        <f t="shared" si="1"/>
        <v>excluded</v>
      </c>
      <c r="N196" s="18"/>
      <c r="O196" s="16"/>
      <c r="P196" s="16"/>
      <c r="Q196" s="19"/>
      <c r="R196" s="16" t="b">
        <v>0</v>
      </c>
      <c r="S196" s="16" t="b">
        <v>0</v>
      </c>
      <c r="T196" s="16"/>
      <c r="U196" s="16"/>
      <c r="V196" s="19"/>
      <c r="W196" s="16"/>
    </row>
    <row r="197">
      <c r="A197" s="14" t="s">
        <v>1409</v>
      </c>
      <c r="B197" s="14" t="b">
        <v>1</v>
      </c>
      <c r="C197" s="15" t="s">
        <v>603</v>
      </c>
      <c r="D197" s="16" t="s">
        <v>1410</v>
      </c>
      <c r="E197" s="14">
        <v>2019.0</v>
      </c>
      <c r="F197" s="17" t="s">
        <v>1408</v>
      </c>
      <c r="G197" s="14" t="b">
        <v>1</v>
      </c>
      <c r="H197" s="14" t="b">
        <v>0</v>
      </c>
      <c r="I197" s="14" t="b">
        <v>0</v>
      </c>
      <c r="J197" s="14" t="b">
        <v>0</v>
      </c>
      <c r="K197" s="14" t="b">
        <v>0</v>
      </c>
      <c r="L197" s="14" t="b">
        <v>0</v>
      </c>
      <c r="M197" s="14" t="str">
        <f t="shared" si="1"/>
        <v>excluded</v>
      </c>
      <c r="N197" s="18"/>
      <c r="O197" s="16"/>
      <c r="P197" s="16"/>
      <c r="Q197" s="19"/>
      <c r="R197" s="16" t="b">
        <v>0</v>
      </c>
      <c r="S197" s="16" t="b">
        <v>0</v>
      </c>
      <c r="T197" s="16"/>
      <c r="U197" s="16"/>
      <c r="V197" s="19"/>
      <c r="W197" s="16"/>
    </row>
    <row r="198">
      <c r="A198" s="14" t="s">
        <v>1411</v>
      </c>
      <c r="B198" s="14" t="b">
        <v>1</v>
      </c>
      <c r="C198" s="15" t="s">
        <v>619</v>
      </c>
      <c r="D198" s="16" t="s">
        <v>1412</v>
      </c>
      <c r="E198" s="14">
        <v>2020.0</v>
      </c>
      <c r="F198" s="17" t="s">
        <v>1408</v>
      </c>
      <c r="G198" s="14" t="b">
        <v>0</v>
      </c>
      <c r="H198" s="14" t="b">
        <v>0</v>
      </c>
      <c r="I198" s="14" t="b">
        <v>0</v>
      </c>
      <c r="J198" s="14" t="b">
        <v>0</v>
      </c>
      <c r="K198" s="14" t="b">
        <v>0</v>
      </c>
      <c r="L198" s="14" t="b">
        <v>1</v>
      </c>
      <c r="M198" s="14" t="str">
        <f t="shared" si="1"/>
        <v>excluded</v>
      </c>
      <c r="N198" s="18" t="s">
        <v>1413</v>
      </c>
      <c r="O198" s="16"/>
      <c r="P198" s="16"/>
      <c r="Q198" s="21"/>
      <c r="R198" s="16" t="b">
        <v>0</v>
      </c>
      <c r="S198" s="16" t="b">
        <v>0</v>
      </c>
      <c r="T198" s="16"/>
      <c r="U198" s="16"/>
      <c r="V198" s="19"/>
      <c r="W198" s="16"/>
    </row>
    <row r="199">
      <c r="A199" s="14" t="s">
        <v>1414</v>
      </c>
      <c r="B199" s="14" t="b">
        <v>1</v>
      </c>
      <c r="C199" s="15" t="s">
        <v>812</v>
      </c>
      <c r="D199" s="16" t="s">
        <v>1415</v>
      </c>
      <c r="E199" s="14">
        <v>2020.0</v>
      </c>
      <c r="F199" s="17" t="s">
        <v>1408</v>
      </c>
      <c r="G199" s="14" t="b">
        <v>1</v>
      </c>
      <c r="H199" s="14" t="b">
        <v>1</v>
      </c>
      <c r="I199" s="14" t="b">
        <v>1</v>
      </c>
      <c r="J199" s="14" t="b">
        <v>0</v>
      </c>
      <c r="K199" s="14" t="b">
        <v>0</v>
      </c>
      <c r="L199" s="14" t="b">
        <v>0</v>
      </c>
      <c r="M199" s="14" t="str">
        <f t="shared" si="1"/>
        <v>included</v>
      </c>
      <c r="N199" s="18"/>
      <c r="O199" s="16" t="s">
        <v>1416</v>
      </c>
      <c r="P199" s="16" t="s">
        <v>1417</v>
      </c>
      <c r="Q199" s="19"/>
      <c r="R199" s="16" t="b">
        <v>0</v>
      </c>
      <c r="S199" s="16" t="b">
        <v>0</v>
      </c>
      <c r="T199" s="16" t="s">
        <v>625</v>
      </c>
      <c r="U199" s="16" t="s">
        <v>626</v>
      </c>
      <c r="V199" s="19" t="s">
        <v>660</v>
      </c>
      <c r="W199" s="16" t="s">
        <v>628</v>
      </c>
    </row>
    <row r="200">
      <c r="A200" s="14" t="s">
        <v>1418</v>
      </c>
      <c r="B200" s="14" t="b">
        <v>1</v>
      </c>
      <c r="C200" s="15" t="s">
        <v>812</v>
      </c>
      <c r="D200" s="16" t="s">
        <v>1419</v>
      </c>
      <c r="E200" s="14">
        <v>2020.0</v>
      </c>
      <c r="F200" s="17" t="s">
        <v>1408</v>
      </c>
      <c r="G200" s="14" t="b">
        <v>1</v>
      </c>
      <c r="H200" s="14" t="b">
        <v>1</v>
      </c>
      <c r="I200" s="14" t="b">
        <v>0</v>
      </c>
      <c r="J200" s="14" t="b">
        <v>0</v>
      </c>
      <c r="K200" s="14" t="b">
        <v>0</v>
      </c>
      <c r="L200" s="14" t="b">
        <v>0</v>
      </c>
      <c r="M200" s="14" t="str">
        <f t="shared" si="1"/>
        <v>excluded</v>
      </c>
      <c r="N200" s="18"/>
      <c r="O200" s="16"/>
      <c r="P200" s="16"/>
      <c r="Q200" s="19"/>
      <c r="R200" s="16" t="b">
        <v>0</v>
      </c>
      <c r="S200" s="16" t="b">
        <v>0</v>
      </c>
      <c r="T200" s="16"/>
      <c r="U200" s="16"/>
      <c r="V200" s="19"/>
      <c r="W200" s="16"/>
    </row>
    <row r="201">
      <c r="A201" s="14" t="s">
        <v>1420</v>
      </c>
      <c r="B201" s="14" t="b">
        <v>1</v>
      </c>
      <c r="C201" s="15" t="s">
        <v>603</v>
      </c>
      <c r="D201" s="16" t="s">
        <v>1421</v>
      </c>
      <c r="E201" s="14">
        <v>2020.0</v>
      </c>
      <c r="F201" s="17" t="s">
        <v>1408</v>
      </c>
      <c r="G201" s="14" t="b">
        <v>1</v>
      </c>
      <c r="H201" s="14" t="b">
        <v>1</v>
      </c>
      <c r="I201" s="14" t="b">
        <v>1</v>
      </c>
      <c r="J201" s="14" t="b">
        <v>0</v>
      </c>
      <c r="K201" s="14" t="b">
        <v>0</v>
      </c>
      <c r="L201" s="14" t="b">
        <v>0</v>
      </c>
      <c r="M201" s="14" t="str">
        <f t="shared" si="1"/>
        <v>included</v>
      </c>
      <c r="N201" s="18"/>
      <c r="O201" s="16" t="s">
        <v>1422</v>
      </c>
      <c r="P201" s="16" t="s">
        <v>1423</v>
      </c>
      <c r="Q201" s="20" t="s">
        <v>1424</v>
      </c>
      <c r="R201" s="16" t="b">
        <v>1</v>
      </c>
      <c r="S201" s="16" t="b">
        <v>0</v>
      </c>
      <c r="T201" s="16" t="s">
        <v>725</v>
      </c>
      <c r="U201" s="16" t="s">
        <v>613</v>
      </c>
      <c r="V201" s="19" t="s">
        <v>627</v>
      </c>
      <c r="W201" s="16" t="s">
        <v>784</v>
      </c>
    </row>
    <row r="202">
      <c r="A202" s="14" t="s">
        <v>1425</v>
      </c>
      <c r="B202" s="14" t="b">
        <v>1</v>
      </c>
      <c r="C202" s="15" t="s">
        <v>619</v>
      </c>
      <c r="D202" s="16" t="s">
        <v>1426</v>
      </c>
      <c r="E202" s="14">
        <v>2022.0</v>
      </c>
      <c r="F202" s="17" t="s">
        <v>1408</v>
      </c>
      <c r="G202" s="14" t="b">
        <v>1</v>
      </c>
      <c r="H202" s="14" t="b">
        <v>1</v>
      </c>
      <c r="I202" s="14" t="b">
        <v>1</v>
      </c>
      <c r="J202" s="14" t="b">
        <v>0</v>
      </c>
      <c r="K202" s="14" t="b">
        <v>0</v>
      </c>
      <c r="L202" s="14" t="b">
        <v>0</v>
      </c>
      <c r="M202" s="14" t="str">
        <f t="shared" si="1"/>
        <v>included</v>
      </c>
      <c r="N202" s="18"/>
      <c r="O202" s="16" t="s">
        <v>1427</v>
      </c>
      <c r="P202" s="16" t="s">
        <v>1428</v>
      </c>
      <c r="Q202" s="19"/>
      <c r="R202" s="16" t="b">
        <v>0</v>
      </c>
      <c r="S202" s="16" t="b">
        <v>0</v>
      </c>
      <c r="T202" s="16" t="s">
        <v>625</v>
      </c>
      <c r="U202" s="16" t="s">
        <v>626</v>
      </c>
      <c r="V202" s="19" t="s">
        <v>614</v>
      </c>
      <c r="W202" s="16" t="s">
        <v>615</v>
      </c>
    </row>
    <row r="203">
      <c r="A203" s="14" t="s">
        <v>1429</v>
      </c>
      <c r="B203" s="14" t="b">
        <v>1</v>
      </c>
      <c r="C203" s="15" t="s">
        <v>603</v>
      </c>
      <c r="D203" s="16" t="s">
        <v>1430</v>
      </c>
      <c r="E203" s="14">
        <v>2022.0</v>
      </c>
      <c r="F203" s="17" t="s">
        <v>1408</v>
      </c>
      <c r="G203" s="14" t="b">
        <v>1</v>
      </c>
      <c r="H203" s="14" t="b">
        <v>0</v>
      </c>
      <c r="I203" s="14" t="b">
        <v>0</v>
      </c>
      <c r="J203" s="14" t="b">
        <v>0</v>
      </c>
      <c r="K203" s="14" t="b">
        <v>0</v>
      </c>
      <c r="L203" s="14" t="b">
        <v>0</v>
      </c>
      <c r="M203" s="14" t="str">
        <f t="shared" si="1"/>
        <v>excluded</v>
      </c>
      <c r="N203" s="18"/>
      <c r="O203" s="16"/>
      <c r="P203" s="16"/>
      <c r="Q203" s="19"/>
      <c r="R203" s="16" t="b">
        <v>0</v>
      </c>
      <c r="S203" s="16" t="b">
        <v>0</v>
      </c>
      <c r="T203" s="16"/>
      <c r="U203" s="16"/>
      <c r="V203" s="19"/>
      <c r="W203" s="16"/>
    </row>
    <row r="204">
      <c r="A204" s="14" t="s">
        <v>1431</v>
      </c>
      <c r="B204" s="14" t="b">
        <v>1</v>
      </c>
      <c r="C204" s="15" t="s">
        <v>603</v>
      </c>
      <c r="D204" s="16" t="s">
        <v>1432</v>
      </c>
      <c r="E204" s="14">
        <v>2023.0</v>
      </c>
      <c r="F204" s="17" t="s">
        <v>1408</v>
      </c>
      <c r="G204" s="14" t="b">
        <v>1</v>
      </c>
      <c r="H204" s="14" t="b">
        <v>1</v>
      </c>
      <c r="I204" s="14" t="b">
        <v>0</v>
      </c>
      <c r="J204" s="14" t="b">
        <v>0</v>
      </c>
      <c r="K204" s="14" t="b">
        <v>0</v>
      </c>
      <c r="L204" s="14" t="b">
        <v>0</v>
      </c>
      <c r="M204" s="14" t="str">
        <f t="shared" si="1"/>
        <v>excluded</v>
      </c>
      <c r="N204" s="18"/>
      <c r="O204" s="16"/>
      <c r="P204" s="16"/>
      <c r="Q204" s="19"/>
      <c r="R204" s="16" t="b">
        <v>0</v>
      </c>
      <c r="S204" s="16" t="b">
        <v>0</v>
      </c>
      <c r="T204" s="16"/>
      <c r="U204" s="16"/>
      <c r="V204" s="19"/>
      <c r="W204" s="16"/>
    </row>
    <row r="205">
      <c r="A205" s="14" t="s">
        <v>1433</v>
      </c>
      <c r="B205" s="14" t="b">
        <v>1</v>
      </c>
      <c r="C205" s="15" t="s">
        <v>603</v>
      </c>
      <c r="D205" s="16" t="s">
        <v>1434</v>
      </c>
      <c r="E205" s="14">
        <v>2023.0</v>
      </c>
      <c r="F205" s="17" t="s">
        <v>1408</v>
      </c>
      <c r="G205" s="14" t="b">
        <v>1</v>
      </c>
      <c r="H205" s="14" t="b">
        <v>1</v>
      </c>
      <c r="I205" s="14" t="b">
        <v>1</v>
      </c>
      <c r="J205" s="14" t="b">
        <v>0</v>
      </c>
      <c r="K205" s="14" t="b">
        <v>0</v>
      </c>
      <c r="L205" s="14" t="b">
        <v>0</v>
      </c>
      <c r="M205" s="14" t="str">
        <f t="shared" si="1"/>
        <v>included</v>
      </c>
      <c r="N205" s="18"/>
      <c r="O205" s="16" t="s">
        <v>1435</v>
      </c>
      <c r="P205" s="16" t="s">
        <v>1436</v>
      </c>
      <c r="Q205" s="20" t="s">
        <v>1437</v>
      </c>
      <c r="R205" s="16" t="b">
        <v>1</v>
      </c>
      <c r="S205" s="16" t="b">
        <v>0</v>
      </c>
      <c r="T205" s="16" t="s">
        <v>644</v>
      </c>
      <c r="U205" s="16" t="s">
        <v>613</v>
      </c>
      <c r="V205" s="19" t="s">
        <v>627</v>
      </c>
      <c r="W205" s="16" t="s">
        <v>709</v>
      </c>
    </row>
  </sheetData>
  <mergeCells count="5">
    <mergeCell ref="B1:C1"/>
    <mergeCell ref="D1:F1"/>
    <mergeCell ref="G1:N1"/>
    <mergeCell ref="Q1:W1"/>
    <mergeCell ref="R2:S2"/>
  </mergeCells>
  <conditionalFormatting sqref="G4:G205 H4:H205 I4:I205">
    <cfRule type="cellIs" dxfId="0" priority="1" operator="equal">
      <formula>"TRUE"</formula>
    </cfRule>
  </conditionalFormatting>
  <conditionalFormatting sqref="J4:J205 K4:L205">
    <cfRule type="cellIs" dxfId="1" priority="2" operator="equal">
      <formula>"TRUE"</formula>
    </cfRule>
  </conditionalFormatting>
  <dataValidations>
    <dataValidation type="list" allowBlank="1" showErrorMessage="1" sqref="M4:M205">
      <formula1>"included,excluded,pending"</formula1>
    </dataValidation>
    <dataValidation type="list" allowBlank="1" showErrorMessage="1" sqref="T4:T205">
      <formula1>'Codes License'!$A$2:$A$14</formula1>
    </dataValidation>
    <dataValidation type="list" allowBlank="1" showErrorMessage="1" sqref="C4:C205">
      <formula1>Assignments!$B$2:$B$4</formula1>
    </dataValidation>
    <dataValidation type="list" allowBlank="1" showErrorMessage="1" sqref="U4:U205">
      <formula1>'Codes Availability'!$A$4:$A$11</formula1>
    </dataValidation>
    <dataValidation type="list" allowBlank="1" showErrorMessage="1" sqref="V4:V205">
      <formula1>'Codes Activity'!$A$4:$A$10</formula1>
    </dataValidation>
    <dataValidation type="list" allowBlank="1" showErrorMessage="1" sqref="F4:F205">
      <formula1>'Venues (potential)'!$A$2:$A$13</formula1>
    </dataValidation>
    <dataValidation type="list" allowBlank="1" showErrorMessage="1" sqref="W4:W205">
      <formula1>'Codes Task'!$A$4:$A$10</formula1>
    </dataValidation>
  </dataValidations>
  <hyperlinks>
    <hyperlink r:id="rId1" ref="Q5"/>
    <hyperlink r:id="rId2" ref="Q12"/>
    <hyperlink r:id="rId3" ref="Q15"/>
    <hyperlink r:id="rId4" ref="Q17"/>
    <hyperlink r:id="rId5" ref="Q19"/>
    <hyperlink r:id="rId6" ref="Q20"/>
    <hyperlink r:id="rId7" ref="Q21"/>
    <hyperlink r:id="rId8" ref="Q22"/>
    <hyperlink r:id="rId9" ref="Q27"/>
    <hyperlink r:id="rId10" ref="Q28"/>
    <hyperlink r:id="rId11" ref="Q31"/>
    <hyperlink r:id="rId12" ref="Q35"/>
    <hyperlink r:id="rId13" ref="Q39"/>
    <hyperlink r:id="rId14" ref="Q41"/>
    <hyperlink r:id="rId15" ref="Q42"/>
    <hyperlink r:id="rId16" ref="Q43"/>
    <hyperlink r:id="rId17" ref="Q45"/>
    <hyperlink r:id="rId18" ref="Q48"/>
    <hyperlink r:id="rId19" ref="Q49"/>
    <hyperlink r:id="rId20" ref="Q52"/>
    <hyperlink r:id="rId21" ref="Q57"/>
    <hyperlink r:id="rId22" ref="Q63"/>
    <hyperlink r:id="rId23" ref="N68"/>
    <hyperlink r:id="rId24" ref="Q69"/>
    <hyperlink r:id="rId25" ref="Q75"/>
    <hyperlink r:id="rId26" ref="Q78"/>
    <hyperlink r:id="rId27" ref="Q79"/>
    <hyperlink r:id="rId28" ref="Q82"/>
    <hyperlink r:id="rId29" ref="Q84"/>
    <hyperlink r:id="rId30" ref="Q88"/>
    <hyperlink r:id="rId31" ref="Q89"/>
    <hyperlink r:id="rId32" ref="Q96"/>
    <hyperlink r:id="rId33" ref="Q97"/>
    <hyperlink r:id="rId34" ref="Q98"/>
    <hyperlink r:id="rId35" ref="Q103"/>
    <hyperlink r:id="rId36" ref="Q105"/>
    <hyperlink r:id="rId37" ref="Q106"/>
    <hyperlink r:id="rId38" ref="Q110"/>
    <hyperlink r:id="rId39" ref="Q111"/>
    <hyperlink r:id="rId40" ref="Q115"/>
    <hyperlink r:id="rId41" ref="Q116"/>
    <hyperlink r:id="rId42" ref="Q119"/>
    <hyperlink r:id="rId43" ref="Q120"/>
    <hyperlink r:id="rId44" ref="Q121"/>
    <hyperlink r:id="rId45" ref="Q122"/>
    <hyperlink r:id="rId46" ref="Q125"/>
    <hyperlink r:id="rId47" ref="Q127"/>
    <hyperlink r:id="rId48" ref="Q128"/>
    <hyperlink r:id="rId49" ref="Q130"/>
    <hyperlink r:id="rId50" ref="Q132"/>
    <hyperlink r:id="rId51" ref="Q140"/>
    <hyperlink r:id="rId52" ref="Q142"/>
    <hyperlink r:id="rId53" location=".X0zuUYtCRPY." ref="Q143"/>
    <hyperlink r:id="rId54" ref="Q147"/>
    <hyperlink r:id="rId55" ref="Q150"/>
    <hyperlink r:id="rId56" ref="Q151"/>
    <hyperlink r:id="rId57" ref="Q152"/>
    <hyperlink r:id="rId58" ref="Q155"/>
    <hyperlink r:id="rId59" ref="Q158"/>
    <hyperlink r:id="rId60" ref="Q161"/>
    <hyperlink r:id="rId61" ref="Q164"/>
    <hyperlink r:id="rId62" ref="Q165"/>
    <hyperlink r:id="rId63" ref="Q167"/>
    <hyperlink r:id="rId64" ref="Q168"/>
    <hyperlink r:id="rId65" ref="Q169"/>
    <hyperlink r:id="rId66" ref="Q173"/>
    <hyperlink r:id="rId67" ref="Q179"/>
    <hyperlink r:id="rId68" ref="Q183"/>
    <hyperlink r:id="rId69" ref="Q184"/>
    <hyperlink r:id="rId70" ref="N188"/>
    <hyperlink r:id="rId71" ref="Q188"/>
    <hyperlink r:id="rId72" ref="Q189"/>
    <hyperlink r:id="rId73" ref="Q201"/>
    <hyperlink r:id="rId74" ref="Q205"/>
  </hyperlinks>
  <drawing r:id="rId7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5" width="6.38"/>
  </cols>
  <sheetData>
    <row r="1">
      <c r="A1" s="9" t="s">
        <v>593</v>
      </c>
      <c r="B1" s="9" t="s">
        <v>1438</v>
      </c>
      <c r="C1" s="9" t="s">
        <v>1439</v>
      </c>
      <c r="D1" s="9" t="s">
        <v>1440</v>
      </c>
      <c r="E1" s="9" t="s">
        <v>1441</v>
      </c>
    </row>
    <row r="2">
      <c r="A2" s="14" t="s">
        <v>1442</v>
      </c>
      <c r="B2" s="26" t="s">
        <v>619</v>
      </c>
      <c r="C2" s="27">
        <f>COUNTIF('Potential Articles'!C$4:C5, B2)</f>
        <v>44</v>
      </c>
      <c r="D2" s="28">
        <f>SUMPRODUCT(('Potential Articles'!B$4:B5 = TRUE) * ('Potential Articles'!C$4:C5 = B2))</f>
        <v>44</v>
      </c>
      <c r="E2" s="29">
        <f t="shared" ref="E2:E5" si="1">D2/C2</f>
        <v>1</v>
      </c>
    </row>
    <row r="3">
      <c r="A3" s="14" t="s">
        <v>1443</v>
      </c>
      <c r="B3" s="30" t="s">
        <v>812</v>
      </c>
      <c r="C3" s="27">
        <f>COUNTIF('Potential Articles'!C$4:C5, B3)</f>
        <v>14</v>
      </c>
      <c r="D3" s="28">
        <f>SUMPRODUCT(('Potential Articles'!B$4:B5 = TRUE) * ('Potential Articles'!C$4:C5 = B3))</f>
        <v>14</v>
      </c>
      <c r="E3" s="29">
        <f t="shared" si="1"/>
        <v>1</v>
      </c>
    </row>
    <row r="4">
      <c r="A4" s="14" t="s">
        <v>1444</v>
      </c>
      <c r="B4" s="31" t="s">
        <v>603</v>
      </c>
      <c r="C4" s="27">
        <f>COUNTIF('Potential Articles'!C$4:C5, B4)</f>
        <v>144</v>
      </c>
      <c r="D4" s="28">
        <f>SUMPRODUCT(('Potential Articles'!B$4:B5 = TRUE) * ('Potential Articles'!C$4:C5 = B4))</f>
        <v>144</v>
      </c>
      <c r="E4" s="29">
        <f t="shared" si="1"/>
        <v>1</v>
      </c>
    </row>
    <row r="5">
      <c r="A5" s="9" t="s">
        <v>1445</v>
      </c>
      <c r="B5" s="32"/>
      <c r="C5" s="32">
        <f t="shared" ref="C5:D5" si="2">SUM(C2:C4)</f>
        <v>202</v>
      </c>
      <c r="D5" s="32">
        <f t="shared" si="2"/>
        <v>202</v>
      </c>
      <c r="E5" s="33">
        <f t="shared" si="1"/>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4"/>
      <c r="B1" s="9" t="s">
        <v>584</v>
      </c>
      <c r="C1" s="9">
        <v>2019.0</v>
      </c>
      <c r="D1" s="9">
        <v>2020.0</v>
      </c>
      <c r="E1" s="9">
        <v>2021.0</v>
      </c>
      <c r="F1" s="9">
        <v>2022.0</v>
      </c>
      <c r="G1" s="9">
        <v>2023.0</v>
      </c>
      <c r="H1" s="9" t="s">
        <v>1445</v>
      </c>
    </row>
    <row r="2">
      <c r="A2" s="35" t="s">
        <v>792</v>
      </c>
      <c r="B2" s="14" t="s">
        <v>1446</v>
      </c>
      <c r="C2" s="27">
        <f>SUMPRODUCT(('Potential Articles'!$F:$F=$A2)*('Potential Articles'!$E:$E=C1))</f>
        <v>20</v>
      </c>
      <c r="D2" s="36">
        <f>SUMPRODUCT(('Potential Articles'!$F:$F=$A2)*('Potential Articles'!$E:$E=D1))</f>
        <v>14</v>
      </c>
      <c r="E2" s="36">
        <f>SUMPRODUCT(('Potential Articles'!$F:$F=$A2)*('Potential Articles'!$E:$E=E1))</f>
        <v>19</v>
      </c>
      <c r="F2" s="36">
        <f>SUMPRODUCT(('Potential Articles'!$F:$F=$A2)*('Potential Articles'!$E:$E=F1))</f>
        <v>14</v>
      </c>
      <c r="G2" s="28">
        <f>SUMPRODUCT(('Potential Articles'!$F:$F=$A2)*('Potential Articles'!$E:$E=G1))</f>
        <v>0</v>
      </c>
      <c r="H2" s="36">
        <f t="shared" ref="H2:H13" si="1">SUM(C2:G2)</f>
        <v>67</v>
      </c>
    </row>
    <row r="3">
      <c r="A3" s="35" t="s">
        <v>1236</v>
      </c>
      <c r="B3" s="14" t="s">
        <v>1447</v>
      </c>
      <c r="C3" s="27">
        <f>SUMPRODUCT(('Potential Articles'!$F:$F=$A3)*('Potential Articles'!$E:$E=C1))</f>
        <v>2</v>
      </c>
      <c r="D3" s="36">
        <f>SUMPRODUCT(('Potential Articles'!$F:$F=$A3)*('Potential Articles'!$E:$E=D1))</f>
        <v>0</v>
      </c>
      <c r="E3" s="36">
        <f>SUMPRODUCT(('Potential Articles'!$F:$F=$A3)*('Potential Articles'!$E:$E=E1))</f>
        <v>3</v>
      </c>
      <c r="F3" s="36">
        <f>SUMPRODUCT(('Potential Articles'!$F:$F=$A3)*('Potential Articles'!$E:$E=F1))</f>
        <v>3</v>
      </c>
      <c r="G3" s="28">
        <f>SUMPRODUCT(('Potential Articles'!$F:$F=$A3)*('Potential Articles'!$E:$E=G1))</f>
        <v>2</v>
      </c>
      <c r="H3" s="36">
        <f t="shared" si="1"/>
        <v>10</v>
      </c>
    </row>
    <row r="4">
      <c r="A4" s="35" t="s">
        <v>1346</v>
      </c>
      <c r="B4" s="14" t="s">
        <v>1448</v>
      </c>
      <c r="C4" s="27">
        <f>SUMPRODUCT(('Potential Articles'!$F:$F=$A4)*('Potential Articles'!$E:$E=C1))</f>
        <v>4</v>
      </c>
      <c r="D4" s="36">
        <f>SUMPRODUCT(('Potential Articles'!$F:$F=$A4)*('Potential Articles'!$E:$E=D1))</f>
        <v>2</v>
      </c>
      <c r="E4" s="36">
        <f>SUMPRODUCT(('Potential Articles'!$F:$F=$A4)*('Potential Articles'!$E:$E=E1))</f>
        <v>5</v>
      </c>
      <c r="F4" s="36">
        <f>SUMPRODUCT(('Potential Articles'!$F:$F=$A4)*('Potential Articles'!$E:$E=F1))</f>
        <v>5</v>
      </c>
      <c r="G4" s="28">
        <f>SUMPRODUCT(('Potential Articles'!$F:$F=$A4)*('Potential Articles'!$E:$E=G1))</f>
        <v>4</v>
      </c>
      <c r="H4" s="36">
        <f t="shared" si="1"/>
        <v>20</v>
      </c>
    </row>
    <row r="5">
      <c r="A5" s="35" t="s">
        <v>697</v>
      </c>
      <c r="B5" s="14" t="s">
        <v>1449</v>
      </c>
      <c r="C5" s="27">
        <f>SUMPRODUCT(('Potential Articles'!$F:$F=$A5)*('Potential Articles'!$E:$E=C1))</f>
        <v>3</v>
      </c>
      <c r="D5" s="36">
        <f>SUMPRODUCT(('Potential Articles'!$F:$F=$A5)*('Potential Articles'!$E:$E=D1))</f>
        <v>8</v>
      </c>
      <c r="E5" s="36">
        <f>SUMPRODUCT(('Potential Articles'!$F:$F=$A5)*('Potential Articles'!$E:$E=E1))</f>
        <v>8</v>
      </c>
      <c r="F5" s="36">
        <f>SUMPRODUCT(('Potential Articles'!$F:$F=$A5)*('Potential Articles'!$E:$E=F1))</f>
        <v>2</v>
      </c>
      <c r="G5" s="28">
        <f>SUMPRODUCT(('Potential Articles'!$F:$F=$A5)*('Potential Articles'!$E:$E=G1))</f>
        <v>0</v>
      </c>
      <c r="H5" s="36">
        <f t="shared" si="1"/>
        <v>21</v>
      </c>
    </row>
    <row r="6">
      <c r="A6" s="35" t="s">
        <v>1408</v>
      </c>
      <c r="B6" s="14" t="s">
        <v>24</v>
      </c>
      <c r="C6" s="27">
        <f>SUMPRODUCT(('Potential Articles'!$F:$F=$A6)*('Potential Articles'!$E:$E=C1))</f>
        <v>2</v>
      </c>
      <c r="D6" s="36">
        <f>SUMPRODUCT(('Potential Articles'!$F:$F=$A6)*('Potential Articles'!$E:$E=D1))</f>
        <v>4</v>
      </c>
      <c r="E6" s="36">
        <f>SUMPRODUCT(('Potential Articles'!$F:$F=$A6)*('Potential Articles'!$E:$E=E1))</f>
        <v>0</v>
      </c>
      <c r="F6" s="36">
        <f>SUMPRODUCT(('Potential Articles'!$F:$F=$A6)*('Potential Articles'!$E:$E=F1))</f>
        <v>2</v>
      </c>
      <c r="G6" s="28">
        <f>SUMPRODUCT(('Potential Articles'!$F:$F=$A6)*('Potential Articles'!$E:$E=G1))</f>
        <v>2</v>
      </c>
      <c r="H6" s="36">
        <f t="shared" si="1"/>
        <v>10</v>
      </c>
    </row>
    <row r="7">
      <c r="A7" s="35" t="s">
        <v>1192</v>
      </c>
      <c r="B7" s="14" t="s">
        <v>227</v>
      </c>
      <c r="C7" s="27">
        <f>SUMPRODUCT(('Potential Articles'!$F:$F=$A7)*('Potential Articles'!$E:$E=C1))</f>
        <v>1</v>
      </c>
      <c r="D7" s="36">
        <f>SUMPRODUCT(('Potential Articles'!$F:$F=$A7)*('Potential Articles'!$E:$E=D1))</f>
        <v>3</v>
      </c>
      <c r="E7" s="36">
        <f>SUMPRODUCT(('Potential Articles'!$F:$F=$A7)*('Potential Articles'!$E:$E=E1))</f>
        <v>1</v>
      </c>
      <c r="F7" s="36">
        <f>SUMPRODUCT(('Potential Articles'!$F:$F=$A7)*('Potential Articles'!$E:$E=F1))</f>
        <v>2</v>
      </c>
      <c r="G7" s="28">
        <f>SUMPRODUCT(('Potential Articles'!$F:$F=$A7)*('Potential Articles'!$E:$E=G1))</f>
        <v>0</v>
      </c>
      <c r="H7" s="36">
        <f t="shared" si="1"/>
        <v>7</v>
      </c>
    </row>
    <row r="8">
      <c r="A8" s="35" t="s">
        <v>1220</v>
      </c>
      <c r="B8" s="14" t="s">
        <v>1450</v>
      </c>
      <c r="C8" s="27">
        <f>SUMPRODUCT(('Potential Articles'!$F:$F=$A8)*('Potential Articles'!$E:$E=C1))</f>
        <v>0</v>
      </c>
      <c r="D8" s="36">
        <f>SUMPRODUCT(('Potential Articles'!$F:$F=$A8)*('Potential Articles'!$E:$E=D1))</f>
        <v>3</v>
      </c>
      <c r="E8" s="36">
        <f>SUMPRODUCT(('Potential Articles'!$F:$F=$A8)*('Potential Articles'!$E:$E=E1))</f>
        <v>0</v>
      </c>
      <c r="F8" s="36">
        <f>SUMPRODUCT(('Potential Articles'!$F:$F=$A8)*('Potential Articles'!$E:$E=F1))</f>
        <v>0</v>
      </c>
      <c r="G8" s="28">
        <f>SUMPRODUCT(('Potential Articles'!$F:$F=$A8)*('Potential Articles'!$E:$E=G1))</f>
        <v>1</v>
      </c>
      <c r="H8" s="36">
        <f t="shared" si="1"/>
        <v>4</v>
      </c>
    </row>
    <row r="9">
      <c r="A9" s="35" t="s">
        <v>1120</v>
      </c>
      <c r="B9" s="14" t="s">
        <v>494</v>
      </c>
      <c r="C9" s="27">
        <f>SUMPRODUCT(('Potential Articles'!$F:$F=$A9)*('Potential Articles'!$E:$E=C1))</f>
        <v>3</v>
      </c>
      <c r="D9" s="36">
        <f>SUMPRODUCT(('Potential Articles'!$F:$F=$A9)*('Potential Articles'!$E:$E=D1))</f>
        <v>2</v>
      </c>
      <c r="E9" s="36">
        <f>SUMPRODUCT(('Potential Articles'!$F:$F=$A9)*('Potential Articles'!$E:$E=E1))</f>
        <v>2</v>
      </c>
      <c r="F9" s="36">
        <f>SUMPRODUCT(('Potential Articles'!$F:$F=$A9)*('Potential Articles'!$E:$E=F1))</f>
        <v>5</v>
      </c>
      <c r="G9" s="28">
        <f>SUMPRODUCT(('Potential Articles'!$F:$F=$A9)*('Potential Articles'!$E:$E=G1))</f>
        <v>6</v>
      </c>
      <c r="H9" s="36">
        <f t="shared" si="1"/>
        <v>18</v>
      </c>
    </row>
    <row r="10">
      <c r="A10" s="35" t="s">
        <v>1097</v>
      </c>
      <c r="B10" s="14" t="s">
        <v>558</v>
      </c>
      <c r="C10" s="27">
        <f>SUMPRODUCT(('Potential Articles'!$F:$F=$A10)*('Potential Articles'!$E:$E=C1))</f>
        <v>3</v>
      </c>
      <c r="D10" s="36">
        <f>SUMPRODUCT(('Potential Articles'!$F:$F=$A10)*('Potential Articles'!$E:$E=D1))</f>
        <v>1</v>
      </c>
      <c r="E10" s="36">
        <f>SUMPRODUCT(('Potential Articles'!$F:$F=$A10)*('Potential Articles'!$E:$E=E1))</f>
        <v>4</v>
      </c>
      <c r="F10" s="36">
        <f>SUMPRODUCT(('Potential Articles'!$F:$F=$A10)*('Potential Articles'!$E:$E=F1))</f>
        <v>3</v>
      </c>
      <c r="G10" s="28">
        <f>SUMPRODUCT(('Potential Articles'!$F:$F=$A10)*('Potential Articles'!$E:$E=G1))</f>
        <v>2</v>
      </c>
      <c r="H10" s="36">
        <f t="shared" si="1"/>
        <v>13</v>
      </c>
    </row>
    <row r="11">
      <c r="A11" s="35" t="s">
        <v>605</v>
      </c>
      <c r="B11" s="14" t="s">
        <v>1451</v>
      </c>
      <c r="C11" s="27">
        <f>SUMPRODUCT(('Potential Articles'!$F:$F=$A11)*('Potential Articles'!$E:$E=C1))</f>
        <v>4</v>
      </c>
      <c r="D11" s="36">
        <f>SUMPRODUCT(('Potential Articles'!$F:$F=$A11)*('Potential Articles'!$E:$E=D1))</f>
        <v>4</v>
      </c>
      <c r="E11" s="36">
        <f>SUMPRODUCT(('Potential Articles'!$F:$F=$A11)*('Potential Articles'!$E:$E=E1))</f>
        <v>7</v>
      </c>
      <c r="F11" s="36">
        <f>SUMPRODUCT(('Potential Articles'!$F:$F=$A11)*('Potential Articles'!$E:$E=F1))</f>
        <v>2</v>
      </c>
      <c r="G11" s="28">
        <f>SUMPRODUCT(('Potential Articles'!$F:$F=$A11)*('Potential Articles'!$E:$E=G1))</f>
        <v>1</v>
      </c>
      <c r="H11" s="36">
        <f t="shared" si="1"/>
        <v>18</v>
      </c>
    </row>
    <row r="12">
      <c r="A12" s="35" t="s">
        <v>1070</v>
      </c>
      <c r="B12" s="14" t="s">
        <v>1452</v>
      </c>
      <c r="C12" s="27">
        <f>SUMPRODUCT(('Potential Articles'!$F:$F=$A12)*('Potential Articles'!$E:$E=C1))</f>
        <v>0</v>
      </c>
      <c r="D12" s="36">
        <f>SUMPRODUCT(('Potential Articles'!$F:$F=$A12)*('Potential Articles'!$E:$E=D1))</f>
        <v>1</v>
      </c>
      <c r="E12" s="36">
        <f>SUMPRODUCT(('Potential Articles'!$F:$F=$A12)*('Potential Articles'!$E:$E=E1))</f>
        <v>0</v>
      </c>
      <c r="F12" s="36">
        <f>SUMPRODUCT(('Potential Articles'!$F:$F=$A12)*('Potential Articles'!$E:$E=F1))</f>
        <v>3</v>
      </c>
      <c r="G12" s="28">
        <f>SUMPRODUCT(('Potential Articles'!$F:$F=$A12)*('Potential Articles'!$E:$E=G1))</f>
        <v>2</v>
      </c>
      <c r="H12" s="36">
        <f t="shared" si="1"/>
        <v>6</v>
      </c>
    </row>
    <row r="13">
      <c r="A13" s="35" t="s">
        <v>1316</v>
      </c>
      <c r="B13" s="14" t="s">
        <v>1453</v>
      </c>
      <c r="C13" s="27">
        <f>SUMPRODUCT(('Potential Articles'!$F:$F=$A13)*('Potential Articles'!$E:$E=C1))</f>
        <v>2</v>
      </c>
      <c r="D13" s="36">
        <f>SUMPRODUCT(('Potential Articles'!$F:$F=$A13)*('Potential Articles'!$E:$E=D1))</f>
        <v>2</v>
      </c>
      <c r="E13" s="36">
        <f>SUMPRODUCT(('Potential Articles'!$F:$F=$A13)*('Potential Articles'!$E:$E=E1))</f>
        <v>4</v>
      </c>
      <c r="F13" s="36">
        <f>SUMPRODUCT(('Potential Articles'!$F:$F=$A13)*('Potential Articles'!$E:$E=F1))</f>
        <v>0</v>
      </c>
      <c r="G13" s="28">
        <f>SUMPRODUCT(('Potential Articles'!$F:$F=$A13)*('Potential Articles'!$E:$E=G1))</f>
        <v>0</v>
      </c>
      <c r="H13" s="36">
        <f t="shared" si="1"/>
        <v>8</v>
      </c>
    </row>
    <row r="14" ht="15.0" customHeight="1">
      <c r="A14" s="34"/>
      <c r="B14" s="9" t="s">
        <v>1445</v>
      </c>
      <c r="C14" s="32">
        <f t="shared" ref="C14:H14" si="2">SUM(C2:C13)</f>
        <v>44</v>
      </c>
      <c r="D14" s="32">
        <f t="shared" si="2"/>
        <v>44</v>
      </c>
      <c r="E14" s="32">
        <f t="shared" si="2"/>
        <v>53</v>
      </c>
      <c r="F14" s="32">
        <f t="shared" si="2"/>
        <v>41</v>
      </c>
      <c r="G14" s="32">
        <f t="shared" si="2"/>
        <v>20</v>
      </c>
      <c r="H14" s="32">
        <f t="shared" si="2"/>
        <v>202</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13"/>
    <col customWidth="1" min="2" max="2" width="46.0"/>
  </cols>
  <sheetData>
    <row r="1">
      <c r="A1" s="34"/>
      <c r="B1" s="9" t="s">
        <v>584</v>
      </c>
      <c r="C1" s="9">
        <v>2019.0</v>
      </c>
      <c r="D1" s="9">
        <v>2020.0</v>
      </c>
      <c r="E1" s="9">
        <v>2021.0</v>
      </c>
      <c r="F1" s="9">
        <v>2022.0</v>
      </c>
      <c r="G1" s="9">
        <v>2023.0</v>
      </c>
      <c r="H1" s="9" t="s">
        <v>1445</v>
      </c>
    </row>
    <row r="2">
      <c r="A2" s="35" t="s">
        <v>792</v>
      </c>
      <c r="B2" s="14" t="s">
        <v>1446</v>
      </c>
      <c r="C2" s="37">
        <f>SUMPRODUCT(('Potential Articles'!$F:$F=$A2)*('Potential Articles'!$E:$E=C$1)*('Potential Articles'!$M:$M="included"))</f>
        <v>13</v>
      </c>
      <c r="D2" s="38">
        <f>SUMPRODUCT(('Potential Articles'!$F:$F=$A2)*('Potential Articles'!$E:$E=D$1)*('Potential Articles'!$M:$M="included"))</f>
        <v>12</v>
      </c>
      <c r="E2" s="38">
        <f>SUMPRODUCT(('Potential Articles'!$F:$F=$A2)*('Potential Articles'!$E:$E=E$1)*('Potential Articles'!$M:$M="included"))</f>
        <v>13</v>
      </c>
      <c r="F2" s="38">
        <f>SUMPRODUCT(('Potential Articles'!$F:$F=$A2)*('Potential Articles'!$E:$E=F$1)*('Potential Articles'!$M:$M="included"))</f>
        <v>7</v>
      </c>
      <c r="G2" s="38">
        <f>SUMPRODUCT(('Potential Articles'!$F:$F=$A2)*('Potential Articles'!$E:$E=G$1)*('Potential Articles'!$M:$M="included"))</f>
        <v>0</v>
      </c>
      <c r="H2" s="27">
        <f t="shared" ref="H2:H13" si="1">SUM(C2:G2)</f>
        <v>45</v>
      </c>
    </row>
    <row r="3">
      <c r="A3" s="35" t="s">
        <v>1236</v>
      </c>
      <c r="B3" s="14" t="s">
        <v>1447</v>
      </c>
      <c r="C3" s="37">
        <f>SUMPRODUCT(('Potential Articles'!$F:$F=$A3)*('Potential Articles'!$E:$E=C$1)*('Potential Articles'!$M:$M="included"))</f>
        <v>2</v>
      </c>
      <c r="D3" s="38">
        <f>SUMPRODUCT(('Potential Articles'!$F:$F=$A3)*('Potential Articles'!$E:$E=D$1)*('Potential Articles'!$M:$M="included"))</f>
        <v>0</v>
      </c>
      <c r="E3" s="38">
        <f>SUMPRODUCT(('Potential Articles'!$F:$F=$A3)*('Potential Articles'!$E:$E=E$1)*('Potential Articles'!$M:$M="included"))</f>
        <v>1</v>
      </c>
      <c r="F3" s="38">
        <f>SUMPRODUCT(('Potential Articles'!$F:$F=$A3)*('Potential Articles'!$E:$E=F$1)*('Potential Articles'!$M:$M="included"))</f>
        <v>3</v>
      </c>
      <c r="G3" s="38">
        <f>SUMPRODUCT(('Potential Articles'!$F:$F=$A3)*('Potential Articles'!$E:$E=G$1)*('Potential Articles'!$M:$M="included"))</f>
        <v>2</v>
      </c>
      <c r="H3" s="27">
        <f t="shared" si="1"/>
        <v>8</v>
      </c>
    </row>
    <row r="4">
      <c r="A4" s="35" t="s">
        <v>1346</v>
      </c>
      <c r="B4" s="14" t="s">
        <v>1448</v>
      </c>
      <c r="C4" s="37">
        <f>SUMPRODUCT(('Potential Articles'!$F:$F=$A4)*('Potential Articles'!$E:$E=C$1)*('Potential Articles'!$M:$M="included"))</f>
        <v>1</v>
      </c>
      <c r="D4" s="38">
        <f>SUMPRODUCT(('Potential Articles'!$F:$F=$A4)*('Potential Articles'!$E:$E=D$1)*('Potential Articles'!$M:$M="included"))</f>
        <v>1</v>
      </c>
      <c r="E4" s="38">
        <f>SUMPRODUCT(('Potential Articles'!$F:$F=$A4)*('Potential Articles'!$E:$E=E$1)*('Potential Articles'!$M:$M="included"))</f>
        <v>2</v>
      </c>
      <c r="F4" s="38">
        <f>SUMPRODUCT(('Potential Articles'!$F:$F=$A4)*('Potential Articles'!$E:$E=F$1)*('Potential Articles'!$M:$M="included"))</f>
        <v>2</v>
      </c>
      <c r="G4" s="38">
        <f>SUMPRODUCT(('Potential Articles'!$F:$F=$A4)*('Potential Articles'!$E:$E=G$1)*('Potential Articles'!$M:$M="included"))</f>
        <v>0</v>
      </c>
      <c r="H4" s="27">
        <f t="shared" si="1"/>
        <v>6</v>
      </c>
    </row>
    <row r="5">
      <c r="A5" s="35" t="s">
        <v>697</v>
      </c>
      <c r="B5" s="14" t="s">
        <v>1449</v>
      </c>
      <c r="C5" s="37">
        <f>SUMPRODUCT(('Potential Articles'!$F:$F=$A5)*('Potential Articles'!$E:$E=C$1)*('Potential Articles'!$M:$M="included"))</f>
        <v>3</v>
      </c>
      <c r="D5" s="38">
        <f>SUMPRODUCT(('Potential Articles'!$F:$F=$A5)*('Potential Articles'!$E:$E=D$1)*('Potential Articles'!$M:$M="included"))</f>
        <v>6</v>
      </c>
      <c r="E5" s="38">
        <f>SUMPRODUCT(('Potential Articles'!$F:$F=$A5)*('Potential Articles'!$E:$E=E$1)*('Potential Articles'!$M:$M="included"))</f>
        <v>6</v>
      </c>
      <c r="F5" s="38">
        <f>SUMPRODUCT(('Potential Articles'!$F:$F=$A5)*('Potential Articles'!$E:$E=F$1)*('Potential Articles'!$M:$M="included"))</f>
        <v>2</v>
      </c>
      <c r="G5" s="38">
        <f>SUMPRODUCT(('Potential Articles'!$F:$F=$A5)*('Potential Articles'!$E:$E=G$1)*('Potential Articles'!$M:$M="included"))</f>
        <v>0</v>
      </c>
      <c r="H5" s="27">
        <f t="shared" si="1"/>
        <v>17</v>
      </c>
    </row>
    <row r="6">
      <c r="A6" s="35" t="s">
        <v>1408</v>
      </c>
      <c r="B6" s="14" t="s">
        <v>24</v>
      </c>
      <c r="C6" s="37">
        <f>SUMPRODUCT(('Potential Articles'!$F:$F=$A6)*('Potential Articles'!$E:$E=C$1)*('Potential Articles'!$M:$M="included"))</f>
        <v>0</v>
      </c>
      <c r="D6" s="38">
        <f>SUMPRODUCT(('Potential Articles'!$F:$F=$A6)*('Potential Articles'!$E:$E=D$1)*('Potential Articles'!$M:$M="included"))</f>
        <v>2</v>
      </c>
      <c r="E6" s="38">
        <f>SUMPRODUCT(('Potential Articles'!$F:$F=$A6)*('Potential Articles'!$E:$E=E$1)*('Potential Articles'!$M:$M="included"))</f>
        <v>0</v>
      </c>
      <c r="F6" s="38">
        <f>SUMPRODUCT(('Potential Articles'!$F:$F=$A6)*('Potential Articles'!$E:$E=F$1)*('Potential Articles'!$M:$M="included"))</f>
        <v>1</v>
      </c>
      <c r="G6" s="38">
        <f>SUMPRODUCT(('Potential Articles'!$F:$F=$A6)*('Potential Articles'!$E:$E=G$1)*('Potential Articles'!$M:$M="included"))</f>
        <v>1</v>
      </c>
      <c r="H6" s="27">
        <f t="shared" si="1"/>
        <v>4</v>
      </c>
    </row>
    <row r="7">
      <c r="A7" s="35" t="s">
        <v>1192</v>
      </c>
      <c r="B7" s="14" t="s">
        <v>227</v>
      </c>
      <c r="C7" s="37">
        <f>SUMPRODUCT(('Potential Articles'!$F:$F=$A7)*('Potential Articles'!$E:$E=C$1)*('Potential Articles'!$M:$M="included"))</f>
        <v>0</v>
      </c>
      <c r="D7" s="38">
        <f>SUMPRODUCT(('Potential Articles'!$F:$F=$A7)*('Potential Articles'!$E:$E=D$1)*('Potential Articles'!$M:$M="included"))</f>
        <v>3</v>
      </c>
      <c r="E7" s="38">
        <f>SUMPRODUCT(('Potential Articles'!$F:$F=$A7)*('Potential Articles'!$E:$E=E$1)*('Potential Articles'!$M:$M="included"))</f>
        <v>0</v>
      </c>
      <c r="F7" s="38">
        <f>SUMPRODUCT(('Potential Articles'!$F:$F=$A7)*('Potential Articles'!$E:$E=F$1)*('Potential Articles'!$M:$M="included"))</f>
        <v>2</v>
      </c>
      <c r="G7" s="38">
        <f>SUMPRODUCT(('Potential Articles'!$F:$F=$A7)*('Potential Articles'!$E:$E=G$1)*('Potential Articles'!$M:$M="included"))</f>
        <v>0</v>
      </c>
      <c r="H7" s="27">
        <f t="shared" si="1"/>
        <v>5</v>
      </c>
    </row>
    <row r="8">
      <c r="A8" s="35" t="s">
        <v>1220</v>
      </c>
      <c r="B8" s="14" t="s">
        <v>1450</v>
      </c>
      <c r="C8" s="37">
        <f>SUMPRODUCT(('Potential Articles'!$F:$F=$A8)*('Potential Articles'!$E:$E=C$1)*('Potential Articles'!$M:$M="included"))</f>
        <v>0</v>
      </c>
      <c r="D8" s="38">
        <f>SUMPRODUCT(('Potential Articles'!$F:$F=$A8)*('Potential Articles'!$E:$E=D$1)*('Potential Articles'!$M:$M="included"))</f>
        <v>2</v>
      </c>
      <c r="E8" s="38">
        <f>SUMPRODUCT(('Potential Articles'!$F:$F=$A8)*('Potential Articles'!$E:$E=E$1)*('Potential Articles'!$M:$M="included"))</f>
        <v>0</v>
      </c>
      <c r="F8" s="38">
        <f>SUMPRODUCT(('Potential Articles'!$F:$F=$A8)*('Potential Articles'!$E:$E=F$1)*('Potential Articles'!$M:$M="included"))</f>
        <v>0</v>
      </c>
      <c r="G8" s="38">
        <f>SUMPRODUCT(('Potential Articles'!$F:$F=$A8)*('Potential Articles'!$E:$E=G$1)*('Potential Articles'!$M:$M="included"))</f>
        <v>0</v>
      </c>
      <c r="H8" s="27">
        <f t="shared" si="1"/>
        <v>2</v>
      </c>
    </row>
    <row r="9">
      <c r="A9" s="35" t="s">
        <v>1120</v>
      </c>
      <c r="B9" s="14" t="s">
        <v>494</v>
      </c>
      <c r="C9" s="37">
        <f>SUMPRODUCT(('Potential Articles'!$F:$F=$A9)*('Potential Articles'!$E:$E=C$1)*('Potential Articles'!$M:$M="included"))</f>
        <v>0</v>
      </c>
      <c r="D9" s="38">
        <f>SUMPRODUCT(('Potential Articles'!$F:$F=$A9)*('Potential Articles'!$E:$E=D$1)*('Potential Articles'!$M:$M="included"))</f>
        <v>0</v>
      </c>
      <c r="E9" s="38">
        <f>SUMPRODUCT(('Potential Articles'!$F:$F=$A9)*('Potential Articles'!$E:$E=E$1)*('Potential Articles'!$M:$M="included"))</f>
        <v>1</v>
      </c>
      <c r="F9" s="38">
        <f>SUMPRODUCT(('Potential Articles'!$F:$F=$A9)*('Potential Articles'!$E:$E=F$1)*('Potential Articles'!$M:$M="included"))</f>
        <v>4</v>
      </c>
      <c r="G9" s="38">
        <f>SUMPRODUCT(('Potential Articles'!$F:$F=$A9)*('Potential Articles'!$E:$E=G$1)*('Potential Articles'!$M:$M="included"))</f>
        <v>5</v>
      </c>
      <c r="H9" s="27">
        <f t="shared" si="1"/>
        <v>10</v>
      </c>
    </row>
    <row r="10">
      <c r="A10" s="35" t="s">
        <v>1097</v>
      </c>
      <c r="B10" s="14" t="s">
        <v>558</v>
      </c>
      <c r="C10" s="37">
        <f>SUMPRODUCT(('Potential Articles'!$F:$F=$A10)*('Potential Articles'!$E:$E=C$1)*('Potential Articles'!$M:$M="included"))</f>
        <v>3</v>
      </c>
      <c r="D10" s="38">
        <f>SUMPRODUCT(('Potential Articles'!$F:$F=$A10)*('Potential Articles'!$E:$E=D$1)*('Potential Articles'!$M:$M="included"))</f>
        <v>1</v>
      </c>
      <c r="E10" s="38">
        <f>SUMPRODUCT(('Potential Articles'!$F:$F=$A10)*('Potential Articles'!$E:$E=E$1)*('Potential Articles'!$M:$M="included"))</f>
        <v>3</v>
      </c>
      <c r="F10" s="38">
        <f>SUMPRODUCT(('Potential Articles'!$F:$F=$A10)*('Potential Articles'!$E:$E=F$1)*('Potential Articles'!$M:$M="included"))</f>
        <v>2</v>
      </c>
      <c r="G10" s="38">
        <f>SUMPRODUCT(('Potential Articles'!$F:$F=$A10)*('Potential Articles'!$E:$E=G$1)*('Potential Articles'!$M:$M="included"))</f>
        <v>2</v>
      </c>
      <c r="H10" s="27">
        <f t="shared" si="1"/>
        <v>11</v>
      </c>
    </row>
    <row r="11">
      <c r="A11" s="35" t="s">
        <v>605</v>
      </c>
      <c r="B11" s="14" t="s">
        <v>1451</v>
      </c>
      <c r="C11" s="37">
        <f>SUMPRODUCT(('Potential Articles'!$F:$F=$A11)*('Potential Articles'!$E:$E=C$1)*('Potential Articles'!$M:$M="included"))</f>
        <v>1</v>
      </c>
      <c r="D11" s="38">
        <f>SUMPRODUCT(('Potential Articles'!$F:$F=$A11)*('Potential Articles'!$E:$E=D$1)*('Potential Articles'!$M:$M="included"))</f>
        <v>1</v>
      </c>
      <c r="E11" s="38">
        <f>SUMPRODUCT(('Potential Articles'!$F:$F=$A11)*('Potential Articles'!$E:$E=E$1)*('Potential Articles'!$M:$M="included"))</f>
        <v>5</v>
      </c>
      <c r="F11" s="38">
        <f>SUMPRODUCT(('Potential Articles'!$F:$F=$A11)*('Potential Articles'!$E:$E=F$1)*('Potential Articles'!$M:$M="included"))</f>
        <v>2</v>
      </c>
      <c r="G11" s="38">
        <f>SUMPRODUCT(('Potential Articles'!$F:$F=$A11)*('Potential Articles'!$E:$E=G$1)*('Potential Articles'!$M:$M="included"))</f>
        <v>1</v>
      </c>
      <c r="H11" s="27">
        <f t="shared" si="1"/>
        <v>10</v>
      </c>
    </row>
    <row r="12">
      <c r="A12" s="35" t="s">
        <v>1070</v>
      </c>
      <c r="B12" s="14" t="s">
        <v>1452</v>
      </c>
      <c r="C12" s="37">
        <f>SUMPRODUCT(('Potential Articles'!$F:$F=$A12)*('Potential Articles'!$E:$E=C$1)*('Potential Articles'!$M:$M="included"))</f>
        <v>0</v>
      </c>
      <c r="D12" s="38">
        <f>SUMPRODUCT(('Potential Articles'!$F:$F=$A12)*('Potential Articles'!$E:$E=D$1)*('Potential Articles'!$M:$M="included"))</f>
        <v>1</v>
      </c>
      <c r="E12" s="38">
        <f>SUMPRODUCT(('Potential Articles'!$F:$F=$A12)*('Potential Articles'!$E:$E=E$1)*('Potential Articles'!$M:$M="included"))</f>
        <v>0</v>
      </c>
      <c r="F12" s="38">
        <f>SUMPRODUCT(('Potential Articles'!$F:$F=$A12)*('Potential Articles'!$E:$E=F$1)*('Potential Articles'!$M:$M="included"))</f>
        <v>1</v>
      </c>
      <c r="G12" s="38">
        <f>SUMPRODUCT(('Potential Articles'!$F:$F=$A12)*('Potential Articles'!$E:$E=G$1)*('Potential Articles'!$M:$M="included"))</f>
        <v>2</v>
      </c>
      <c r="H12" s="27">
        <f t="shared" si="1"/>
        <v>4</v>
      </c>
    </row>
    <row r="13">
      <c r="A13" s="35" t="s">
        <v>1316</v>
      </c>
      <c r="B13" s="14" t="s">
        <v>1453</v>
      </c>
      <c r="C13" s="37">
        <f>SUMPRODUCT(('Potential Articles'!$F:$F=$A13)*('Potential Articles'!$E:$E=C$1)*('Potential Articles'!$M:$M="included"))</f>
        <v>0</v>
      </c>
      <c r="D13" s="38">
        <f>SUMPRODUCT(('Potential Articles'!$F:$F=$A13)*('Potential Articles'!$E:$E=D$1)*('Potential Articles'!$M:$M="included"))</f>
        <v>1</v>
      </c>
      <c r="E13" s="38">
        <f>SUMPRODUCT(('Potential Articles'!$F:$F=$A13)*('Potential Articles'!$E:$E=E$1)*('Potential Articles'!$M:$M="included"))</f>
        <v>3</v>
      </c>
      <c r="F13" s="38">
        <f>SUMPRODUCT(('Potential Articles'!$F:$F=$A13)*('Potential Articles'!$E:$E=F$1)*('Potential Articles'!$M:$M="included"))</f>
        <v>0</v>
      </c>
      <c r="G13" s="38">
        <f>SUMPRODUCT(('Potential Articles'!$F:$F=$A13)*('Potential Articles'!$E:$E=G$1)*('Potential Articles'!$M:$M="included"))</f>
        <v>0</v>
      </c>
      <c r="H13" s="27">
        <f t="shared" si="1"/>
        <v>4</v>
      </c>
    </row>
    <row r="14" ht="15.0" customHeight="1">
      <c r="A14" s="34"/>
      <c r="B14" s="9" t="s">
        <v>1445</v>
      </c>
      <c r="C14" s="32">
        <f t="shared" ref="C14:H14" si="2">SUM(C2:C13)</f>
        <v>23</v>
      </c>
      <c r="D14" s="32">
        <f t="shared" si="2"/>
        <v>30</v>
      </c>
      <c r="E14" s="32">
        <f t="shared" si="2"/>
        <v>34</v>
      </c>
      <c r="F14" s="32">
        <f t="shared" si="2"/>
        <v>26</v>
      </c>
      <c r="G14" s="32">
        <f t="shared" si="2"/>
        <v>13</v>
      </c>
      <c r="H14" s="32">
        <f t="shared" si="2"/>
        <v>126</v>
      </c>
    </row>
  </sheetData>
  <conditionalFormatting sqref="C2:G13">
    <cfRule type="colorScale" priority="1">
      <colorScale>
        <cfvo type="min"/>
        <cfvo type="percent" val="50"/>
        <cfvo type="max"/>
        <color rgb="FFCFE2F3"/>
        <color rgb="FF9FC5E8"/>
        <color rgb="FF6FA8DC"/>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63"/>
    <col customWidth="1" min="3" max="3" width="5.13"/>
  </cols>
  <sheetData>
    <row r="1">
      <c r="A1" s="39" t="s">
        <v>594</v>
      </c>
      <c r="B1" s="16" t="s">
        <v>1454</v>
      </c>
    </row>
    <row r="2">
      <c r="A2" s="39" t="s">
        <v>1455</v>
      </c>
      <c r="B2" s="16" t="s">
        <v>1456</v>
      </c>
    </row>
    <row r="3">
      <c r="A3" s="9" t="s">
        <v>1457</v>
      </c>
      <c r="B3" s="9" t="s">
        <v>1458</v>
      </c>
      <c r="C3" s="9" t="s">
        <v>1459</v>
      </c>
    </row>
    <row r="4">
      <c r="A4" s="39" t="s">
        <v>596</v>
      </c>
      <c r="B4" s="14" t="s">
        <v>1460</v>
      </c>
      <c r="C4" s="14">
        <f>SUMPRODUCT(('Potential Articles'!R4:R8 = TRUE) * ('Potential Articles'!S4:S8 = FALSE))</f>
        <v>69</v>
      </c>
    </row>
    <row r="5">
      <c r="A5" s="39" t="s">
        <v>597</v>
      </c>
      <c r="B5" s="14" t="s">
        <v>1461</v>
      </c>
      <c r="C5" s="36">
        <f>SUMPRODUCT(('Potential Articles'!R4:R8 = FALSE) * ('Potential Articles'!S4:S8 = TRUE))</f>
        <v>3</v>
      </c>
    </row>
    <row r="6">
      <c r="A6" s="39" t="s">
        <v>1462</v>
      </c>
      <c r="B6" s="14" t="s">
        <v>1463</v>
      </c>
      <c r="C6" s="36">
        <f>SUMPRODUCT(('Potential Articles'!R4:R8 = TRUE) * ('Potential Articles'!S4:S8 = TRUE))</f>
        <v>0</v>
      </c>
    </row>
    <row r="7">
      <c r="A7" s="39" t="s">
        <v>658</v>
      </c>
      <c r="B7" s="14" t="s">
        <v>1464</v>
      </c>
      <c r="C7" s="36">
        <f>SUMPRODUCT(('Potential Articles'!R4:R8 = FALSE) * ('Potential Articles'!S4:S8 = FALSE))</f>
        <v>130</v>
      </c>
    </row>
    <row r="8">
      <c r="A8" s="9" t="s">
        <v>1445</v>
      </c>
      <c r="B8" s="40"/>
      <c r="C8" s="32">
        <f>SUM(C4:C7)</f>
        <v>202</v>
      </c>
    </row>
  </sheetData>
  <mergeCells count="2">
    <mergeCell ref="B1:C1"/>
    <mergeCell ref="B2:C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
    <col customWidth="1" min="2" max="2" width="37.63"/>
    <col customWidth="1" min="3" max="3" width="5.13"/>
  </cols>
  <sheetData>
    <row r="1">
      <c r="A1" s="9" t="s">
        <v>1457</v>
      </c>
      <c r="B1" s="9" t="s">
        <v>1465</v>
      </c>
      <c r="C1" s="9" t="s">
        <v>1459</v>
      </c>
    </row>
    <row r="2">
      <c r="A2" s="39" t="s">
        <v>644</v>
      </c>
      <c r="B2" s="41" t="s">
        <v>1466</v>
      </c>
      <c r="C2" s="36">
        <f>IF(NOT(ISBLANK(A2)), COUNTIF('Potential Articles'!T:T, A2), "")</f>
        <v>11</v>
      </c>
    </row>
    <row r="3">
      <c r="A3" s="39" t="s">
        <v>1467</v>
      </c>
      <c r="B3" s="42" t="s">
        <v>1468</v>
      </c>
      <c r="C3" s="36">
        <f>IF(NOT(ISBLANK(A3)), COUNTIF('Potential Articles'!T:T, A3), "")</f>
        <v>0</v>
      </c>
    </row>
    <row r="4">
      <c r="A4" s="39" t="s">
        <v>658</v>
      </c>
      <c r="B4" s="14" t="s">
        <v>1469</v>
      </c>
      <c r="C4" s="36">
        <f>IF(NOT(ISBLANK(A4)), COUNTIF('Potential Articles'!T:T, A4), "")</f>
        <v>29</v>
      </c>
    </row>
    <row r="5">
      <c r="A5" s="39" t="s">
        <v>725</v>
      </c>
      <c r="B5" s="42" t="s">
        <v>1470</v>
      </c>
      <c r="C5" s="36">
        <f>IF(NOT(ISBLANK(A5)), COUNTIF('Potential Articles'!T:T, A5), "")</f>
        <v>6</v>
      </c>
    </row>
    <row r="6">
      <c r="A6" s="39" t="s">
        <v>625</v>
      </c>
      <c r="B6" s="14" t="s">
        <v>1471</v>
      </c>
      <c r="C6" s="36">
        <f>IF(NOT(ISBLANK(A6)), COUNTIF('Potential Articles'!T:T, A6), "")</f>
        <v>60</v>
      </c>
    </row>
    <row r="7">
      <c r="A7" s="39" t="s">
        <v>692</v>
      </c>
      <c r="B7" s="41" t="s">
        <v>1472</v>
      </c>
      <c r="C7" s="36">
        <f>IF(NOT(ISBLANK(A7)), COUNTIF('Potential Articles'!T:T, A7), "")</f>
        <v>7</v>
      </c>
    </row>
    <row r="8">
      <c r="A8" s="39" t="s">
        <v>796</v>
      </c>
      <c r="B8" s="42" t="s">
        <v>1473</v>
      </c>
      <c r="C8" s="36">
        <f>IF(NOT(ISBLANK(A8)), COUNTIF('Potential Articles'!T:T, A8), "")</f>
        <v>6</v>
      </c>
    </row>
    <row r="9">
      <c r="A9" s="39" t="s">
        <v>612</v>
      </c>
      <c r="B9" s="42" t="s">
        <v>1474</v>
      </c>
      <c r="C9" s="36">
        <f>IF(NOT(ISBLANK(A9)), COUNTIF('Potential Articles'!T:T, A9), "")</f>
        <v>4</v>
      </c>
    </row>
    <row r="10">
      <c r="A10" s="39" t="s">
        <v>686</v>
      </c>
      <c r="B10" s="42" t="s">
        <v>1475</v>
      </c>
      <c r="C10" s="36">
        <f>IF(NOT(ISBLANK(A10)), COUNTIF('Potential Articles'!T:T, A10), "")</f>
        <v>1</v>
      </c>
    </row>
    <row r="11">
      <c r="A11" s="39" t="s">
        <v>1273</v>
      </c>
      <c r="B11" s="42" t="s">
        <v>1476</v>
      </c>
      <c r="C11" s="36">
        <f>IF(NOT(ISBLANK(A11)), COUNTIF('Potential Articles'!T:T, A11), "")</f>
        <v>1</v>
      </c>
    </row>
    <row r="12">
      <c r="A12" s="39" t="s">
        <v>1369</v>
      </c>
      <c r="B12" s="41" t="s">
        <v>1477</v>
      </c>
      <c r="C12" s="36">
        <f>IF(NOT(ISBLANK(A12)), COUNTIF('Potential Articles'!T:T, A12), "")</f>
        <v>1</v>
      </c>
    </row>
    <row r="13">
      <c r="A13" s="39" t="s">
        <v>1478</v>
      </c>
      <c r="B13" s="41" t="s">
        <v>1479</v>
      </c>
      <c r="C13" s="36">
        <f>IF(NOT(ISBLANK(A13)), COUNTIF('Potential Articles'!T:T, A13), "")</f>
        <v>0</v>
      </c>
    </row>
    <row r="14">
      <c r="A14" s="9" t="s">
        <v>1445</v>
      </c>
      <c r="B14" s="32"/>
      <c r="C14" s="32">
        <f>SUM(C2:C13)</f>
        <v>126</v>
      </c>
    </row>
  </sheetData>
  <hyperlinks>
    <hyperlink r:id="rId1" ref="B2"/>
    <hyperlink r:id="rId2" ref="B3"/>
    <hyperlink r:id="rId3" ref="B5"/>
    <hyperlink r:id="rId4" ref="B7"/>
    <hyperlink r:id="rId5" ref="B8"/>
    <hyperlink r:id="rId6" ref="B9"/>
    <hyperlink r:id="rId7" ref="B10"/>
    <hyperlink r:id="rId8" ref="B11"/>
    <hyperlink r:id="rId9" ref="B12"/>
    <hyperlink r:id="rId10" ref="B13"/>
  </hyperlinks>
  <drawing r:id="rId1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63"/>
    <col customWidth="1" min="3" max="3" width="5.13"/>
  </cols>
  <sheetData>
    <row r="1">
      <c r="A1" s="39" t="s">
        <v>594</v>
      </c>
      <c r="B1" s="16" t="s">
        <v>1480</v>
      </c>
    </row>
    <row r="2">
      <c r="A2" s="39" t="s">
        <v>1455</v>
      </c>
      <c r="B2" s="16" t="s">
        <v>1481</v>
      </c>
    </row>
    <row r="3">
      <c r="A3" s="9" t="s">
        <v>1457</v>
      </c>
      <c r="B3" s="11" t="s">
        <v>1482</v>
      </c>
      <c r="C3" s="9" t="s">
        <v>1459</v>
      </c>
    </row>
    <row r="4">
      <c r="A4" s="43" t="s">
        <v>693</v>
      </c>
      <c r="B4" s="16" t="s">
        <v>1483</v>
      </c>
      <c r="C4" s="36">
        <f>COUNTIF('Potential Articles'!U$4:U12, A4)</f>
        <v>15</v>
      </c>
    </row>
    <row r="5">
      <c r="A5" s="44" t="s">
        <v>613</v>
      </c>
      <c r="B5" s="16" t="s">
        <v>1484</v>
      </c>
      <c r="C5" s="36">
        <f>COUNTIF('Potential Articles'!U$4:U12, A5)</f>
        <v>21</v>
      </c>
    </row>
    <row r="6">
      <c r="A6" s="45" t="s">
        <v>659</v>
      </c>
      <c r="B6" s="16" t="s">
        <v>1485</v>
      </c>
      <c r="C6" s="36">
        <f>COUNTIF('Potential Articles'!U$4:U12, A6)</f>
        <v>29</v>
      </c>
    </row>
    <row r="7">
      <c r="A7" s="46" t="s">
        <v>714</v>
      </c>
      <c r="B7" s="16" t="s">
        <v>1486</v>
      </c>
      <c r="C7" s="36">
        <f>COUNTIF('Potential Articles'!U$4:U12, A7)</f>
        <v>2</v>
      </c>
    </row>
    <row r="8">
      <c r="A8" s="47" t="s">
        <v>838</v>
      </c>
      <c r="B8" s="16" t="s">
        <v>1487</v>
      </c>
      <c r="C8" s="36">
        <f>COUNTIF('Potential Articles'!U$4:U12, A8)</f>
        <v>7</v>
      </c>
    </row>
    <row r="9">
      <c r="A9" s="48" t="s">
        <v>626</v>
      </c>
      <c r="B9" s="16" t="s">
        <v>1488</v>
      </c>
      <c r="C9" s="36">
        <f>COUNTIF('Potential Articles'!U$4:U12, A9)</f>
        <v>52</v>
      </c>
    </row>
    <row r="10">
      <c r="A10" s="49" t="s">
        <v>1489</v>
      </c>
      <c r="B10" s="16" t="s">
        <v>1490</v>
      </c>
      <c r="C10" s="36">
        <f>COUNTIF('Potential Articles'!U$4:U12, A10)</f>
        <v>0</v>
      </c>
    </row>
    <row r="11">
      <c r="A11" s="50" t="s">
        <v>1491</v>
      </c>
      <c r="B11" s="16" t="s">
        <v>1492</v>
      </c>
      <c r="C11" s="36">
        <f>COUNTIF('Potential Articles'!U$4:U12, A11)</f>
        <v>0</v>
      </c>
    </row>
    <row r="12">
      <c r="A12" s="9" t="s">
        <v>1445</v>
      </c>
      <c r="B12" s="51"/>
      <c r="C12" s="32">
        <f>SUM(C4:C11)</f>
        <v>126</v>
      </c>
    </row>
  </sheetData>
  <mergeCells count="2">
    <mergeCell ref="B1:C1"/>
    <mergeCell ref="B2:C2"/>
  </mergeCells>
  <conditionalFormatting sqref="C4:C11">
    <cfRule type="colorScale" priority="1">
      <colorScale>
        <cfvo type="min"/>
        <cfvo type="percent" val="50"/>
        <cfvo type="max"/>
        <color rgb="FFCFE2F3"/>
        <color rgb="FF9FC5E8"/>
        <color rgb="FF6FA8DC"/>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8.88"/>
    <col customWidth="1" min="3" max="3" width="5.13"/>
  </cols>
  <sheetData>
    <row r="1">
      <c r="A1" s="52" t="s">
        <v>594</v>
      </c>
      <c r="B1" s="16" t="s">
        <v>1493</v>
      </c>
    </row>
    <row r="2">
      <c r="A2" s="52" t="s">
        <v>1455</v>
      </c>
      <c r="B2" s="16" t="s">
        <v>1494</v>
      </c>
    </row>
    <row r="3">
      <c r="A3" s="11" t="s">
        <v>1495</v>
      </c>
      <c r="B3" s="11" t="s">
        <v>594</v>
      </c>
      <c r="C3" s="9" t="s">
        <v>1459</v>
      </c>
    </row>
    <row r="4">
      <c r="A4" s="52" t="s">
        <v>627</v>
      </c>
      <c r="B4" s="16" t="s">
        <v>1496</v>
      </c>
      <c r="C4" s="36">
        <f>COUNTIF('Potential Articles'!V$4:V11, A4)</f>
        <v>38</v>
      </c>
    </row>
    <row r="5">
      <c r="A5" s="52" t="s">
        <v>660</v>
      </c>
      <c r="B5" s="16" t="s">
        <v>1497</v>
      </c>
      <c r="C5" s="36">
        <f>COUNTIF('Potential Articles'!V$4:V11, A5)</f>
        <v>29</v>
      </c>
    </row>
    <row r="6">
      <c r="A6" s="52" t="s">
        <v>694</v>
      </c>
      <c r="B6" s="16" t="s">
        <v>1498</v>
      </c>
      <c r="C6" s="36">
        <f>COUNTIF('Potential Articles'!V$4:V11, A6)</f>
        <v>18</v>
      </c>
    </row>
    <row r="7">
      <c r="A7" s="52" t="s">
        <v>674</v>
      </c>
      <c r="B7" s="16" t="s">
        <v>1499</v>
      </c>
      <c r="C7" s="36">
        <f>COUNTIF('Potential Articles'!V$4:V11, A7)</f>
        <v>13</v>
      </c>
    </row>
    <row r="8">
      <c r="A8" s="52" t="s">
        <v>614</v>
      </c>
      <c r="B8" s="16" t="s">
        <v>1500</v>
      </c>
      <c r="C8" s="36">
        <f>COUNTIF('Potential Articles'!V$4:V11, A8)</f>
        <v>26</v>
      </c>
    </row>
    <row r="9">
      <c r="A9" s="52" t="s">
        <v>1501</v>
      </c>
      <c r="B9" s="16" t="s">
        <v>1502</v>
      </c>
      <c r="C9" s="36">
        <f>COUNTIF('Potential Articles'!V$4:V11, A9)</f>
        <v>0</v>
      </c>
    </row>
    <row r="10">
      <c r="A10" s="52" t="s">
        <v>715</v>
      </c>
      <c r="B10" s="16" t="s">
        <v>1503</v>
      </c>
      <c r="C10" s="36">
        <f>COUNTIF('Potential Articles'!V$4:V11, A10)</f>
        <v>3</v>
      </c>
    </row>
    <row r="11">
      <c r="A11" s="11" t="s">
        <v>1445</v>
      </c>
      <c r="B11" s="53"/>
      <c r="C11" s="32">
        <f>SUM(C4:C10)</f>
        <v>127</v>
      </c>
    </row>
  </sheetData>
  <mergeCells count="2">
    <mergeCell ref="B1:C1"/>
    <mergeCell ref="B2:C2"/>
  </mergeCells>
  <conditionalFormatting sqref="C4:C10">
    <cfRule type="colorScale" priority="1">
      <colorScale>
        <cfvo type="min"/>
        <cfvo type="percent" val="50"/>
        <cfvo type="max"/>
        <color rgb="FFCFE2F3"/>
        <color rgb="FF9FC5E8"/>
        <color rgb="FF6FA8DC"/>
      </colorScale>
    </cfRule>
  </conditionalFormatting>
  <drawing r:id="rId1"/>
</worksheet>
</file>