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股衍" sheetId="1" r:id="rId1"/>
    <sheet name="证金" sheetId="2" state="hidden" r:id="rId2"/>
    <sheet name="资金部不记账" sheetId="3" state="hidden" r:id="rId3"/>
  </sheets>
  <definedNames>
    <definedName name="_xlnm._FilterDatabase" localSheetId="0" hidden="1">股衍!$A$1:$AU$105</definedName>
  </definedNames>
  <calcPr calcId="124519"/>
</workbook>
</file>

<file path=xl/calcChain.xml><?xml version="1.0" encoding="utf-8"?>
<calcChain xmlns="http://schemas.openxmlformats.org/spreadsheetml/2006/main">
  <c r="AT1" i="2"/>
  <c r="AS9" s="1"/>
  <c r="AR1"/>
  <c r="AS10" s="1"/>
  <c r="AU10" s="1"/>
</calcChain>
</file>

<file path=xl/sharedStrings.xml><?xml version="1.0" encoding="utf-8"?>
<sst xmlns="http://schemas.openxmlformats.org/spreadsheetml/2006/main" count="2287" uniqueCount="626">
  <si>
    <t>产品名称</t>
  </si>
  <si>
    <t>产品编号</t>
  </si>
  <si>
    <t>标的代码</t>
  </si>
  <si>
    <t>期权外部编号</t>
  </si>
  <si>
    <t>产品结构</t>
  </si>
  <si>
    <t>发行部门</t>
  </si>
  <si>
    <t>客户类型</t>
  </si>
  <si>
    <t>登记机构</t>
  </si>
  <si>
    <t>产品起息日</t>
  </si>
  <si>
    <t>产品到期日</t>
  </si>
  <si>
    <t>产品期限</t>
  </si>
  <si>
    <t>认购金额</t>
  </si>
  <si>
    <t>认购金额(含费)</t>
  </si>
  <si>
    <t>认购手续费</t>
  </si>
  <si>
    <t>认购金额(不含费)</t>
  </si>
  <si>
    <t>认购金额差异</t>
  </si>
  <si>
    <t>认购数量</t>
  </si>
  <si>
    <t>兑付日</t>
  </si>
  <si>
    <t>固定端融资利率</t>
  </si>
  <si>
    <t>期权端融资利率</t>
  </si>
  <si>
    <t>备注</t>
  </si>
  <si>
    <t>发行价格</t>
  </si>
  <si>
    <t>转让方式</t>
  </si>
  <si>
    <t>认购方式</t>
  </si>
  <si>
    <t>计息方式</t>
  </si>
  <si>
    <t>付息频率</t>
  </si>
  <si>
    <t>客户持有份额</t>
  </si>
  <si>
    <t>客户平仓前份额</t>
  </si>
  <si>
    <t>未确认份额汇总</t>
  </si>
  <si>
    <t>客户实际份额</t>
  </si>
  <si>
    <t>是否有交易</t>
  </si>
  <si>
    <t>PV%</t>
  </si>
  <si>
    <t>PV%(申赎)</t>
  </si>
  <si>
    <t>到期收益率</t>
  </si>
  <si>
    <t>到期份额价值</t>
  </si>
  <si>
    <t>兑付资金额</t>
  </si>
  <si>
    <t>产品估值</t>
  </si>
  <si>
    <t>利率类型</t>
  </si>
  <si>
    <t>保本类型</t>
  </si>
  <si>
    <t>加权平均价格</t>
  </si>
  <si>
    <t>财务属性</t>
  </si>
  <si>
    <t>预期收益率</t>
  </si>
  <si>
    <t>补贴期权费比例</t>
  </si>
  <si>
    <t>公允价值</t>
  </si>
  <si>
    <t>是否存续</t>
  </si>
  <si>
    <t>中信证券股份有限公司安泰保盈系列九期收益凭证</t>
  </si>
  <si>
    <t>中信证券股份有限公司策略点金系列一期收益凭证</t>
  </si>
  <si>
    <t>中信证券股份有限公司安泰回报系列209期收益凭证</t>
  </si>
  <si>
    <t>中信证券股份有限公司安泰回报系列241期收益凭证</t>
  </si>
  <si>
    <t>中信证券股份有限公司安泰回报系列255期收益凭证</t>
  </si>
  <si>
    <t>中信证券股份有限公司安泰回报系列259期收益凭证</t>
  </si>
  <si>
    <t>中信证券股份有限公司策略点金系列135期收益凭证</t>
  </si>
  <si>
    <t>中信证券股份有限公司策略点金系列140期收益凭证</t>
  </si>
  <si>
    <t>中信证券股份有限公司策略点金系列158期收益凭证</t>
  </si>
  <si>
    <t>中信证券股份有限公司策略点金系列174期收益凭证</t>
  </si>
  <si>
    <t>中信证券股份有限公司策略点金系列177期收益凭证</t>
  </si>
  <si>
    <t>中信证券股份有限公司策略点金系列182期收益凭证</t>
  </si>
  <si>
    <t>中信证券股份有限公司策略点金系列184期收益凭证</t>
  </si>
  <si>
    <t>中信证券股份有限公司策略点金系列189期收益凭证</t>
  </si>
  <si>
    <t>中信证券股份有限公司策略点金系列190期收益凭证</t>
  </si>
  <si>
    <t>中信证券股份有限公司策略点金系列192期收益凭证</t>
  </si>
  <si>
    <t>中信证券股份有限公司策略点金系列193期收益凭证</t>
  </si>
  <si>
    <t>中信证券股份有限公司策略点金系列195期收益凭证</t>
  </si>
  <si>
    <t>中信证券股份有限公司策略点金系列196期收益凭证</t>
  </si>
  <si>
    <t>中信证券股份有限公司策略点金系列197期收益凭证</t>
  </si>
  <si>
    <t>中信证券股份有限公司策略点金系列198期收益凭证</t>
  </si>
  <si>
    <t>中信证券股份有限公司策略点金系列199期收益凭证</t>
  </si>
  <si>
    <t>中信证券股份有限公司策略点金系列201期收益凭证</t>
  </si>
  <si>
    <t>中信证券股份有限公司策略点金系列202期收益凭证</t>
  </si>
  <si>
    <t>中信证券股份有限公司策略点金系列203期收益凭证</t>
  </si>
  <si>
    <t>中信证券股份有限公司策略点金系列205期收益凭证</t>
  </si>
  <si>
    <t>中信证券股份有限公司策略点金系列208期收益凭证</t>
  </si>
  <si>
    <t>中信证券股份有限公司策略点金系列八十六期收益凭证</t>
  </si>
  <si>
    <t>中信证券股份有限公司策略点金系列八十四期收益凭证</t>
  </si>
  <si>
    <t>中信证券股份有限公司策略点金系列二十三期收益凭证</t>
  </si>
  <si>
    <t>中信证券股份有限公司策略点金系列七十二期收益凭证</t>
  </si>
  <si>
    <t>中信证券股份有限公司信享全球系列八十八期收益凭证</t>
  </si>
  <si>
    <t>中信证券股份有限公司信享全球系列八十五期收益凭证</t>
  </si>
  <si>
    <t>中信证券股份有限公司信享全球系列六十二期收益凭证</t>
  </si>
  <si>
    <t>中信证券股份有限公司信享全球系列六十一期收益凭证</t>
  </si>
  <si>
    <t>中信证券股份有限公司信享全球系列七十六期收益凭证</t>
  </si>
  <si>
    <t>中信证券股份有限公司信享全球系列六十九期海外基金挂钩收益凭证</t>
  </si>
  <si>
    <t>中信证券股份有限公司信享全球系列七十四期海外基金挂钩收益凭证</t>
  </si>
  <si>
    <t>中信证券股份有限公司信享全球系列四十四期海外基金挂钩收益凭证</t>
  </si>
  <si>
    <t>中信证券股份有限公司信享全球系列五十三期海外基金挂钩收益凭证</t>
  </si>
  <si>
    <t>中信证券股份有限公司信享全球系列五十一期海外基金挂钩收益凭证</t>
  </si>
  <si>
    <t>中信证券股份有限公司信享全球系列三十二期-海外基金挂钩收益凭证</t>
  </si>
  <si>
    <t>SU1358</t>
  </si>
  <si>
    <t>S56201</t>
  </si>
  <si>
    <t>SU7294</t>
  </si>
  <si>
    <t>SV5303</t>
  </si>
  <si>
    <t>SAB955</t>
  </si>
  <si>
    <t>SAB959</t>
  </si>
  <si>
    <t>SU5479</t>
  </si>
  <si>
    <t>SU8092</t>
  </si>
  <si>
    <t>SV2811</t>
  </si>
  <si>
    <t>SV7004</t>
  </si>
  <si>
    <t>SV7007</t>
  </si>
  <si>
    <t>SV7012</t>
  </si>
  <si>
    <t>SV7014</t>
  </si>
  <si>
    <t>SV7019</t>
  </si>
  <si>
    <t>SV7020</t>
  </si>
  <si>
    <t>SAC002</t>
  </si>
  <si>
    <t>SAC003</t>
  </si>
  <si>
    <t>SAC005</t>
  </si>
  <si>
    <t>SAC006</t>
  </si>
  <si>
    <t>SAC007</t>
  </si>
  <si>
    <t>SAC008</t>
  </si>
  <si>
    <t>SAC009</t>
  </si>
  <si>
    <t>SAC011</t>
  </si>
  <si>
    <t>SAC012</t>
  </si>
  <si>
    <t>SAC013</t>
  </si>
  <si>
    <t>SAC015</t>
  </si>
  <si>
    <t>SAC018</t>
  </si>
  <si>
    <t>SQ9053</t>
  </si>
  <si>
    <t>SQ9051</t>
  </si>
  <si>
    <t>SP1363</t>
  </si>
  <si>
    <t>SQ7262</t>
  </si>
  <si>
    <t>SAB101</t>
  </si>
  <si>
    <t>SV7071</t>
  </si>
  <si>
    <t>SP9435</t>
  </si>
  <si>
    <t>SP9434</t>
  </si>
  <si>
    <t>SU0289</t>
  </si>
  <si>
    <t>SQ4639</t>
  </si>
  <si>
    <t>SQ7542</t>
  </si>
  <si>
    <t>SG6244</t>
  </si>
  <si>
    <t>SP3828</t>
  </si>
  <si>
    <t>SP3111</t>
  </si>
  <si>
    <t>SG1062</t>
  </si>
  <si>
    <t>000905.SH(万得)</t>
  </si>
  <si>
    <t>000300.SH(万得)</t>
  </si>
  <si>
    <t>HSCEI.HI(万得)</t>
  </si>
  <si>
    <t>AU9999.SGE(万得),000300.SH(万得)</t>
  </si>
  <si>
    <t>BIDU.UW(彭博),MOMO.UW(彭博),NTES.UW(彭博)</t>
  </si>
  <si>
    <t>BABA.UN(彭博),NTES.UW(彭博),BIDU.UW(彭博)</t>
  </si>
  <si>
    <t>OMEAEHA ID Equity(彭博)</t>
  </si>
  <si>
    <t>HSI.HI(彭博)</t>
  </si>
  <si>
    <t>OMEAEHA ID Equity(彭博),PINEEHA ID Equity(彭博)</t>
  </si>
  <si>
    <t>GAUKAA1 LX(彭博)</t>
  </si>
  <si>
    <t>CSBACRE LX Equity(彭博)</t>
  </si>
  <si>
    <t>PINEEHA ID Equity(彭博)</t>
  </si>
  <si>
    <t>ATBY500Call170411</t>
  </si>
  <si>
    <t>HSCEI_Lev_Note_150603</t>
  </si>
  <si>
    <t>AT209Auto170523</t>
  </si>
  <si>
    <t>AT241CS170817</t>
  </si>
  <si>
    <t>AT255Auto171013</t>
  </si>
  <si>
    <t>AT259Auto171017</t>
  </si>
  <si>
    <t>CLDJ135_IE_20170503</t>
  </si>
  <si>
    <t>CLDJ140_IE_20170519</t>
  </si>
  <si>
    <t>CLDJ158_IE_20170706</t>
  </si>
  <si>
    <t>CLDJ174_IE_20170824</t>
  </si>
  <si>
    <t>CLDJ177_IE_20170831</t>
  </si>
  <si>
    <t>CLDJ182Auto170905</t>
  </si>
  <si>
    <t>CLDJ184Auto170914</t>
  </si>
  <si>
    <t>CLDJ189_IE_20171024</t>
  </si>
  <si>
    <t>CLDJ190Auto170922</t>
  </si>
  <si>
    <t>CLDJ192Auto170928</t>
  </si>
  <si>
    <t>CLDJ193Auto170929</t>
  </si>
  <si>
    <t>CLDJ195Auto171012</t>
  </si>
  <si>
    <t>CLDJ196Auto170929</t>
  </si>
  <si>
    <t>CLDJ197Auto171013</t>
  </si>
  <si>
    <t>CLDJ198Auto171019</t>
  </si>
  <si>
    <t>CLDJ199Auto171020</t>
  </si>
  <si>
    <t>CLDJ201Auto171020</t>
  </si>
  <si>
    <t>CLDJ202Auto171026</t>
  </si>
  <si>
    <t>CLDJ203Auto171027</t>
  </si>
  <si>
    <t>CLDJ205Auto171027</t>
  </si>
  <si>
    <t>CLDJ208Auto171027</t>
  </si>
  <si>
    <t>CLDJ86_IE_20170324</t>
  </si>
  <si>
    <t>CLDJ84_IE_20170315_PB</t>
  </si>
  <si>
    <t>CLDJ23_IE_20170331,CLDJ23_zq_IE_20170331</t>
  </si>
  <si>
    <t>CLDJ72_IE_20170316</t>
  </si>
  <si>
    <t>XXQQ88Call171025</t>
  </si>
  <si>
    <t>XXQQ85CS170913</t>
  </si>
  <si>
    <t>XXQQ62GAU161206</t>
  </si>
  <si>
    <t>XXQQ61OME161206</t>
  </si>
  <si>
    <t>XXQQ76Call170427</t>
  </si>
  <si>
    <t>XXQQ69OME170316</t>
  </si>
  <si>
    <t>XXQQ74PINCall170330</t>
  </si>
  <si>
    <t>XXQQ44OME160804</t>
  </si>
  <si>
    <t>XXQQ53OME161117</t>
  </si>
  <si>
    <t>XXQQ51CSBCALL161027</t>
  </si>
  <si>
    <t>XXQQ32OME160602</t>
  </si>
  <si>
    <t>Call Spread</t>
  </si>
  <si>
    <t>Leverage</t>
  </si>
  <si>
    <t>指数增强</t>
  </si>
  <si>
    <t>Autocall</t>
  </si>
  <si>
    <t>Call</t>
  </si>
  <si>
    <t>Autocall
（worst of）</t>
  </si>
  <si>
    <t>股衍部</t>
  </si>
  <si>
    <t>资金部</t>
  </si>
  <si>
    <t>证金部</t>
  </si>
  <si>
    <t>非定向</t>
  </si>
  <si>
    <t>定向</t>
  </si>
  <si>
    <t>协会TA</t>
  </si>
  <si>
    <t>中信TA</t>
  </si>
  <si>
    <t>2016-11-17</t>
  </si>
  <si>
    <t>2016-10-27</t>
  </si>
  <si>
    <t>2017-04-11</t>
  </si>
  <si>
    <t>2017-05-03</t>
  </si>
  <si>
    <t>2015-06-03</t>
  </si>
  <si>
    <t>2017-03-16</t>
  </si>
  <si>
    <t>2016-06-02</t>
  </si>
  <si>
    <t>2016-12-06</t>
  </si>
  <si>
    <t>2017-05-23</t>
  </si>
  <si>
    <t>2017-08-17</t>
  </si>
  <si>
    <t>2017-09-05</t>
  </si>
  <si>
    <t>2017-09-22</t>
  </si>
  <si>
    <t>2017-09-29</t>
  </si>
  <si>
    <t>2017-10-13</t>
  </si>
  <si>
    <t>2017-10-20</t>
  </si>
  <si>
    <t>2017-10-27</t>
  </si>
  <si>
    <t>2017-03-31</t>
  </si>
  <si>
    <t>2017-03-30</t>
  </si>
  <si>
    <t>2017-04-27</t>
  </si>
  <si>
    <t>2017-05-19</t>
  </si>
  <si>
    <t>2017-07-06</t>
  </si>
  <si>
    <t>2017-08-24</t>
  </si>
  <si>
    <t>2017-08-31</t>
  </si>
  <si>
    <t>2017-09-14</t>
  </si>
  <si>
    <t>2017-10-24</t>
  </si>
  <si>
    <t>2017-09-28</t>
  </si>
  <si>
    <t>2017-10-12</t>
  </si>
  <si>
    <t>2017-10-19</t>
  </si>
  <si>
    <t>2017-10-26</t>
  </si>
  <si>
    <t>2016-08-04</t>
  </si>
  <si>
    <t>2017-03-24</t>
  </si>
  <si>
    <t>2017-03-15</t>
  </si>
  <si>
    <t>2017-10-25</t>
  </si>
  <si>
    <t>2017-09-13</t>
  </si>
  <si>
    <t>2018-03-14</t>
  </si>
  <si>
    <t>2018-04-18</t>
  </si>
  <si>
    <t>2018-03-28</t>
  </si>
  <si>
    <t>2018-02-28</t>
  </si>
  <si>
    <t>2019-06-07</t>
  </si>
  <si>
    <t>2018-04-25</t>
  </si>
  <si>
    <t>2018-05-09</t>
  </si>
  <si>
    <t>2018-05-23</t>
  </si>
  <si>
    <t>2018-06-13</t>
  </si>
  <si>
    <t>2017-11-08</t>
  </si>
  <si>
    <t>2017-11-29</t>
  </si>
  <si>
    <t>2018-03-07</t>
  </si>
  <si>
    <t>2017-11-22</t>
  </si>
  <si>
    <t>2018-03-21</t>
  </si>
  <si>
    <t>2017-12-13</t>
  </si>
  <si>
    <t>2017-12-27</t>
  </si>
  <si>
    <t>2019-03-20</t>
  </si>
  <si>
    <t>2018-01-24</t>
  </si>
  <si>
    <t>2018-05-21</t>
  </si>
  <si>
    <t>2018-07-09</t>
  </si>
  <si>
    <t>2018-08-24</t>
  </si>
  <si>
    <t>2018-08-31</t>
  </si>
  <si>
    <t>2018-09-05</t>
  </si>
  <si>
    <t>2018-09-13</t>
  </si>
  <si>
    <t>2018-10-24</t>
  </si>
  <si>
    <t>2018-09-21</t>
  </si>
  <si>
    <t>2018-09-27</t>
  </si>
  <si>
    <t>2018-09-28</t>
  </si>
  <si>
    <t>2018-10-11</t>
  </si>
  <si>
    <t>2018-10-10</t>
  </si>
  <si>
    <t>2018-10-12</t>
  </si>
  <si>
    <t>2018-10-18</t>
  </si>
  <si>
    <t>2018-10-19</t>
  </si>
  <si>
    <t>2018-10-25</t>
  </si>
  <si>
    <t>2018-10-26</t>
  </si>
  <si>
    <t>2019-10-28</t>
  </si>
  <si>
    <t>2018-03-19</t>
  </si>
  <si>
    <t>2017-11-03</t>
  </si>
  <si>
    <t>2020-03-24</t>
  </si>
  <si>
    <t>2018-03-15</t>
  </si>
  <si>
    <t>2020-03-25</t>
  </si>
  <si>
    <t>2020-03-23</t>
  </si>
  <si>
    <t>2017-11-10</t>
  </si>
  <si>
    <t>2017-11-17</t>
  </si>
  <si>
    <t>2017-12-01</t>
  </si>
  <si>
    <t>2019-10-30</t>
  </si>
  <si>
    <t>2018-09-19</t>
  </si>
  <si>
    <t>2018-11-21</t>
  </si>
  <si>
    <t>2019-05-08</t>
  </si>
  <si>
    <t>2018-04-11</t>
  </si>
  <si>
    <t>2018-08-15</t>
  </si>
  <si>
    <t>2018-11-07</t>
  </si>
  <si>
    <t>阶梯敲出价结构</t>
  </si>
  <si>
    <t>后端销售费用年化0.02</t>
  </si>
  <si>
    <t>唯一赎回流水当日对冲的产品</t>
  </si>
  <si>
    <t>不可申赎</t>
  </si>
  <si>
    <t>可申赎</t>
  </si>
  <si>
    <t>三方存管</t>
  </si>
  <si>
    <t>独立存管</t>
  </si>
  <si>
    <t>年化</t>
  </si>
  <si>
    <t>到期</t>
  </si>
  <si>
    <t>净值</t>
  </si>
  <si>
    <t xml:space="preserve">到期一次还本付息 </t>
  </si>
  <si>
    <t>每日开放申赎</t>
  </si>
  <si>
    <t>锁定期后开放申赎</t>
  </si>
  <si>
    <t xml:space="preserve">到期或每月敲出一次还本付息 </t>
  </si>
  <si>
    <t>是</t>
  </si>
  <si>
    <t>浮动</t>
  </si>
  <si>
    <t>保本</t>
  </si>
  <si>
    <t>非保本</t>
  </si>
  <si>
    <t>交易性金融负债</t>
  </si>
  <si>
    <t>Y</t>
  </si>
  <si>
    <t>成本</t>
    <phoneticPr fontId="1" type="noConversion"/>
  </si>
  <si>
    <t>oracle成本</t>
  </si>
  <si>
    <t>oracle估值</t>
  </si>
  <si>
    <t>20171031估值调整</t>
    <phoneticPr fontId="5" type="noConversion"/>
  </si>
  <si>
    <t>2018-02-07</t>
  </si>
  <si>
    <t>中信证券股份有限公司安泰回报系列264期收益凭证</t>
  </si>
  <si>
    <t>SAB964</t>
  </si>
  <si>
    <t>AT264Auto171110</t>
  </si>
  <si>
    <t>2018-05-16</t>
  </si>
  <si>
    <t>2018-06-06</t>
  </si>
  <si>
    <t>2017-12-15</t>
  </si>
  <si>
    <t>中信证券股份有限公司策略点金系列206期收益凭证</t>
  </si>
  <si>
    <t>SAC016</t>
  </si>
  <si>
    <t>CLDJ206Auto171102</t>
  </si>
  <si>
    <t>2017-11-02</t>
  </si>
  <si>
    <t>2018-11-01</t>
  </si>
  <si>
    <t>中信证券股份有限公司策略点金系列207期收益凭证</t>
  </si>
  <si>
    <t>SAC017</t>
  </si>
  <si>
    <t>CLDJ207Auto171103</t>
  </si>
  <si>
    <t>2018-11-02</t>
  </si>
  <si>
    <t>中信证券股份有限公司策略点金系列210期收益凭证</t>
  </si>
  <si>
    <t>SAC020</t>
  </si>
  <si>
    <t>CLDJ210Auto171109</t>
  </si>
  <si>
    <t>2017-11-09</t>
  </si>
  <si>
    <t>2018-11-08</t>
  </si>
  <si>
    <t>中信证券股份有限公司策略点金系列211期收益凭证</t>
  </si>
  <si>
    <t>SAH611</t>
  </si>
  <si>
    <t>CLDJ211Auto171110</t>
  </si>
  <si>
    <t>2018-11-09</t>
  </si>
  <si>
    <t>中信证券股份有限公司策略点金系列212期收益凭证</t>
  </si>
  <si>
    <t>SAH612</t>
  </si>
  <si>
    <t>CLDJ212Auto171108</t>
  </si>
  <si>
    <t>2019-11-13</t>
  </si>
  <si>
    <t>中信证券股份有限公司策略点金系列213期收益凭证</t>
  </si>
  <si>
    <t>SAH613</t>
  </si>
  <si>
    <t>CLDJ213Auto171109</t>
  </si>
  <si>
    <t>中信证券股份有限公司策略点金系列214期收益凭证</t>
  </si>
  <si>
    <t>SAH614</t>
  </si>
  <si>
    <t>CLDJ214Auto171110</t>
  </si>
  <si>
    <t>2019-11-11</t>
  </si>
  <si>
    <t>中信证券股份有限公司策略点金系列215期收益凭证</t>
  </si>
  <si>
    <t>SAH615</t>
  </si>
  <si>
    <t>CLDJ215Auto171116</t>
  </si>
  <si>
    <t>2017-11-16</t>
  </si>
  <si>
    <t>2018-11-15</t>
  </si>
  <si>
    <t>中信证券股份有限公司策略点金系列216期收益凭证</t>
  </si>
  <si>
    <t>SAH616</t>
  </si>
  <si>
    <t>CLDJ216Auto171117</t>
  </si>
  <si>
    <t>2018-11-16</t>
  </si>
  <si>
    <t>中信证券股份有限公司策略点金系列217期收益凭证</t>
  </si>
  <si>
    <t>SAH617</t>
  </si>
  <si>
    <t>CLDJ217RR171201</t>
  </si>
  <si>
    <t>2018-12-05</t>
  </si>
  <si>
    <t>招行risky 万五或10000元取小</t>
  </si>
  <si>
    <t>到期一次还本付息</t>
  </si>
  <si>
    <t>中信证券股份有限公司策略点金系列218期收益凭证</t>
  </si>
  <si>
    <t>SAH618</t>
  </si>
  <si>
    <t>BABA.UN(彭博),TSLA.UQ(彭博),FB.UQ(彭博)</t>
  </si>
  <si>
    <t>CLDJ218Auto171117</t>
  </si>
  <si>
    <t>2018-11-14</t>
  </si>
  <si>
    <t>中信证券股份有限公司策略点金系列219期收益凭证</t>
  </si>
  <si>
    <t>SAH619</t>
  </si>
  <si>
    <t>CLDJ219_IE_20171117</t>
  </si>
  <si>
    <t>中信证券股份有限公司策略点金系列221期收益凭证</t>
  </si>
  <si>
    <t>SAH621</t>
  </si>
  <si>
    <t>CLDJ221_IE_20171129</t>
  </si>
  <si>
    <t>2018-11-29</t>
  </si>
  <si>
    <t>万五或10000元取小</t>
  </si>
  <si>
    <t>中信证券股份有限公司策略点金系列229期收益凭证</t>
  </si>
  <si>
    <t>SAH629</t>
  </si>
  <si>
    <t>CLDJ229Auto171215</t>
  </si>
  <si>
    <t>2018-12-14</t>
  </si>
  <si>
    <t>中信证券股份有限公司策略点金系列232期收益凭证</t>
  </si>
  <si>
    <t>SAH632</t>
  </si>
  <si>
    <t>CLDJ232Auto171215</t>
  </si>
  <si>
    <t>2019-12-13</t>
  </si>
  <si>
    <t>2018-01-17</t>
  </si>
  <si>
    <t>中信证券股份有限公司信禾安享系列93期收益凭证</t>
  </si>
  <si>
    <t>SAQ213</t>
  </si>
  <si>
    <t>000251.OF(万得)</t>
  </si>
  <si>
    <t>XHAX000251Auto180124</t>
  </si>
  <si>
    <t>中信证券股份有限公司信享全球系列94期收益凭证</t>
  </si>
  <si>
    <t>SAM424</t>
  </si>
  <si>
    <t>XXQQ94Auto180117</t>
  </si>
  <si>
    <t>2019-01-23</t>
  </si>
  <si>
    <t>2017-12-29</t>
  </si>
  <si>
    <t>2018-01-31</t>
  </si>
  <si>
    <t>2018-01-05</t>
  </si>
  <si>
    <t>中信证券股份有限公司安泰回报系列280期收益凭证</t>
  </si>
  <si>
    <t>SAL310</t>
  </si>
  <si>
    <t>AT280Auto180112</t>
  </si>
  <si>
    <t>2018-01-12</t>
  </si>
  <si>
    <t>2018-07-18</t>
  </si>
  <si>
    <t>中信证券股份有限公司安泰回报系列281期收益凭证</t>
  </si>
  <si>
    <t>SAL311</t>
  </si>
  <si>
    <t>AT281Auto180109</t>
  </si>
  <si>
    <t>2018-01-09</t>
  </si>
  <si>
    <t>2019-07-10</t>
  </si>
  <si>
    <t>中信证券股份有限公司安泰回报系列282期收益凭证</t>
  </si>
  <si>
    <t>SAL312</t>
  </si>
  <si>
    <t>AT282CS180119</t>
  </si>
  <si>
    <t>2018-01-19</t>
  </si>
  <si>
    <t>中信证券股份有限公司安泰回报系列283期收益凭证</t>
  </si>
  <si>
    <t>SAL313</t>
  </si>
  <si>
    <t>AT283Auto180126</t>
  </si>
  <si>
    <t>2018-01-26</t>
  </si>
  <si>
    <t>2018-08-01</t>
  </si>
  <si>
    <t>中信证券股份有限公司策略点金系列231期收益凭证</t>
  </si>
  <si>
    <t>SAH631</t>
  </si>
  <si>
    <t>000198.OF(万得),FOFforTIPP_37(万得)</t>
  </si>
  <si>
    <t>CLDJTIPP180116</t>
  </si>
  <si>
    <t>2018-01-16</t>
  </si>
  <si>
    <t>2020-01-08</t>
  </si>
  <si>
    <t>tipp</t>
  </si>
  <si>
    <t>开放申赎</t>
  </si>
  <si>
    <t>中信证券股份有限公司策略点金系列238期收益凭证</t>
  </si>
  <si>
    <t>SAH638</t>
  </si>
  <si>
    <t>CLDJ238Auto171229</t>
  </si>
  <si>
    <t>2018-12-28</t>
  </si>
  <si>
    <t>中信证券股份有限公司策略点金系列239期收益凭证</t>
  </si>
  <si>
    <t>SAH639</t>
  </si>
  <si>
    <t>CLDJ239_IE_20171227</t>
  </si>
  <si>
    <t>2018-12-26</t>
  </si>
  <si>
    <t>中信证券股份有限公司策略点金系列242期收益凭证</t>
  </si>
  <si>
    <t>SAR742</t>
  </si>
  <si>
    <t>CLDJ242Auto180105</t>
  </si>
  <si>
    <t>2019-01-04</t>
  </si>
  <si>
    <t>中信证券股份有限公司策略点金系列244期收益凭证</t>
  </si>
  <si>
    <t>SAR744</t>
  </si>
  <si>
    <t>CLDJ244Auto180111</t>
  </si>
  <si>
    <t>2018-01-11</t>
  </si>
  <si>
    <t>2019-01-10</t>
  </si>
  <si>
    <t>中信证券股份有限公司策略点金系列245期收益凭证</t>
  </si>
  <si>
    <t>SAR745</t>
  </si>
  <si>
    <t>CLDJ245Auto180112</t>
  </si>
  <si>
    <t>2019-01-11</t>
  </si>
  <si>
    <t>中信证券股份有限公司策略点金系列247期收益凭证</t>
  </si>
  <si>
    <t>SAR747</t>
  </si>
  <si>
    <t>CLDJ247_IE_20180112</t>
  </si>
  <si>
    <t>上海东方路营业部定制</t>
  </si>
  <si>
    <t>中信证券股份有限公司策略点金系列248期收益凭证</t>
  </si>
  <si>
    <t>SAR748</t>
  </si>
  <si>
    <t>CLDJ248Auto180111</t>
  </si>
  <si>
    <t>2020-01-16</t>
  </si>
  <si>
    <t>中信证券股份有限公司策略点金系列249期收益凭证</t>
  </si>
  <si>
    <t>SAR749</t>
  </si>
  <si>
    <t>CLDJ249Auto180118</t>
  </si>
  <si>
    <t>2018-01-18</t>
  </si>
  <si>
    <t>2019-01-17</t>
  </si>
  <si>
    <t>中信证券股份有限公司策略点金系列250期收益凭证</t>
  </si>
  <si>
    <t>SAR750</t>
  </si>
  <si>
    <t>CLDJ250Auto180119</t>
  </si>
  <si>
    <t>2019-01-18</t>
  </si>
  <si>
    <t>中信证券股份有限公司策略点金系列254期收益凭证</t>
  </si>
  <si>
    <t>SAR754</t>
  </si>
  <si>
    <t>2018-01-25</t>
  </si>
  <si>
    <t>2020-02-06</t>
  </si>
  <si>
    <t>500指数 零售</t>
  </si>
  <si>
    <t>中信证券股份有限公司策略点金系列255期收益凭证</t>
  </si>
  <si>
    <t>SAR755</t>
  </si>
  <si>
    <t>CLDJ255Auto180126_1</t>
  </si>
  <si>
    <t>2020-02-07</t>
  </si>
  <si>
    <t>HSCEI 零售</t>
  </si>
  <si>
    <t>中信证券股份有限公司信禾安享系列95期收益凭证</t>
  </si>
  <si>
    <t>SAQ215</t>
  </si>
  <si>
    <t>590008.OF(万得)</t>
  </si>
  <si>
    <t>XHAX95CS180314</t>
  </si>
  <si>
    <t>中信证券股份有限公司信禾安享系列97期收益凭证</t>
  </si>
  <si>
    <t>SAY467</t>
  </si>
  <si>
    <t>XHAX97CS180321</t>
  </si>
  <si>
    <t>中信证券股份有限公司信享全球系列95期收益凭证</t>
  </si>
  <si>
    <t>SAM425</t>
  </si>
  <si>
    <t>XXQQ95CS180131</t>
  </si>
  <si>
    <t>中信证券股份有限公司信享全球系列96期收益凭证</t>
  </si>
  <si>
    <t>SAM426</t>
  </si>
  <si>
    <t>XXQQ96CS180207</t>
  </si>
  <si>
    <t>中信证券股份有限公司安泰回报系列284期收益凭证</t>
  </si>
  <si>
    <t>SAL314</t>
  </si>
  <si>
    <t>AT284CS180202</t>
  </si>
  <si>
    <t>2018-02-02</t>
  </si>
  <si>
    <t>中信证券股份有限公司信享全球系列97期收益凭证</t>
  </si>
  <si>
    <t>SAM427</t>
  </si>
  <si>
    <t>XXQQ97CS180307</t>
  </si>
  <si>
    <t>中信证券股份有限公司安泰回报系列288期收益凭证</t>
  </si>
  <si>
    <t>SAL318</t>
  </si>
  <si>
    <t>AT288Auto180302</t>
  </si>
  <si>
    <t>2018-03-02</t>
  </si>
  <si>
    <t>BABA.UN(彭博),002352.SZ(万得),JD.UW(彭博)</t>
  </si>
  <si>
    <t>中信证券股份有限公司策略点金系列270期收益凭证</t>
  </si>
  <si>
    <t>SAR840</t>
  </si>
  <si>
    <t>CLDJ270_IE_20180214</t>
  </si>
  <si>
    <t>2018-02-14</t>
  </si>
  <si>
    <t>2019-02-13</t>
  </si>
  <si>
    <t>上海东方路定制</t>
  </si>
  <si>
    <t>中信证券股份有限公司策略点金系列275期收益凭证</t>
  </si>
  <si>
    <t>SAY375</t>
  </si>
  <si>
    <t>FB.UQ(彭博),BABA.UN(彭博),TSLA.UQ(彭博)</t>
  </si>
  <si>
    <t>CLDJ275Auto180306</t>
  </si>
  <si>
    <t>2018-03-06</t>
  </si>
  <si>
    <t>2019-03-06</t>
  </si>
  <si>
    <t>浙分 特斯拉 FB 阿里巴巴</t>
  </si>
  <si>
    <t>中信证券股份有限公司策略点金系列276期收益凭证</t>
  </si>
  <si>
    <t>SAY376</t>
  </si>
  <si>
    <t>CLDJ276Auto180309</t>
  </si>
  <si>
    <t>2018-03-09</t>
  </si>
  <si>
    <t>2019-03-08</t>
  </si>
  <si>
    <t>江苏分公司定制</t>
  </si>
  <si>
    <t>中信证券股份有限公司安泰回报系列293期收益凭证</t>
  </si>
  <si>
    <t>SAL323</t>
  </si>
  <si>
    <t>AT293Auto180309</t>
  </si>
  <si>
    <t>2019-03-13</t>
  </si>
  <si>
    <t>中信证券股份有限公司策略点金系列263期收益凭证</t>
  </si>
  <si>
    <t>SAR833</t>
  </si>
  <si>
    <t>CLDJ263Risky180309</t>
  </si>
  <si>
    <t>中信证券股份有限公司安泰回报系列294期收益凭证</t>
  </si>
  <si>
    <t>SAL324</t>
  </si>
  <si>
    <t>AT294Auto180316</t>
  </si>
  <si>
    <t>2018-03-16</t>
  </si>
  <si>
    <t>中信证券股份有限公司安泰回报系列295期收益凭证</t>
  </si>
  <si>
    <t>SAL325</t>
  </si>
  <si>
    <t>AT295Auto180323</t>
  </si>
  <si>
    <t>2018-03-23</t>
  </si>
  <si>
    <t>2019-03-27</t>
  </si>
  <si>
    <t>中信证券股份有限公司策略点金系列279期收益凭证</t>
  </si>
  <si>
    <t>SAY379</t>
  </si>
  <si>
    <t>CLDJ279Risky180323</t>
  </si>
  <si>
    <t>中信证券股份有限公司安泰回报系列285期收益凭证</t>
  </si>
  <si>
    <t>SAL315</t>
  </si>
  <si>
    <t>AT285Auto180130</t>
  </si>
  <si>
    <t>2018-01-30</t>
  </si>
  <si>
    <t>2019-07-23</t>
  </si>
  <si>
    <t>中信证券股份有限公司安泰回报系列286期收益凭证</t>
  </si>
  <si>
    <t>SAL316</t>
  </si>
  <si>
    <t>AT286Auto180130</t>
  </si>
  <si>
    <t>中信证券股份有限公司安泰回报系列289期收益凭证</t>
  </si>
  <si>
    <t>SAL319</t>
  </si>
  <si>
    <t>AT289Auto180228</t>
  </si>
  <si>
    <t>2019-08-28</t>
  </si>
  <si>
    <t>中信证券股份有限公司安泰回报系列290期收益凭证</t>
  </si>
  <si>
    <t>SAL320</t>
  </si>
  <si>
    <t>AT290Auto180301</t>
  </si>
  <si>
    <t>2018-03-01</t>
  </si>
  <si>
    <t>中信证券股份有限公司安泰回报系列291期收益凭证</t>
  </si>
  <si>
    <t>SAL321</t>
  </si>
  <si>
    <t>AT291Auto180228</t>
  </si>
  <si>
    <t>中信证券股份有限公司安泰回报系列292期收益凭证</t>
  </si>
  <si>
    <t>SAL322</t>
  </si>
  <si>
    <t>AT292Auto180301</t>
  </si>
  <si>
    <t xml:space="preserve">CLDJ254Auto180125,CLDJ254Auto180125 </t>
  </si>
  <si>
    <t>中信证券股份有限公司策略点金系列260期收益凭证</t>
  </si>
  <si>
    <t>SAR760</t>
  </si>
  <si>
    <t>CLDJ260Auto180201</t>
  </si>
  <si>
    <t>2018-02-01</t>
  </si>
  <si>
    <t>HSCEI.HI(彭博)</t>
  </si>
  <si>
    <t>中信证券股份有限公司策略点金系列261期收益凭证</t>
  </si>
  <si>
    <t>SAR831</t>
  </si>
  <si>
    <t>CLDJ261Auto180202</t>
  </si>
  <si>
    <t>中信证券股份有限公司策略点金系列271期收益凭证</t>
  </si>
  <si>
    <t>SAY371</t>
  </si>
  <si>
    <t>CLDJ271Auto180301</t>
  </si>
  <si>
    <t>2020-03-05</t>
  </si>
  <si>
    <t>中信证券股份有限公司策略点金系列272期收益凭证</t>
  </si>
  <si>
    <t>SAY372</t>
  </si>
  <si>
    <t>CLDJ272Auto180302</t>
  </si>
  <si>
    <t>2020-03-06</t>
  </si>
  <si>
    <t>中信证券股份有限公司策略点金系列273期收益凭证</t>
  </si>
  <si>
    <t>SAY373</t>
  </si>
  <si>
    <t>CLDJ273Auto180308</t>
  </si>
  <si>
    <t>2018-03-08</t>
  </si>
  <si>
    <t>2020-03-12</t>
  </si>
  <si>
    <t>中信证券股份有限公司策略点金系列274期收益凭证</t>
  </si>
  <si>
    <t>SAY374</t>
  </si>
  <si>
    <t>CLDJ274Auto180309</t>
  </si>
  <si>
    <t>2020-03-13</t>
  </si>
  <si>
    <t>中信证券股份有限公司策略点金系列277期收益凭证</t>
  </si>
  <si>
    <t>SAY377</t>
  </si>
  <si>
    <t>CLDJ277Auto180315</t>
  </si>
  <si>
    <t>2020-03-19</t>
  </si>
  <si>
    <t>中信证券股份有限公司策略点金系列278期收益凭证</t>
  </si>
  <si>
    <t>SAY378</t>
  </si>
  <si>
    <t>CLDJ278Auto180316</t>
  </si>
  <si>
    <t>2020-03-20</t>
  </si>
  <si>
    <t>中信证券股份有限公司策略点金系列282期收益凭证</t>
  </si>
  <si>
    <t>SAY382</t>
  </si>
  <si>
    <t>CLDJ282Auto180319</t>
  </si>
  <si>
    <t>500指数 浙分定制</t>
  </si>
  <si>
    <t>中信证券股份有限公司策略点金系列280期收益凭证</t>
  </si>
  <si>
    <t>SAY380</t>
  </si>
  <si>
    <t>CLDJ280Auto180322</t>
  </si>
  <si>
    <t>2018-03-22</t>
  </si>
  <si>
    <t>2020-03-26</t>
  </si>
  <si>
    <t>中信证券股份有限公司策略点金系列284期收益凭证</t>
  </si>
  <si>
    <t>SAY384</t>
  </si>
  <si>
    <t>CLDJ284Auto180323</t>
  </si>
  <si>
    <t>2020-03-27</t>
  </si>
  <si>
    <t>中信证券股份有限公司策略点金系列288期收益凭证</t>
  </si>
  <si>
    <t>SAY388</t>
  </si>
  <si>
    <t>CLDJ288Auto180327</t>
  </si>
  <si>
    <t>2018-03-27</t>
  </si>
  <si>
    <t>2020-04-02</t>
  </si>
  <si>
    <t>中信证券股份有限公司信享全球系列98期收益凭证</t>
  </si>
  <si>
    <t>SAM428</t>
  </si>
  <si>
    <t>XXQQ98Auto180328</t>
  </si>
  <si>
    <t>中信证券股份有限公司安泰回报系列296期收益凭证</t>
  </si>
  <si>
    <t>SAL326</t>
  </si>
  <si>
    <t>AT296Auto180330</t>
  </si>
  <si>
    <t>2018-03-30</t>
  </si>
  <si>
    <t>2019-04-03</t>
  </si>
  <si>
    <t>中信证券股份有限公司策略点金系列289期收益凭证</t>
  </si>
  <si>
    <t>SAY389</t>
  </si>
  <si>
    <t>CLDJ289Auto180328</t>
  </si>
  <si>
    <t>2020-04-01</t>
  </si>
  <si>
    <t>500指数 江苏定制</t>
  </si>
  <si>
    <t>中信证券股份有限公司策略点金系列285期收益凭证</t>
  </si>
  <si>
    <t>SAY385</t>
  </si>
  <si>
    <t>CLDJ285Auto180329</t>
  </si>
  <si>
    <t>2018-03-29</t>
  </si>
  <si>
    <t>中信证券股份有限公司策略点金系列291期收益凭证</t>
  </si>
  <si>
    <t>SAY391</t>
  </si>
  <si>
    <t>CLDJ291Auto180330</t>
  </si>
  <si>
    <t>2020-04-03</t>
  </si>
  <si>
    <t>中信证券股份有限公司策略点金系列293期收益凭证</t>
  </si>
  <si>
    <t>SAY393</t>
  </si>
  <si>
    <t>CLDJ293Auto180330</t>
  </si>
</sst>
</file>

<file path=xl/styles.xml><?xml version="1.0" encoding="utf-8"?>
<styleSheet xmlns="http://schemas.openxmlformats.org/spreadsheetml/2006/main">
  <numFmts count="1">
    <numFmt numFmtId="43" formatCode="_ * #,##0.00_ ;_ * \-#,##0.00_ ;_ * &quot;-&quot;??_ ;_ @_ "/>
  </numFmts>
  <fonts count="7">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color theme="1"/>
      <name val="宋体"/>
      <family val="3"/>
      <charset val="134"/>
      <scheme val="minor"/>
    </font>
    <font>
      <sz val="9"/>
      <name val="宋体"/>
      <family val="3"/>
      <charset val="134"/>
    </font>
    <font>
      <b/>
      <sz val="9"/>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3" fillId="0" borderId="0" applyFont="0" applyFill="0" applyBorder="0" applyAlignment="0" applyProtection="0">
      <alignment vertical="center"/>
    </xf>
  </cellStyleXfs>
  <cellXfs count="24">
    <xf numFmtId="0" fontId="0" fillId="0" borderId="0" xfId="0"/>
    <xf numFmtId="0" fontId="0" fillId="0" borderId="0" xfId="0" applyAlignment="1">
      <alignment horizontal="right"/>
    </xf>
    <xf numFmtId="0" fontId="0" fillId="0" borderId="0" xfId="0" applyAlignment="1">
      <alignment horizontal="right"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0" xfId="0" applyAlignment="1">
      <alignment horizontal="left"/>
    </xf>
    <xf numFmtId="43" fontId="2" fillId="0" borderId="1" xfId="1" applyFont="1" applyBorder="1" applyAlignment="1">
      <alignment horizontal="left" vertical="top"/>
    </xf>
    <xf numFmtId="43" fontId="0" fillId="0" borderId="0" xfId="1" applyFont="1" applyAlignment="1">
      <alignment horizontal="right"/>
    </xf>
    <xf numFmtId="0" fontId="0" fillId="2" borderId="0" xfId="0" applyFill="1" applyAlignment="1">
      <alignment horizontal="right"/>
    </xf>
    <xf numFmtId="43" fontId="0" fillId="2" borderId="0" xfId="1" applyFont="1" applyFill="1" applyAlignment="1">
      <alignment horizontal="right"/>
    </xf>
    <xf numFmtId="43" fontId="0" fillId="0" borderId="0" xfId="0" applyNumberFormat="1" applyAlignment="1">
      <alignment horizontal="right"/>
    </xf>
    <xf numFmtId="43" fontId="2" fillId="0" borderId="0" xfId="0" applyNumberFormat="1" applyFont="1"/>
    <xf numFmtId="43" fontId="4" fillId="0" borderId="2" xfId="1" applyFont="1" applyBorder="1" applyAlignment="1" applyProtection="1">
      <protection locked="0"/>
    </xf>
    <xf numFmtId="43" fontId="4" fillId="0" borderId="3" xfId="1" applyFont="1" applyBorder="1" applyAlignment="1" applyProtection="1">
      <protection locked="0"/>
    </xf>
    <xf numFmtId="0" fontId="4" fillId="0" borderId="3" xfId="0" applyFont="1" applyBorder="1" applyAlignment="1">
      <alignment horizontal="left"/>
    </xf>
    <xf numFmtId="0" fontId="4" fillId="0" borderId="4" xfId="0" applyFont="1" applyBorder="1"/>
    <xf numFmtId="0" fontId="4" fillId="0" borderId="5" xfId="0" applyFont="1" applyBorder="1"/>
    <xf numFmtId="43" fontId="4" fillId="0" borderId="0" xfId="1" applyFont="1" applyBorder="1" applyAlignment="1" applyProtection="1">
      <protection locked="0"/>
    </xf>
    <xf numFmtId="0" fontId="4" fillId="0" borderId="6" xfId="0" applyFont="1" applyBorder="1"/>
    <xf numFmtId="0" fontId="4" fillId="0" borderId="7" xfId="0" applyFont="1" applyBorder="1"/>
    <xf numFmtId="43" fontId="4" fillId="0" borderId="8" xfId="1" applyFont="1" applyBorder="1" applyAlignment="1" applyProtection="1">
      <protection locked="0"/>
    </xf>
    <xf numFmtId="43" fontId="6" fillId="0" borderId="9" xfId="0" applyNumberFormat="1" applyFont="1" applyBorder="1"/>
    <xf numFmtId="43" fontId="2" fillId="2" borderId="1" xfId="1" applyFont="1" applyFill="1" applyBorder="1" applyAlignment="1">
      <alignment horizontal="left" vertical="top"/>
    </xf>
    <xf numFmtId="43" fontId="0" fillId="2" borderId="0" xfId="0" applyNumberFormat="1" applyFill="1" applyAlignment="1">
      <alignment horizontal="right"/>
    </xf>
  </cellXfs>
  <cellStyles count="2">
    <cellStyle name="常规" xfId="0" builtinId="0"/>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T116"/>
  <sheetViews>
    <sheetView tabSelected="1" workbookViewId="0">
      <pane xSplit="2" ySplit="1" topLeftCell="AA72" activePane="bottomRight" state="frozen"/>
      <selection pane="topRight" activeCell="C1" sqref="C1"/>
      <selection pane="bottomLeft" activeCell="A2" sqref="A2"/>
      <selection pane="bottomRight" activeCell="AS2" sqref="AS2:AS110"/>
    </sheetView>
  </sheetViews>
  <sheetFormatPr defaultColWidth="8.75" defaultRowHeight="13.5" outlineLevelCol="1"/>
  <cols>
    <col min="1" max="1" width="67.125" style="2" bestFit="1" customWidth="1"/>
    <col min="2" max="2" width="11.75" style="1" bestFit="1" customWidth="1"/>
    <col min="3" max="3" width="70.5" style="2" hidden="1" customWidth="1" outlineLevel="1"/>
    <col min="4" max="4" width="53.875" style="2" hidden="1" customWidth="1" outlineLevel="1"/>
    <col min="5" max="5" width="22.75" style="1" hidden="1" customWidth="1" outlineLevel="1"/>
    <col min="6" max="8" width="11.75" style="1" hidden="1" customWidth="1" outlineLevel="1"/>
    <col min="9" max="10" width="13.875" style="1" hidden="1" customWidth="1" outlineLevel="1"/>
    <col min="11" max="11" width="11.75" style="1" hidden="1" customWidth="1" outlineLevel="1"/>
    <col min="12" max="12" width="12.75" style="1" hidden="1" customWidth="1" outlineLevel="1"/>
    <col min="13" max="13" width="18.625" style="1" hidden="1" customWidth="1" outlineLevel="1"/>
    <col min="14" max="14" width="13.875" style="1" hidden="1" customWidth="1" outlineLevel="1"/>
    <col min="15" max="15" width="20.875" style="1" hidden="1" customWidth="1" outlineLevel="1"/>
    <col min="16" max="16" width="16.125" style="1" hidden="1" customWidth="1" outlineLevel="1"/>
    <col min="17" max="17" width="12.75" style="1" hidden="1" customWidth="1" outlineLevel="1"/>
    <col min="18" max="18" width="11.625" style="1" hidden="1" customWidth="1" outlineLevel="1"/>
    <col min="19" max="20" width="18.375" style="1" hidden="1" customWidth="1" outlineLevel="1"/>
    <col min="21" max="21" width="42.875" style="2" hidden="1" customWidth="1" outlineLevel="1"/>
    <col min="22" max="25" width="11.75" style="1" hidden="1" customWidth="1" outlineLevel="1"/>
    <col min="26" max="26" width="28.75" style="1" hidden="1" customWidth="1" outlineLevel="1"/>
    <col min="27" max="27" width="18.625" style="9" bestFit="1" customWidth="1" collapsed="1"/>
    <col min="28" max="29" width="18.375" style="1" hidden="1" customWidth="1" outlineLevel="1"/>
    <col min="30" max="30" width="16.125" style="1" hidden="1" customWidth="1" outlineLevel="1"/>
    <col min="31" max="31" width="13.875" style="1" hidden="1" customWidth="1" outlineLevel="1"/>
    <col min="32" max="32" width="11.625" style="1" hidden="1" customWidth="1" outlineLevel="1"/>
    <col min="33" max="33" width="13.5" style="1" hidden="1" customWidth="1" outlineLevel="1"/>
    <col min="34" max="34" width="13.875" style="1" hidden="1" customWidth="1" outlineLevel="1"/>
    <col min="35" max="35" width="16.125" style="1" hidden="1" customWidth="1" outlineLevel="1"/>
    <col min="36" max="37" width="13.875" style="1" hidden="1" customWidth="1" outlineLevel="1"/>
    <col min="38" max="39" width="11.75" style="1" hidden="1" customWidth="1" outlineLevel="1"/>
    <col min="40" max="40" width="16.125" style="1" hidden="1" customWidth="1" outlineLevel="1"/>
    <col min="41" max="41" width="15.125" style="1" hidden="1" customWidth="1" outlineLevel="1"/>
    <col min="42" max="42" width="13.875" style="1" hidden="1" customWidth="1" outlineLevel="1"/>
    <col min="43" max="43" width="18.375" style="1" hidden="1" customWidth="1" outlineLevel="1"/>
    <col min="44" max="44" width="24.5" style="7" bestFit="1" customWidth="1" collapsed="1"/>
    <col min="45" max="45" width="16.375" style="1" bestFit="1" customWidth="1"/>
    <col min="46" max="46" width="23.25" style="8" bestFit="1" customWidth="1"/>
    <col min="47" max="47" width="13.875" style="1" bestFit="1" customWidth="1"/>
    <col min="48" max="16384" width="8.75" style="1"/>
  </cols>
  <sheetData>
    <row r="1" spans="1:46" s="5" customFormat="1">
      <c r="A1" s="3" t="s">
        <v>0</v>
      </c>
      <c r="B1" s="4" t="s">
        <v>1</v>
      </c>
      <c r="C1" s="3" t="s">
        <v>2</v>
      </c>
      <c r="D1" s="3"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3" t="s">
        <v>20</v>
      </c>
      <c r="V1" s="4" t="s">
        <v>21</v>
      </c>
      <c r="W1" s="4" t="s">
        <v>22</v>
      </c>
      <c r="X1" s="4" t="s">
        <v>23</v>
      </c>
      <c r="Y1" s="4" t="s">
        <v>24</v>
      </c>
      <c r="Z1" s="4" t="s">
        <v>25</v>
      </c>
      <c r="AA1" s="22"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6" t="s">
        <v>43</v>
      </c>
      <c r="AS1" s="4" t="s">
        <v>44</v>
      </c>
      <c r="AT1" s="6" t="s">
        <v>302</v>
      </c>
    </row>
    <row r="2" spans="1:46">
      <c r="A2" s="2" t="s">
        <v>82</v>
      </c>
      <c r="B2" s="1" t="s">
        <v>124</v>
      </c>
      <c r="C2" s="2" t="s">
        <v>140</v>
      </c>
      <c r="D2" s="2" t="s">
        <v>178</v>
      </c>
      <c r="E2" s="1" t="s">
        <v>183</v>
      </c>
      <c r="F2" s="1" t="s">
        <v>189</v>
      </c>
      <c r="G2" s="1" t="s">
        <v>192</v>
      </c>
      <c r="H2" s="1" t="s">
        <v>194</v>
      </c>
      <c r="I2" s="1" t="s">
        <v>213</v>
      </c>
      <c r="J2" s="1" t="s">
        <v>279</v>
      </c>
      <c r="K2" s="1">
        <v>377</v>
      </c>
      <c r="L2" s="1">
        <v>460000</v>
      </c>
      <c r="M2" s="1">
        <v>460000</v>
      </c>
      <c r="N2" s="1">
        <v>0</v>
      </c>
      <c r="O2" s="1">
        <v>460000</v>
      </c>
      <c r="P2" s="1">
        <v>0</v>
      </c>
      <c r="Q2" s="1">
        <v>460000</v>
      </c>
      <c r="R2" s="1">
        <v>43201</v>
      </c>
      <c r="S2" s="1">
        <v>1E-3</v>
      </c>
      <c r="T2" s="1">
        <v>3.2000000000000001E-2</v>
      </c>
      <c r="V2" s="1">
        <v>1</v>
      </c>
      <c r="W2" s="1" t="s">
        <v>285</v>
      </c>
      <c r="X2" s="1" t="s">
        <v>287</v>
      </c>
      <c r="Y2" s="1" t="s">
        <v>289</v>
      </c>
      <c r="Z2" s="1" t="s">
        <v>292</v>
      </c>
      <c r="AA2" s="9">
        <v>460000</v>
      </c>
      <c r="AB2" s="1">
        <v>460000</v>
      </c>
      <c r="AC2" s="1">
        <v>0</v>
      </c>
      <c r="AD2" s="1">
        <v>460000</v>
      </c>
      <c r="AE2" s="1" t="s">
        <v>296</v>
      </c>
      <c r="AF2" s="1">
        <v>1.0176014099999999</v>
      </c>
      <c r="AG2" s="1">
        <v>1.0176000000000001</v>
      </c>
      <c r="AH2" s="1">
        <v>1.7041150000000001E-2</v>
      </c>
      <c r="AI2" s="1">
        <v>1.0176014099999999</v>
      </c>
      <c r="AJ2" s="1">
        <v>468096.64965718001</v>
      </c>
      <c r="AK2" s="1">
        <v>8096.6496571799998</v>
      </c>
      <c r="AL2" s="1" t="s">
        <v>297</v>
      </c>
      <c r="AM2" s="1" t="s">
        <v>298</v>
      </c>
      <c r="AN2" s="1">
        <v>1</v>
      </c>
      <c r="AO2" s="1" t="s">
        <v>300</v>
      </c>
      <c r="AQ2" s="1">
        <v>0</v>
      </c>
      <c r="AR2" s="7">
        <v>-468096.64965718403</v>
      </c>
      <c r="AT2" s="1">
        <v>460000</v>
      </c>
    </row>
    <row r="3" spans="1:46">
      <c r="A3" s="2" t="s">
        <v>45</v>
      </c>
      <c r="B3" s="1" t="s">
        <v>87</v>
      </c>
      <c r="C3" s="2" t="s">
        <v>129</v>
      </c>
      <c r="D3" s="2" t="s">
        <v>141</v>
      </c>
      <c r="E3" s="1" t="s">
        <v>187</v>
      </c>
      <c r="F3" s="1" t="s">
        <v>189</v>
      </c>
      <c r="G3" s="1" t="s">
        <v>192</v>
      </c>
      <c r="H3" s="1" t="s">
        <v>194</v>
      </c>
      <c r="I3" s="1" t="s">
        <v>198</v>
      </c>
      <c r="J3" s="1" t="s">
        <v>231</v>
      </c>
      <c r="K3" s="1">
        <v>372</v>
      </c>
      <c r="L3" s="1">
        <v>630000</v>
      </c>
      <c r="M3" s="1">
        <v>630000</v>
      </c>
      <c r="N3" s="1">
        <v>0</v>
      </c>
      <c r="O3" s="1">
        <v>630000</v>
      </c>
      <c r="P3" s="1">
        <v>0</v>
      </c>
      <c r="Q3" s="1">
        <v>630000</v>
      </c>
      <c r="R3" s="1">
        <v>43208</v>
      </c>
      <c r="S3" s="1">
        <v>1E-3</v>
      </c>
      <c r="T3" s="1">
        <v>3.9E-2</v>
      </c>
      <c r="V3" s="1">
        <v>1</v>
      </c>
      <c r="W3" s="1" t="s">
        <v>285</v>
      </c>
      <c r="X3" s="1" t="s">
        <v>287</v>
      </c>
      <c r="Y3" s="1" t="s">
        <v>289</v>
      </c>
      <c r="Z3" s="1" t="s">
        <v>292</v>
      </c>
      <c r="AA3" s="9">
        <v>630000</v>
      </c>
      <c r="AB3" s="1">
        <v>630000</v>
      </c>
      <c r="AC3" s="1">
        <v>0</v>
      </c>
      <c r="AD3" s="1">
        <v>630000</v>
      </c>
      <c r="AE3" s="1" t="s">
        <v>296</v>
      </c>
      <c r="AF3" s="1">
        <v>0.99868917000000001</v>
      </c>
      <c r="AG3" s="1">
        <v>0.99870000000000003</v>
      </c>
      <c r="AH3" s="1">
        <v>-1.28616E-3</v>
      </c>
      <c r="AI3" s="1">
        <v>0.99868917000000001</v>
      </c>
      <c r="AJ3" s="1">
        <v>629174.17942788999</v>
      </c>
      <c r="AK3" s="1">
        <v>-825.82057210999994</v>
      </c>
      <c r="AL3" s="1" t="s">
        <v>297</v>
      </c>
      <c r="AM3" s="1" t="s">
        <v>298</v>
      </c>
      <c r="AN3" s="1">
        <v>1</v>
      </c>
      <c r="AO3" s="1" t="s">
        <v>300</v>
      </c>
      <c r="AQ3" s="1">
        <v>0</v>
      </c>
      <c r="AR3" s="7">
        <v>-629174.17942788801</v>
      </c>
      <c r="AT3" s="1">
        <v>630000</v>
      </c>
    </row>
    <row r="4" spans="1:46">
      <c r="A4" s="2" t="s">
        <v>465</v>
      </c>
      <c r="B4" s="1" t="s">
        <v>466</v>
      </c>
      <c r="C4" s="2" t="s">
        <v>467</v>
      </c>
      <c r="D4" s="2" t="s">
        <v>468</v>
      </c>
      <c r="E4" s="1" t="s">
        <v>183</v>
      </c>
      <c r="F4" s="1" t="s">
        <v>189</v>
      </c>
      <c r="G4" s="1" t="s">
        <v>192</v>
      </c>
      <c r="H4" s="1" t="s">
        <v>195</v>
      </c>
      <c r="I4" s="1" t="s">
        <v>230</v>
      </c>
      <c r="J4" s="1" t="s">
        <v>231</v>
      </c>
      <c r="K4" s="1">
        <v>35</v>
      </c>
      <c r="L4" s="1">
        <v>5450000</v>
      </c>
      <c r="M4" s="1">
        <v>5450000</v>
      </c>
      <c r="N4" s="1">
        <v>0</v>
      </c>
      <c r="O4" s="1">
        <v>5450000</v>
      </c>
      <c r="P4" s="1">
        <v>0</v>
      </c>
      <c r="Q4" s="1">
        <v>5450000</v>
      </c>
      <c r="R4" s="1">
        <v>43208</v>
      </c>
      <c r="S4" s="1">
        <v>0.02</v>
      </c>
      <c r="T4" s="1">
        <v>1.8800000000000001E-2</v>
      </c>
      <c r="V4" s="1">
        <v>1</v>
      </c>
      <c r="W4" s="1" t="s">
        <v>285</v>
      </c>
      <c r="X4" s="1" t="s">
        <v>287</v>
      </c>
      <c r="Y4" s="1" t="s">
        <v>289</v>
      </c>
      <c r="Z4" s="1" t="s">
        <v>292</v>
      </c>
      <c r="AA4" s="9">
        <v>5450000</v>
      </c>
      <c r="AB4" s="1">
        <v>5450000</v>
      </c>
      <c r="AC4" s="1">
        <v>0</v>
      </c>
      <c r="AD4" s="1">
        <v>5450000</v>
      </c>
      <c r="AE4" s="1" t="s">
        <v>296</v>
      </c>
      <c r="AF4" s="1">
        <v>1.00119069</v>
      </c>
      <c r="AG4" s="1">
        <v>1.0012000000000001</v>
      </c>
      <c r="AH4" s="1">
        <v>1.24172E-2</v>
      </c>
      <c r="AI4" s="1">
        <v>1.00119069</v>
      </c>
      <c r="AJ4" s="1">
        <v>5456489.2774116397</v>
      </c>
      <c r="AK4" s="1">
        <v>6489.2774116399996</v>
      </c>
      <c r="AL4" s="1" t="s">
        <v>297</v>
      </c>
      <c r="AM4" s="1" t="s">
        <v>298</v>
      </c>
      <c r="AN4" s="1">
        <v>1</v>
      </c>
      <c r="AO4" s="1" t="s">
        <v>300</v>
      </c>
      <c r="AQ4" s="1">
        <v>0</v>
      </c>
      <c r="AR4" s="7">
        <v>-5456489.2774116397</v>
      </c>
      <c r="AT4" s="1">
        <v>5450000</v>
      </c>
    </row>
    <row r="5" spans="1:46">
      <c r="A5" s="2" t="s">
        <v>400</v>
      </c>
      <c r="B5" s="1" t="s">
        <v>401</v>
      </c>
      <c r="C5" s="2" t="s">
        <v>129</v>
      </c>
      <c r="D5" s="2" t="s">
        <v>402</v>
      </c>
      <c r="E5" s="1" t="s">
        <v>183</v>
      </c>
      <c r="F5" s="1" t="s">
        <v>189</v>
      </c>
      <c r="G5" s="1" t="s">
        <v>192</v>
      </c>
      <c r="H5" s="1" t="s">
        <v>195</v>
      </c>
      <c r="I5" s="1" t="s">
        <v>403</v>
      </c>
      <c r="J5" s="1" t="s">
        <v>231</v>
      </c>
      <c r="K5" s="1">
        <v>89</v>
      </c>
      <c r="L5" s="1">
        <v>580000</v>
      </c>
      <c r="M5" s="1">
        <v>580000</v>
      </c>
      <c r="N5" s="1">
        <v>0</v>
      </c>
      <c r="O5" s="1">
        <v>580000</v>
      </c>
      <c r="P5" s="1">
        <v>0</v>
      </c>
      <c r="Q5" s="1">
        <v>580000</v>
      </c>
      <c r="R5" s="1">
        <v>43208</v>
      </c>
      <c r="S5" s="1">
        <v>2.5000000000000001E-2</v>
      </c>
      <c r="T5" s="1">
        <v>1.4999999999999999E-2</v>
      </c>
      <c r="V5" s="1">
        <v>1</v>
      </c>
      <c r="W5" s="1" t="s">
        <v>285</v>
      </c>
      <c r="X5" s="1" t="s">
        <v>287</v>
      </c>
      <c r="Y5" s="1" t="s">
        <v>289</v>
      </c>
      <c r="Z5" s="1" t="s">
        <v>292</v>
      </c>
      <c r="AA5" s="9">
        <v>580000</v>
      </c>
      <c r="AB5" s="1">
        <v>580000</v>
      </c>
      <c r="AC5" s="1">
        <v>0</v>
      </c>
      <c r="AD5" s="1">
        <v>580000</v>
      </c>
      <c r="AE5" s="1" t="s">
        <v>296</v>
      </c>
      <c r="AF5" s="1">
        <v>1.0041344299999999</v>
      </c>
      <c r="AG5" s="1">
        <v>1.0041</v>
      </c>
      <c r="AH5" s="1">
        <v>1.6955810000000002E-2</v>
      </c>
      <c r="AI5" s="1">
        <v>1.0041344299999999</v>
      </c>
      <c r="AJ5" s="1">
        <v>582397.96848430997</v>
      </c>
      <c r="AK5" s="1">
        <v>2397.9684843099999</v>
      </c>
      <c r="AL5" s="1" t="s">
        <v>297</v>
      </c>
      <c r="AM5" s="1" t="s">
        <v>298</v>
      </c>
      <c r="AN5" s="1">
        <v>1</v>
      </c>
      <c r="AO5" s="1" t="s">
        <v>300</v>
      </c>
      <c r="AQ5" s="1">
        <v>0</v>
      </c>
      <c r="AR5" s="7">
        <v>-582397.96848430799</v>
      </c>
      <c r="AT5" s="1">
        <v>580000</v>
      </c>
    </row>
    <row r="6" spans="1:46">
      <c r="A6" s="2" t="s">
        <v>379</v>
      </c>
      <c r="B6" s="1" t="s">
        <v>380</v>
      </c>
      <c r="C6" s="2" t="s">
        <v>381</v>
      </c>
      <c r="D6" s="2" t="s">
        <v>382</v>
      </c>
      <c r="E6" s="1" t="s">
        <v>186</v>
      </c>
      <c r="F6" s="1" t="s">
        <v>189</v>
      </c>
      <c r="G6" s="1" t="s">
        <v>192</v>
      </c>
      <c r="H6" s="1" t="s">
        <v>195</v>
      </c>
      <c r="I6" s="1" t="s">
        <v>247</v>
      </c>
      <c r="J6" s="1" t="s">
        <v>235</v>
      </c>
      <c r="K6" s="1">
        <v>91</v>
      </c>
      <c r="L6" s="1">
        <v>250000</v>
      </c>
      <c r="M6" s="1">
        <v>250000</v>
      </c>
      <c r="N6" s="1">
        <v>0</v>
      </c>
      <c r="O6" s="1">
        <v>250000</v>
      </c>
      <c r="P6" s="1">
        <v>0</v>
      </c>
      <c r="Q6" s="1">
        <v>250000</v>
      </c>
      <c r="R6" s="1">
        <v>43215</v>
      </c>
      <c r="S6" s="1">
        <v>1E-3</v>
      </c>
      <c r="T6" s="1">
        <v>0.04</v>
      </c>
      <c r="V6" s="1">
        <v>1</v>
      </c>
      <c r="W6" s="1" t="s">
        <v>285</v>
      </c>
      <c r="X6" s="1" t="s">
        <v>287</v>
      </c>
      <c r="Y6" s="1" t="s">
        <v>289</v>
      </c>
      <c r="Z6" s="1" t="s">
        <v>295</v>
      </c>
      <c r="AA6" s="9">
        <v>250000</v>
      </c>
      <c r="AB6" s="1">
        <v>250000</v>
      </c>
      <c r="AC6" s="1">
        <v>0</v>
      </c>
      <c r="AD6" s="1">
        <v>250000</v>
      </c>
      <c r="AE6" s="1" t="s">
        <v>296</v>
      </c>
      <c r="AF6" s="1">
        <v>0.99704822999999998</v>
      </c>
      <c r="AG6" s="1">
        <v>0.997</v>
      </c>
      <c r="AH6" s="1">
        <v>-1.1839519999999999E-2</v>
      </c>
      <c r="AI6" s="1">
        <v>0.99704822999999998</v>
      </c>
      <c r="AJ6" s="1">
        <v>249262.0577679</v>
      </c>
      <c r="AK6" s="1">
        <v>-737.94223209999996</v>
      </c>
      <c r="AL6" s="1" t="s">
        <v>297</v>
      </c>
      <c r="AM6" s="1" t="s">
        <v>298</v>
      </c>
      <c r="AN6" s="1">
        <v>1</v>
      </c>
      <c r="AO6" s="1" t="s">
        <v>300</v>
      </c>
      <c r="AQ6" s="1">
        <v>0</v>
      </c>
      <c r="AR6" s="7">
        <v>-249262.05776789799</v>
      </c>
      <c r="AT6" s="1">
        <v>250000</v>
      </c>
    </row>
    <row r="7" spans="1:46">
      <c r="A7" s="2" t="s">
        <v>469</v>
      </c>
      <c r="B7" s="1" t="s">
        <v>470</v>
      </c>
      <c r="C7" s="2" t="s">
        <v>467</v>
      </c>
      <c r="D7" s="2" t="s">
        <v>471</v>
      </c>
      <c r="E7" s="1" t="s">
        <v>183</v>
      </c>
      <c r="F7" s="1" t="s">
        <v>189</v>
      </c>
      <c r="G7" s="1" t="s">
        <v>192</v>
      </c>
      <c r="H7" s="1" t="s">
        <v>195</v>
      </c>
      <c r="I7" s="1" t="s">
        <v>243</v>
      </c>
      <c r="J7" s="1" t="s">
        <v>235</v>
      </c>
      <c r="K7" s="1">
        <v>35</v>
      </c>
      <c r="L7" s="1">
        <v>14120000</v>
      </c>
      <c r="M7" s="1">
        <v>14120000</v>
      </c>
      <c r="N7" s="1">
        <v>0</v>
      </c>
      <c r="O7" s="1">
        <v>14120000</v>
      </c>
      <c r="P7" s="1">
        <v>0</v>
      </c>
      <c r="Q7" s="1">
        <v>14120000</v>
      </c>
      <c r="R7" s="1">
        <v>43215</v>
      </c>
      <c r="S7" s="1">
        <v>0.02</v>
      </c>
      <c r="T7" s="1">
        <v>1.84E-2</v>
      </c>
      <c r="V7" s="1">
        <v>1</v>
      </c>
      <c r="W7" s="1" t="s">
        <v>285</v>
      </c>
      <c r="X7" s="1" t="s">
        <v>287</v>
      </c>
      <c r="Y7" s="1" t="s">
        <v>289</v>
      </c>
      <c r="Z7" s="1" t="s">
        <v>292</v>
      </c>
      <c r="AA7" s="9">
        <v>14120000</v>
      </c>
      <c r="AB7" s="1">
        <v>14120000</v>
      </c>
      <c r="AC7" s="1">
        <v>0</v>
      </c>
      <c r="AD7" s="1">
        <v>14120000</v>
      </c>
      <c r="AE7" s="1" t="s">
        <v>296</v>
      </c>
      <c r="AF7" s="1">
        <v>1.0002548899999999</v>
      </c>
      <c r="AG7" s="1">
        <v>1.0003</v>
      </c>
      <c r="AH7" s="1">
        <v>2.6581399999999998E-3</v>
      </c>
      <c r="AI7" s="1">
        <v>1.0002548899999999</v>
      </c>
      <c r="AJ7" s="1">
        <v>14123598.978527</v>
      </c>
      <c r="AK7" s="1">
        <v>3598.9785270000002</v>
      </c>
      <c r="AL7" s="1" t="s">
        <v>297</v>
      </c>
      <c r="AM7" s="1" t="s">
        <v>298</v>
      </c>
      <c r="AN7" s="1">
        <v>1</v>
      </c>
      <c r="AO7" s="1" t="s">
        <v>300</v>
      </c>
      <c r="AQ7" s="1">
        <v>0</v>
      </c>
      <c r="AR7" s="7">
        <v>-14123598.978527</v>
      </c>
      <c r="AT7" s="1">
        <v>14120000</v>
      </c>
    </row>
    <row r="8" spans="1:46">
      <c r="A8" s="2" t="s">
        <v>472</v>
      </c>
      <c r="B8" s="1" t="s">
        <v>473</v>
      </c>
      <c r="C8" s="2" t="s">
        <v>136</v>
      </c>
      <c r="D8" s="2" t="s">
        <v>474</v>
      </c>
      <c r="E8" s="1" t="s">
        <v>183</v>
      </c>
      <c r="F8" s="1" t="s">
        <v>189</v>
      </c>
      <c r="G8" s="1" t="s">
        <v>192</v>
      </c>
      <c r="H8" s="1" t="s">
        <v>195</v>
      </c>
      <c r="I8" s="1" t="s">
        <v>388</v>
      </c>
      <c r="J8" s="1" t="s">
        <v>235</v>
      </c>
      <c r="K8" s="1">
        <v>84</v>
      </c>
      <c r="L8" s="1">
        <v>8600000</v>
      </c>
      <c r="M8" s="1">
        <v>8600000</v>
      </c>
      <c r="N8" s="1">
        <v>0</v>
      </c>
      <c r="O8" s="1">
        <v>8600000</v>
      </c>
      <c r="P8" s="1">
        <v>0</v>
      </c>
      <c r="Q8" s="1">
        <v>8600000</v>
      </c>
      <c r="R8" s="1">
        <v>43215</v>
      </c>
      <c r="S8" s="1">
        <v>0.02</v>
      </c>
      <c r="T8" s="1">
        <v>2.23E-2</v>
      </c>
      <c r="V8" s="1">
        <v>1</v>
      </c>
      <c r="W8" s="1" t="s">
        <v>285</v>
      </c>
      <c r="X8" s="1" t="s">
        <v>287</v>
      </c>
      <c r="Y8" s="1" t="s">
        <v>289</v>
      </c>
      <c r="Z8" s="1" t="s">
        <v>292</v>
      </c>
      <c r="AA8" s="9">
        <v>8600000</v>
      </c>
      <c r="AB8" s="1">
        <v>8600000</v>
      </c>
      <c r="AC8" s="1">
        <v>0</v>
      </c>
      <c r="AD8" s="1">
        <v>8600000</v>
      </c>
      <c r="AE8" s="1" t="s">
        <v>296</v>
      </c>
      <c r="AF8" s="1">
        <v>1.0013878000000001</v>
      </c>
      <c r="AG8" s="1">
        <v>1.0014000000000001</v>
      </c>
      <c r="AH8" s="1">
        <v>6.0303199999999996E-3</v>
      </c>
      <c r="AI8" s="1">
        <v>1.0013878000000001</v>
      </c>
      <c r="AJ8" s="1">
        <v>8611935.1040282194</v>
      </c>
      <c r="AK8" s="1">
        <v>11935.104028219999</v>
      </c>
      <c r="AL8" s="1" t="s">
        <v>297</v>
      </c>
      <c r="AM8" s="1" t="s">
        <v>298</v>
      </c>
      <c r="AN8" s="1">
        <v>1</v>
      </c>
      <c r="AO8" s="1" t="s">
        <v>300</v>
      </c>
      <c r="AQ8" s="1">
        <v>0</v>
      </c>
      <c r="AR8" s="7">
        <v>-8611935.1040282194</v>
      </c>
      <c r="AT8" s="1">
        <v>8600000</v>
      </c>
    </row>
    <row r="9" spans="1:46">
      <c r="A9" s="2" t="s">
        <v>49</v>
      </c>
      <c r="B9" s="1" t="s">
        <v>91</v>
      </c>
      <c r="C9" s="2" t="s">
        <v>129</v>
      </c>
      <c r="D9" s="2" t="s">
        <v>145</v>
      </c>
      <c r="E9" s="1" t="s">
        <v>186</v>
      </c>
      <c r="F9" s="1" t="s">
        <v>189</v>
      </c>
      <c r="G9" s="1" t="s">
        <v>192</v>
      </c>
      <c r="H9" s="1" t="s">
        <v>195</v>
      </c>
      <c r="I9" s="1" t="s">
        <v>209</v>
      </c>
      <c r="J9" s="1" t="s">
        <v>235</v>
      </c>
      <c r="K9" s="1">
        <v>194</v>
      </c>
      <c r="L9" s="1">
        <v>6410000</v>
      </c>
      <c r="M9" s="1">
        <v>6410000</v>
      </c>
      <c r="N9" s="1">
        <v>0</v>
      </c>
      <c r="O9" s="1">
        <v>6410000</v>
      </c>
      <c r="P9" s="1">
        <v>0</v>
      </c>
      <c r="Q9" s="1">
        <v>6410000</v>
      </c>
      <c r="R9" s="1">
        <v>43215</v>
      </c>
      <c r="S9" s="1">
        <v>1E-3</v>
      </c>
      <c r="T9" s="1">
        <v>3.6999999999999998E-2</v>
      </c>
      <c r="V9" s="1">
        <v>1</v>
      </c>
      <c r="W9" s="1" t="s">
        <v>285</v>
      </c>
      <c r="X9" s="1" t="s">
        <v>287</v>
      </c>
      <c r="Y9" s="1" t="s">
        <v>289</v>
      </c>
      <c r="Z9" s="1" t="s">
        <v>295</v>
      </c>
      <c r="AA9" s="9">
        <v>6410000</v>
      </c>
      <c r="AB9" s="1">
        <v>6410000</v>
      </c>
      <c r="AC9" s="1">
        <v>0</v>
      </c>
      <c r="AD9" s="1">
        <v>6410000</v>
      </c>
      <c r="AE9" s="1" t="s">
        <v>296</v>
      </c>
      <c r="AF9" s="1">
        <v>0.99792453000000003</v>
      </c>
      <c r="AG9" s="1">
        <v>0.99790000000000001</v>
      </c>
      <c r="AH9" s="1">
        <v>-3.9048799999999999E-3</v>
      </c>
      <c r="AI9" s="1">
        <v>0.99792453000000003</v>
      </c>
      <c r="AJ9" s="1">
        <v>6396696.2390995398</v>
      </c>
      <c r="AK9" s="1">
        <v>-13303.76090046</v>
      </c>
      <c r="AL9" s="1" t="s">
        <v>297</v>
      </c>
      <c r="AM9" s="1" t="s">
        <v>298</v>
      </c>
      <c r="AN9" s="1">
        <v>1</v>
      </c>
      <c r="AO9" s="1" t="s">
        <v>300</v>
      </c>
      <c r="AQ9" s="1">
        <v>0</v>
      </c>
      <c r="AR9" s="7">
        <v>-6396696.2390995398</v>
      </c>
      <c r="AT9" s="1">
        <v>6410000</v>
      </c>
    </row>
    <row r="10" spans="1:46">
      <c r="A10" s="2" t="s">
        <v>50</v>
      </c>
      <c r="B10" s="1" t="s">
        <v>92</v>
      </c>
      <c r="C10" s="2" t="s">
        <v>129</v>
      </c>
      <c r="D10" s="2" t="s">
        <v>146</v>
      </c>
      <c r="E10" s="1" t="s">
        <v>186</v>
      </c>
      <c r="F10" s="1" t="s">
        <v>189</v>
      </c>
      <c r="G10" s="1" t="s">
        <v>192</v>
      </c>
      <c r="H10" s="1" t="s">
        <v>195</v>
      </c>
      <c r="I10" s="1" t="s">
        <v>211</v>
      </c>
      <c r="J10" s="1" t="s">
        <v>235</v>
      </c>
      <c r="K10" s="1">
        <v>180</v>
      </c>
      <c r="L10" s="1">
        <v>6770000</v>
      </c>
      <c r="M10" s="1">
        <v>6770000</v>
      </c>
      <c r="N10" s="1">
        <v>0</v>
      </c>
      <c r="O10" s="1">
        <v>6770000</v>
      </c>
      <c r="P10" s="1">
        <v>0</v>
      </c>
      <c r="Q10" s="1">
        <v>6770000</v>
      </c>
      <c r="R10" s="1">
        <v>43215</v>
      </c>
      <c r="S10" s="1">
        <v>1E-3</v>
      </c>
      <c r="T10" s="1">
        <v>3.9E-2</v>
      </c>
      <c r="V10" s="1">
        <v>1</v>
      </c>
      <c r="W10" s="1" t="s">
        <v>285</v>
      </c>
      <c r="X10" s="1" t="s">
        <v>287</v>
      </c>
      <c r="Y10" s="1" t="s">
        <v>289</v>
      </c>
      <c r="Z10" s="1" t="s">
        <v>295</v>
      </c>
      <c r="AA10" s="9">
        <v>6770000</v>
      </c>
      <c r="AB10" s="1">
        <v>6770000</v>
      </c>
      <c r="AC10" s="1">
        <v>0</v>
      </c>
      <c r="AD10" s="1">
        <v>6770000</v>
      </c>
      <c r="AE10" s="1" t="s">
        <v>296</v>
      </c>
      <c r="AF10" s="1">
        <v>0.99854931000000002</v>
      </c>
      <c r="AG10" s="1">
        <v>0.99850000000000005</v>
      </c>
      <c r="AH10" s="1">
        <v>-2.9416799999999999E-3</v>
      </c>
      <c r="AI10" s="1">
        <v>0.99854931000000002</v>
      </c>
      <c r="AJ10" s="1">
        <v>6760178.8211042099</v>
      </c>
      <c r="AK10" s="1">
        <v>-9821.1788957900008</v>
      </c>
      <c r="AL10" s="1" t="s">
        <v>297</v>
      </c>
      <c r="AM10" s="1" t="s">
        <v>298</v>
      </c>
      <c r="AN10" s="1">
        <v>1</v>
      </c>
      <c r="AO10" s="1" t="s">
        <v>300</v>
      </c>
      <c r="AQ10" s="1">
        <v>0</v>
      </c>
      <c r="AR10" s="7">
        <v>-6760178.8211042099</v>
      </c>
      <c r="AT10" s="1">
        <v>6770000</v>
      </c>
    </row>
    <row r="11" spans="1:46">
      <c r="A11" s="2" t="s">
        <v>475</v>
      </c>
      <c r="B11" s="1" t="s">
        <v>476</v>
      </c>
      <c r="C11" s="2" t="s">
        <v>136</v>
      </c>
      <c r="D11" s="2" t="s">
        <v>477</v>
      </c>
      <c r="E11" s="1" t="s">
        <v>183</v>
      </c>
      <c r="F11" s="1" t="s">
        <v>189</v>
      </c>
      <c r="G11" s="1" t="s">
        <v>192</v>
      </c>
      <c r="H11" s="1" t="s">
        <v>195</v>
      </c>
      <c r="I11" s="1" t="s">
        <v>306</v>
      </c>
      <c r="J11" s="1" t="s">
        <v>236</v>
      </c>
      <c r="K11" s="1">
        <v>91</v>
      </c>
      <c r="L11" s="1">
        <v>1360000</v>
      </c>
      <c r="M11" s="1">
        <v>1360000</v>
      </c>
      <c r="N11" s="1">
        <v>0</v>
      </c>
      <c r="O11" s="1">
        <v>1360000</v>
      </c>
      <c r="P11" s="1">
        <v>0</v>
      </c>
      <c r="Q11" s="1">
        <v>1360000</v>
      </c>
      <c r="R11" s="1">
        <v>43229</v>
      </c>
      <c r="S11" s="1">
        <v>0.02</v>
      </c>
      <c r="T11" s="1">
        <v>2.23E-2</v>
      </c>
      <c r="V11" s="1">
        <v>1</v>
      </c>
      <c r="W11" s="1" t="s">
        <v>285</v>
      </c>
      <c r="X11" s="1" t="s">
        <v>287</v>
      </c>
      <c r="Y11" s="1" t="s">
        <v>289</v>
      </c>
      <c r="Z11" s="1" t="s">
        <v>292</v>
      </c>
      <c r="AA11" s="9">
        <v>1360000</v>
      </c>
      <c r="AB11" s="1">
        <v>1360000</v>
      </c>
      <c r="AC11" s="1">
        <v>0</v>
      </c>
      <c r="AD11" s="1">
        <v>1360000</v>
      </c>
      <c r="AE11" s="1" t="s">
        <v>296</v>
      </c>
      <c r="AF11" s="1">
        <v>1.00188239</v>
      </c>
      <c r="AG11" s="1">
        <v>1.0019</v>
      </c>
      <c r="AH11" s="1">
        <v>7.5502499999999997E-3</v>
      </c>
      <c r="AI11" s="1">
        <v>1.00188239</v>
      </c>
      <c r="AJ11" s="1">
        <v>1362560.0467606599</v>
      </c>
      <c r="AK11" s="1">
        <v>2560.04676066</v>
      </c>
      <c r="AL11" s="1" t="s">
        <v>297</v>
      </c>
      <c r="AM11" s="1" t="s">
        <v>298</v>
      </c>
      <c r="AN11" s="1">
        <v>1</v>
      </c>
      <c r="AO11" s="1" t="s">
        <v>300</v>
      </c>
      <c r="AQ11" s="1">
        <v>0</v>
      </c>
      <c r="AR11" s="7">
        <v>-1362560.0467606599</v>
      </c>
      <c r="AT11" s="1">
        <v>1360000</v>
      </c>
    </row>
    <row r="12" spans="1:46">
      <c r="A12" s="2" t="s">
        <v>478</v>
      </c>
      <c r="B12" s="1" t="s">
        <v>479</v>
      </c>
      <c r="C12" s="2" t="s">
        <v>130</v>
      </c>
      <c r="D12" s="2" t="s">
        <v>480</v>
      </c>
      <c r="E12" s="1" t="s">
        <v>183</v>
      </c>
      <c r="F12" s="1" t="s">
        <v>189</v>
      </c>
      <c r="G12" s="1" t="s">
        <v>192</v>
      </c>
      <c r="H12" s="1" t="s">
        <v>195</v>
      </c>
      <c r="I12" s="1" t="s">
        <v>481</v>
      </c>
      <c r="J12" s="1" t="s">
        <v>236</v>
      </c>
      <c r="K12" s="1">
        <v>96</v>
      </c>
      <c r="L12" s="1">
        <v>2460000</v>
      </c>
      <c r="M12" s="1">
        <v>2460000</v>
      </c>
      <c r="N12" s="1">
        <v>0</v>
      </c>
      <c r="O12" s="1">
        <v>2460000</v>
      </c>
      <c r="P12" s="1">
        <v>0</v>
      </c>
      <c r="Q12" s="1">
        <v>2460000</v>
      </c>
      <c r="R12" s="1">
        <v>43229</v>
      </c>
      <c r="S12" s="1">
        <v>0.03</v>
      </c>
      <c r="T12" s="1">
        <v>1.21E-2</v>
      </c>
      <c r="V12" s="1">
        <v>1</v>
      </c>
      <c r="W12" s="1" t="s">
        <v>285</v>
      </c>
      <c r="X12" s="1" t="s">
        <v>287</v>
      </c>
      <c r="Y12" s="1" t="s">
        <v>289</v>
      </c>
      <c r="Z12" s="1" t="s">
        <v>292</v>
      </c>
      <c r="AA12" s="9">
        <v>2460000</v>
      </c>
      <c r="AB12" s="1">
        <v>2460000</v>
      </c>
      <c r="AC12" s="1">
        <v>0</v>
      </c>
      <c r="AD12" s="1">
        <v>2460000</v>
      </c>
      <c r="AE12" s="1" t="s">
        <v>296</v>
      </c>
      <c r="AF12" s="1">
        <v>1.00296568</v>
      </c>
      <c r="AG12" s="1">
        <v>1.0029999999999999</v>
      </c>
      <c r="AH12" s="1">
        <v>1.1275759999999999E-2</v>
      </c>
      <c r="AI12" s="1">
        <v>1.00296568</v>
      </c>
      <c r="AJ12" s="1">
        <v>2467295.5675722002</v>
      </c>
      <c r="AK12" s="1">
        <v>7295.5675721999996</v>
      </c>
      <c r="AL12" s="1" t="s">
        <v>297</v>
      </c>
      <c r="AM12" s="1" t="s">
        <v>298</v>
      </c>
      <c r="AN12" s="1">
        <v>1</v>
      </c>
      <c r="AO12" s="1" t="s">
        <v>300</v>
      </c>
      <c r="AQ12" s="1">
        <v>0</v>
      </c>
      <c r="AR12" s="7">
        <v>-2467295.5675722002</v>
      </c>
      <c r="AT12" s="1">
        <v>2460000</v>
      </c>
    </row>
    <row r="13" spans="1:46">
      <c r="A13" s="2" t="s">
        <v>307</v>
      </c>
      <c r="B13" s="1" t="s">
        <v>308</v>
      </c>
      <c r="C13" s="2" t="s">
        <v>129</v>
      </c>
      <c r="D13" s="2" t="s">
        <v>309</v>
      </c>
      <c r="E13" s="1" t="s">
        <v>186</v>
      </c>
      <c r="F13" s="1" t="s">
        <v>189</v>
      </c>
      <c r="G13" s="1" t="s">
        <v>192</v>
      </c>
      <c r="H13" s="1" t="s">
        <v>195</v>
      </c>
      <c r="I13" s="1" t="s">
        <v>272</v>
      </c>
      <c r="J13" s="1" t="s">
        <v>310</v>
      </c>
      <c r="K13" s="1">
        <v>187</v>
      </c>
      <c r="L13" s="1">
        <v>3080000</v>
      </c>
      <c r="M13" s="1">
        <v>3080000</v>
      </c>
      <c r="N13" s="1">
        <v>0</v>
      </c>
      <c r="O13" s="1">
        <v>3080000</v>
      </c>
      <c r="P13" s="1">
        <v>0</v>
      </c>
      <c r="Q13" s="1">
        <v>3080000</v>
      </c>
      <c r="R13" s="1">
        <v>43236</v>
      </c>
      <c r="S13" s="1">
        <v>1E-3</v>
      </c>
      <c r="T13" s="1">
        <v>3.9E-2</v>
      </c>
      <c r="V13" s="1">
        <v>1</v>
      </c>
      <c r="W13" s="1" t="s">
        <v>285</v>
      </c>
      <c r="X13" s="1" t="s">
        <v>287</v>
      </c>
      <c r="Y13" s="1" t="s">
        <v>289</v>
      </c>
      <c r="Z13" s="1" t="s">
        <v>295</v>
      </c>
      <c r="AA13" s="9">
        <v>3080000</v>
      </c>
      <c r="AB13" s="1">
        <v>3080000</v>
      </c>
      <c r="AC13" s="1">
        <v>0</v>
      </c>
      <c r="AD13" s="1">
        <v>3080000</v>
      </c>
      <c r="AE13" s="1" t="s">
        <v>296</v>
      </c>
      <c r="AF13" s="1">
        <v>0.99770888999999996</v>
      </c>
      <c r="AG13" s="1">
        <v>0.99770000000000003</v>
      </c>
      <c r="AH13" s="1">
        <v>-4.4719499999999997E-3</v>
      </c>
      <c r="AI13" s="1">
        <v>0.99770888999999996</v>
      </c>
      <c r="AJ13" s="1">
        <v>3072943.3733665599</v>
      </c>
      <c r="AK13" s="1">
        <v>-7056.6266334399998</v>
      </c>
      <c r="AL13" s="1" t="s">
        <v>297</v>
      </c>
      <c r="AM13" s="1" t="s">
        <v>298</v>
      </c>
      <c r="AN13" s="1">
        <v>1</v>
      </c>
      <c r="AO13" s="1" t="s">
        <v>300</v>
      </c>
      <c r="AQ13" s="1">
        <v>0</v>
      </c>
      <c r="AR13" s="7">
        <v>-3072943.3733665599</v>
      </c>
      <c r="AT13" s="1">
        <v>3080000</v>
      </c>
    </row>
    <row r="14" spans="1:46">
      <c r="A14" s="2" t="s">
        <v>47</v>
      </c>
      <c r="B14" s="1" t="s">
        <v>89</v>
      </c>
      <c r="C14" s="2" t="s">
        <v>132</v>
      </c>
      <c r="D14" s="2" t="s">
        <v>143</v>
      </c>
      <c r="E14" s="1" t="s">
        <v>188</v>
      </c>
      <c r="F14" s="1" t="s">
        <v>189</v>
      </c>
      <c r="G14" s="1" t="s">
        <v>192</v>
      </c>
      <c r="H14" s="1" t="s">
        <v>194</v>
      </c>
      <c r="I14" s="1" t="s">
        <v>204</v>
      </c>
      <c r="J14" s="1" t="s">
        <v>237</v>
      </c>
      <c r="K14" s="1">
        <v>365</v>
      </c>
      <c r="L14" s="1">
        <v>2470000</v>
      </c>
      <c r="M14" s="1">
        <v>2470000</v>
      </c>
      <c r="N14" s="1">
        <v>0</v>
      </c>
      <c r="O14" s="1">
        <v>2470000</v>
      </c>
      <c r="P14" s="1">
        <v>0</v>
      </c>
      <c r="Q14" s="1">
        <v>2470000</v>
      </c>
      <c r="R14" s="1">
        <v>43243</v>
      </c>
      <c r="S14" s="1">
        <v>1E-3</v>
      </c>
      <c r="T14" s="1">
        <v>3.5000000000000003E-2</v>
      </c>
      <c r="V14" s="1">
        <v>1</v>
      </c>
      <c r="W14" s="1" t="s">
        <v>285</v>
      </c>
      <c r="X14" s="1" t="s">
        <v>287</v>
      </c>
      <c r="Y14" s="1" t="s">
        <v>289</v>
      </c>
      <c r="Z14" s="1" t="s">
        <v>295</v>
      </c>
      <c r="AA14" s="9">
        <v>2470000</v>
      </c>
      <c r="AB14" s="1">
        <v>2470000</v>
      </c>
      <c r="AC14" s="1">
        <v>0</v>
      </c>
      <c r="AD14" s="1">
        <v>2470000</v>
      </c>
      <c r="AE14" s="1" t="s">
        <v>296</v>
      </c>
      <c r="AF14" s="1">
        <v>1.01283075</v>
      </c>
      <c r="AG14" s="1">
        <v>1.0127999999999999</v>
      </c>
      <c r="AH14" s="1">
        <v>1.283075E-2</v>
      </c>
      <c r="AI14" s="1">
        <v>1.01283075</v>
      </c>
      <c r="AJ14" s="1">
        <v>2501691.9602828198</v>
      </c>
      <c r="AK14" s="1">
        <v>31691.96028282</v>
      </c>
      <c r="AL14" s="1" t="s">
        <v>297</v>
      </c>
      <c r="AM14" s="1" t="s">
        <v>298</v>
      </c>
      <c r="AN14" s="1">
        <v>1</v>
      </c>
      <c r="AO14" s="1" t="s">
        <v>300</v>
      </c>
      <c r="AQ14" s="1">
        <v>0</v>
      </c>
      <c r="AR14" s="7">
        <v>-2501691.9602828198</v>
      </c>
      <c r="AT14" s="1">
        <v>2470000</v>
      </c>
    </row>
    <row r="15" spans="1:46">
      <c r="A15" s="2" t="s">
        <v>482</v>
      </c>
      <c r="B15" s="1" t="s">
        <v>483</v>
      </c>
      <c r="C15" s="2" t="s">
        <v>136</v>
      </c>
      <c r="D15" s="2" t="s">
        <v>484</v>
      </c>
      <c r="E15" s="1" t="s">
        <v>183</v>
      </c>
      <c r="F15" s="1" t="s">
        <v>189</v>
      </c>
      <c r="G15" s="1" t="s">
        <v>192</v>
      </c>
      <c r="H15" s="1" t="s">
        <v>195</v>
      </c>
      <c r="I15" s="1" t="s">
        <v>241</v>
      </c>
      <c r="J15" s="1" t="s">
        <v>311</v>
      </c>
      <c r="K15" s="1">
        <v>91</v>
      </c>
      <c r="L15" s="1">
        <v>3480000</v>
      </c>
      <c r="M15" s="1">
        <v>3480000</v>
      </c>
      <c r="N15" s="1">
        <v>0</v>
      </c>
      <c r="O15" s="1">
        <v>3480000</v>
      </c>
      <c r="P15" s="1">
        <v>0</v>
      </c>
      <c r="Q15" s="1">
        <v>3480000</v>
      </c>
      <c r="R15" s="1">
        <v>43257</v>
      </c>
      <c r="S15" s="1">
        <v>1.4999999999999999E-2</v>
      </c>
      <c r="T15" s="1">
        <v>2.58E-2</v>
      </c>
      <c r="V15" s="1">
        <v>1</v>
      </c>
      <c r="W15" s="1" t="s">
        <v>285</v>
      </c>
      <c r="X15" s="1" t="s">
        <v>287</v>
      </c>
      <c r="Y15" s="1" t="s">
        <v>289</v>
      </c>
      <c r="Z15" s="1" t="s">
        <v>292</v>
      </c>
      <c r="AA15" s="9">
        <v>3480000</v>
      </c>
      <c r="AB15" s="1">
        <v>3480000</v>
      </c>
      <c r="AC15" s="1">
        <v>0</v>
      </c>
      <c r="AD15" s="1">
        <v>3480000</v>
      </c>
      <c r="AE15" s="1" t="s">
        <v>296</v>
      </c>
      <c r="AF15" s="1">
        <v>0.99834884000000002</v>
      </c>
      <c r="AG15" s="1">
        <v>0.99829999999999997</v>
      </c>
      <c r="AH15" s="1">
        <v>-6.62278E-3</v>
      </c>
      <c r="AI15" s="1">
        <v>0.99834884000000002</v>
      </c>
      <c r="AJ15" s="1">
        <v>3474253.9620997501</v>
      </c>
      <c r="AK15" s="1">
        <v>-5746.0379002500003</v>
      </c>
      <c r="AL15" s="1" t="s">
        <v>297</v>
      </c>
      <c r="AM15" s="1" t="s">
        <v>298</v>
      </c>
      <c r="AN15" s="1">
        <v>1</v>
      </c>
      <c r="AO15" s="1" t="s">
        <v>300</v>
      </c>
      <c r="AQ15" s="1">
        <v>0</v>
      </c>
      <c r="AR15" s="7">
        <v>-3474253.9620997501</v>
      </c>
      <c r="AT15" s="1">
        <v>3480000</v>
      </c>
    </row>
    <row r="16" spans="1:46">
      <c r="A16" s="2" t="s">
        <v>86</v>
      </c>
      <c r="B16" s="1" t="s">
        <v>128</v>
      </c>
      <c r="C16" s="2" t="s">
        <v>135</v>
      </c>
      <c r="D16" s="2" t="s">
        <v>182</v>
      </c>
      <c r="E16" s="1" t="s">
        <v>187</v>
      </c>
      <c r="F16" s="1" t="s">
        <v>189</v>
      </c>
      <c r="G16" s="1" t="s">
        <v>192</v>
      </c>
      <c r="H16" s="1" t="s">
        <v>194</v>
      </c>
      <c r="I16" s="1" t="s">
        <v>202</v>
      </c>
      <c r="J16" s="1" t="s">
        <v>238</v>
      </c>
      <c r="K16" s="1">
        <v>741</v>
      </c>
      <c r="L16" s="1">
        <v>19680000</v>
      </c>
      <c r="M16" s="1">
        <v>19680000</v>
      </c>
      <c r="N16" s="1">
        <v>0</v>
      </c>
      <c r="O16" s="1">
        <v>19680000</v>
      </c>
      <c r="P16" s="1">
        <v>0</v>
      </c>
      <c r="Q16" s="1">
        <v>19680000</v>
      </c>
      <c r="R16" s="1">
        <v>43264</v>
      </c>
      <c r="S16" s="1">
        <v>0</v>
      </c>
      <c r="T16" s="1">
        <v>3.3500000000000002E-2</v>
      </c>
      <c r="V16" s="1">
        <v>1</v>
      </c>
      <c r="W16" s="1" t="s">
        <v>285</v>
      </c>
      <c r="X16" s="1" t="s">
        <v>287</v>
      </c>
      <c r="Y16" s="1" t="s">
        <v>290</v>
      </c>
      <c r="Z16" s="1" t="s">
        <v>292</v>
      </c>
      <c r="AA16" s="9">
        <v>19680000</v>
      </c>
      <c r="AB16" s="1">
        <v>19680000</v>
      </c>
      <c r="AC16" s="1">
        <v>0</v>
      </c>
      <c r="AD16" s="1">
        <v>19680000</v>
      </c>
      <c r="AE16" s="1" t="s">
        <v>296</v>
      </c>
      <c r="AF16" s="1">
        <v>1.14084728</v>
      </c>
      <c r="AG16" s="1">
        <v>1.1408</v>
      </c>
      <c r="AH16" s="1">
        <v>0.14084727999999999</v>
      </c>
      <c r="AI16" s="1">
        <v>1.14084728</v>
      </c>
      <c r="AJ16" s="1">
        <v>22451874.398807399</v>
      </c>
      <c r="AK16" s="1">
        <v>2771874.3988073999</v>
      </c>
      <c r="AL16" s="1" t="s">
        <v>297</v>
      </c>
      <c r="AM16" s="1" t="s">
        <v>298</v>
      </c>
      <c r="AN16" s="1">
        <v>1</v>
      </c>
      <c r="AO16" s="1" t="s">
        <v>300</v>
      </c>
      <c r="AQ16" s="1">
        <v>0</v>
      </c>
      <c r="AR16" s="7">
        <v>-22451874.398807399</v>
      </c>
      <c r="AT16" s="1">
        <v>19680000</v>
      </c>
    </row>
    <row r="17" spans="1:46">
      <c r="A17" s="2" t="s">
        <v>53</v>
      </c>
      <c r="B17" s="1" t="s">
        <v>95</v>
      </c>
      <c r="C17" s="2" t="s">
        <v>129</v>
      </c>
      <c r="D17" s="2" t="s">
        <v>149</v>
      </c>
      <c r="E17" s="1" t="s">
        <v>185</v>
      </c>
      <c r="F17" s="1" t="s">
        <v>189</v>
      </c>
      <c r="G17" s="1" t="s">
        <v>193</v>
      </c>
      <c r="H17" s="1" t="s">
        <v>195</v>
      </c>
      <c r="I17" s="1" t="s">
        <v>216</v>
      </c>
      <c r="J17" s="1" t="s">
        <v>249</v>
      </c>
      <c r="K17" s="1">
        <v>368</v>
      </c>
      <c r="L17" s="1">
        <v>20000000</v>
      </c>
      <c r="M17" s="1">
        <v>20000000</v>
      </c>
      <c r="N17" s="1">
        <v>0</v>
      </c>
      <c r="O17" s="1">
        <v>20000000</v>
      </c>
      <c r="P17" s="1">
        <v>0</v>
      </c>
      <c r="Q17" s="1">
        <v>20000000</v>
      </c>
      <c r="R17" s="1">
        <v>43290</v>
      </c>
      <c r="S17" s="1">
        <v>0</v>
      </c>
      <c r="T17" s="1">
        <v>0</v>
      </c>
      <c r="V17" s="1">
        <v>1</v>
      </c>
      <c r="W17" s="1" t="s">
        <v>286</v>
      </c>
      <c r="X17" s="1" t="s">
        <v>287</v>
      </c>
      <c r="Y17" s="1" t="s">
        <v>290</v>
      </c>
      <c r="Z17" s="1" t="s">
        <v>294</v>
      </c>
      <c r="AA17" s="9">
        <v>20000000</v>
      </c>
      <c r="AB17" s="1">
        <v>20000000</v>
      </c>
      <c r="AC17" s="1">
        <v>0</v>
      </c>
      <c r="AD17" s="1">
        <v>20000000</v>
      </c>
      <c r="AE17" s="1" t="s">
        <v>296</v>
      </c>
      <c r="AF17" s="1">
        <v>1.02058936</v>
      </c>
      <c r="AG17" s="1">
        <v>1.0206</v>
      </c>
      <c r="AH17" s="1">
        <v>2.0589360000000001E-2</v>
      </c>
      <c r="AI17" s="1">
        <v>1.02058936</v>
      </c>
      <c r="AJ17" s="1">
        <v>20411787.161812499</v>
      </c>
      <c r="AK17" s="1">
        <v>411787.16181249998</v>
      </c>
      <c r="AL17" s="1" t="s">
        <v>297</v>
      </c>
      <c r="AM17" s="1" t="s">
        <v>299</v>
      </c>
      <c r="AN17" s="1">
        <v>1</v>
      </c>
      <c r="AO17" s="1" t="s">
        <v>300</v>
      </c>
      <c r="AQ17" s="1">
        <v>0</v>
      </c>
      <c r="AR17" s="7">
        <v>-20411787.161812499</v>
      </c>
      <c r="AT17" s="1">
        <v>20000000</v>
      </c>
    </row>
    <row r="18" spans="1:46">
      <c r="A18" s="2" t="s">
        <v>390</v>
      </c>
      <c r="B18" s="1" t="s">
        <v>391</v>
      </c>
      <c r="C18" s="2" t="s">
        <v>130</v>
      </c>
      <c r="D18" s="2" t="s">
        <v>392</v>
      </c>
      <c r="E18" s="1" t="s">
        <v>186</v>
      </c>
      <c r="F18" s="1" t="s">
        <v>189</v>
      </c>
      <c r="G18" s="1" t="s">
        <v>192</v>
      </c>
      <c r="H18" s="1" t="s">
        <v>195</v>
      </c>
      <c r="I18" s="1" t="s">
        <v>393</v>
      </c>
      <c r="J18" s="1" t="s">
        <v>394</v>
      </c>
      <c r="K18" s="1">
        <v>187</v>
      </c>
      <c r="L18" s="1">
        <v>2350000</v>
      </c>
      <c r="M18" s="1">
        <v>2350000</v>
      </c>
      <c r="N18" s="1">
        <v>0</v>
      </c>
      <c r="O18" s="1">
        <v>2350000</v>
      </c>
      <c r="P18" s="1">
        <v>0</v>
      </c>
      <c r="Q18" s="1">
        <v>2350000</v>
      </c>
      <c r="R18" s="1">
        <v>43294</v>
      </c>
      <c r="S18" s="1">
        <v>1E-3</v>
      </c>
      <c r="T18" s="1">
        <v>4.2000000000000003E-2</v>
      </c>
      <c r="V18" s="1">
        <v>1</v>
      </c>
      <c r="W18" s="1" t="s">
        <v>285</v>
      </c>
      <c r="X18" s="1" t="s">
        <v>287</v>
      </c>
      <c r="Y18" s="1" t="s">
        <v>289</v>
      </c>
      <c r="Z18" s="1" t="s">
        <v>295</v>
      </c>
      <c r="AA18" s="9">
        <v>2350000</v>
      </c>
      <c r="AB18" s="1">
        <v>2350000</v>
      </c>
      <c r="AC18" s="1">
        <v>0</v>
      </c>
      <c r="AD18" s="1">
        <v>2350000</v>
      </c>
      <c r="AE18" s="1" t="s">
        <v>296</v>
      </c>
      <c r="AF18" s="1">
        <v>0.99257163000000004</v>
      </c>
      <c r="AG18" s="1">
        <v>0.99260000000000004</v>
      </c>
      <c r="AH18" s="1">
        <v>-1.449922E-2</v>
      </c>
      <c r="AI18" s="1">
        <v>0.99257163000000004</v>
      </c>
      <c r="AJ18" s="1">
        <v>2332543.3411132698</v>
      </c>
      <c r="AK18" s="1">
        <v>-17456.658886730002</v>
      </c>
      <c r="AL18" s="1" t="s">
        <v>297</v>
      </c>
      <c r="AM18" s="1" t="s">
        <v>298</v>
      </c>
      <c r="AN18" s="1">
        <v>1</v>
      </c>
      <c r="AO18" s="1" t="s">
        <v>300</v>
      </c>
      <c r="AQ18" s="1">
        <v>0</v>
      </c>
      <c r="AR18" s="7">
        <v>-2332543.3411132698</v>
      </c>
      <c r="AT18" s="1">
        <v>2350000</v>
      </c>
    </row>
    <row r="19" spans="1:46">
      <c r="A19" s="2" t="s">
        <v>404</v>
      </c>
      <c r="B19" s="1" t="s">
        <v>405</v>
      </c>
      <c r="C19" s="2" t="s">
        <v>129</v>
      </c>
      <c r="D19" s="2" t="s">
        <v>406</v>
      </c>
      <c r="E19" s="1" t="s">
        <v>186</v>
      </c>
      <c r="F19" s="1" t="s">
        <v>189</v>
      </c>
      <c r="G19" s="1" t="s">
        <v>192</v>
      </c>
      <c r="H19" s="1" t="s">
        <v>195</v>
      </c>
      <c r="I19" s="1" t="s">
        <v>407</v>
      </c>
      <c r="J19" s="1" t="s">
        <v>408</v>
      </c>
      <c r="K19" s="1">
        <v>187</v>
      </c>
      <c r="L19" s="1">
        <v>6820000</v>
      </c>
      <c r="M19" s="1">
        <v>6820000</v>
      </c>
      <c r="N19" s="1">
        <v>0</v>
      </c>
      <c r="O19" s="1">
        <v>6820000</v>
      </c>
      <c r="P19" s="1">
        <v>0</v>
      </c>
      <c r="Q19" s="1">
        <v>6820000</v>
      </c>
      <c r="R19" s="1">
        <v>43313</v>
      </c>
      <c r="S19" s="1">
        <v>1E-3</v>
      </c>
      <c r="T19" s="1">
        <v>4.1000000000000002E-2</v>
      </c>
      <c r="V19" s="1">
        <v>1</v>
      </c>
      <c r="W19" s="1" t="s">
        <v>285</v>
      </c>
      <c r="X19" s="1" t="s">
        <v>287</v>
      </c>
      <c r="Y19" s="1" t="s">
        <v>289</v>
      </c>
      <c r="Z19" s="1" t="s">
        <v>295</v>
      </c>
      <c r="AA19" s="9">
        <v>6820000</v>
      </c>
      <c r="AB19" s="1">
        <v>6820000</v>
      </c>
      <c r="AC19" s="1">
        <v>0</v>
      </c>
      <c r="AD19" s="1">
        <v>6820000</v>
      </c>
      <c r="AE19" s="1" t="s">
        <v>296</v>
      </c>
      <c r="AF19" s="1">
        <v>0.99714272000000004</v>
      </c>
      <c r="AG19" s="1">
        <v>0.99709999999999999</v>
      </c>
      <c r="AH19" s="1">
        <v>-5.5770400000000001E-3</v>
      </c>
      <c r="AI19" s="1">
        <v>0.99714272000000004</v>
      </c>
      <c r="AJ19" s="1">
        <v>6800513.3826339897</v>
      </c>
      <c r="AK19" s="1">
        <v>-19486.617366009999</v>
      </c>
      <c r="AL19" s="1" t="s">
        <v>297</v>
      </c>
      <c r="AM19" s="1" t="s">
        <v>298</v>
      </c>
      <c r="AN19" s="1">
        <v>1</v>
      </c>
      <c r="AO19" s="1" t="s">
        <v>300</v>
      </c>
      <c r="AQ19" s="1">
        <v>0</v>
      </c>
      <c r="AR19" s="7">
        <v>-6800513.3826339897</v>
      </c>
      <c r="AT19" s="1">
        <v>6820000</v>
      </c>
    </row>
    <row r="20" spans="1:46">
      <c r="A20" s="2" t="s">
        <v>83</v>
      </c>
      <c r="B20" s="1" t="s">
        <v>125</v>
      </c>
      <c r="C20" s="2" t="s">
        <v>135</v>
      </c>
      <c r="D20" s="2" t="s">
        <v>179</v>
      </c>
      <c r="E20" s="1" t="s">
        <v>187</v>
      </c>
      <c r="F20" s="1" t="s">
        <v>189</v>
      </c>
      <c r="G20" s="1" t="s">
        <v>193</v>
      </c>
      <c r="H20" s="1" t="s">
        <v>194</v>
      </c>
      <c r="I20" s="1" t="s">
        <v>225</v>
      </c>
      <c r="J20" s="1" t="s">
        <v>280</v>
      </c>
      <c r="K20" s="1">
        <v>741</v>
      </c>
      <c r="L20" s="1">
        <v>54000000</v>
      </c>
      <c r="M20" s="1">
        <v>54000000</v>
      </c>
      <c r="N20" s="1">
        <v>0</v>
      </c>
      <c r="O20" s="1">
        <v>54000000</v>
      </c>
      <c r="P20" s="1">
        <v>0</v>
      </c>
      <c r="Q20" s="1">
        <v>54000000</v>
      </c>
      <c r="R20" s="1">
        <v>43327</v>
      </c>
      <c r="S20" s="1">
        <v>0</v>
      </c>
      <c r="T20" s="1">
        <v>3.0499999999999999E-2</v>
      </c>
      <c r="V20" s="1">
        <v>1</v>
      </c>
      <c r="W20" s="1" t="s">
        <v>285</v>
      </c>
      <c r="X20" s="1" t="s">
        <v>287</v>
      </c>
      <c r="Y20" s="1" t="s">
        <v>290</v>
      </c>
      <c r="Z20" s="1" t="s">
        <v>292</v>
      </c>
      <c r="AA20" s="9">
        <v>54000000</v>
      </c>
      <c r="AB20" s="1">
        <v>54000000</v>
      </c>
      <c r="AC20" s="1">
        <v>0</v>
      </c>
      <c r="AD20" s="1">
        <v>54000000</v>
      </c>
      <c r="AE20" s="1" t="s">
        <v>296</v>
      </c>
      <c r="AF20" s="1">
        <v>1.1457586799999999</v>
      </c>
      <c r="AG20" s="1">
        <v>1.1457999999999999</v>
      </c>
      <c r="AH20" s="1">
        <v>0.14575868</v>
      </c>
      <c r="AI20" s="1">
        <v>1.1457586799999999</v>
      </c>
      <c r="AJ20" s="1">
        <v>61870968.8574652</v>
      </c>
      <c r="AK20" s="1">
        <v>7870968.8574652001</v>
      </c>
      <c r="AL20" s="1" t="s">
        <v>297</v>
      </c>
      <c r="AM20" s="1" t="s">
        <v>298</v>
      </c>
      <c r="AN20" s="1">
        <v>1</v>
      </c>
      <c r="AO20" s="1" t="s">
        <v>300</v>
      </c>
      <c r="AQ20" s="1">
        <v>0</v>
      </c>
      <c r="AR20" s="7">
        <v>-61870968.8574652</v>
      </c>
      <c r="AT20" s="1">
        <v>54000000</v>
      </c>
    </row>
    <row r="21" spans="1:46">
      <c r="A21" s="2" t="s">
        <v>54</v>
      </c>
      <c r="B21" s="1" t="s">
        <v>96</v>
      </c>
      <c r="C21" s="2" t="s">
        <v>129</v>
      </c>
      <c r="D21" s="2" t="s">
        <v>150</v>
      </c>
      <c r="E21" s="1" t="s">
        <v>185</v>
      </c>
      <c r="F21" s="1" t="s">
        <v>189</v>
      </c>
      <c r="G21" s="1" t="s">
        <v>192</v>
      </c>
      <c r="H21" s="1" t="s">
        <v>195</v>
      </c>
      <c r="I21" s="1" t="s">
        <v>217</v>
      </c>
      <c r="J21" s="1" t="s">
        <v>250</v>
      </c>
      <c r="K21" s="1">
        <v>365</v>
      </c>
      <c r="L21" s="1">
        <v>3000000</v>
      </c>
      <c r="M21" s="1">
        <v>3000000</v>
      </c>
      <c r="N21" s="1">
        <v>0</v>
      </c>
      <c r="O21" s="1">
        <v>3000000</v>
      </c>
      <c r="P21" s="1">
        <v>0</v>
      </c>
      <c r="Q21" s="1">
        <v>3000000</v>
      </c>
      <c r="R21" s="1">
        <v>43336</v>
      </c>
      <c r="S21" s="1">
        <v>0</v>
      </c>
      <c r="T21" s="1">
        <v>0</v>
      </c>
      <c r="V21" s="1">
        <v>1</v>
      </c>
      <c r="W21" s="1" t="s">
        <v>286</v>
      </c>
      <c r="X21" s="1" t="s">
        <v>287</v>
      </c>
      <c r="Y21" s="1" t="s">
        <v>290</v>
      </c>
      <c r="Z21" s="1" t="s">
        <v>294</v>
      </c>
      <c r="AA21" s="9">
        <v>2000000</v>
      </c>
      <c r="AB21" s="1">
        <v>2000000</v>
      </c>
      <c r="AC21" s="1">
        <v>0</v>
      </c>
      <c r="AD21" s="1">
        <v>2000000</v>
      </c>
      <c r="AE21" s="1" t="s">
        <v>296</v>
      </c>
      <c r="AF21" s="1">
        <v>1.0379137899999999</v>
      </c>
      <c r="AG21" s="1">
        <v>1.0138</v>
      </c>
      <c r="AH21" s="1">
        <v>3.7913790000000003E-2</v>
      </c>
      <c r="AI21" s="1">
        <v>1.0379137899999999</v>
      </c>
      <c r="AJ21" s="1">
        <v>2075827.5776406201</v>
      </c>
      <c r="AK21" s="1">
        <v>75827.577640620002</v>
      </c>
      <c r="AL21" s="1" t="s">
        <v>297</v>
      </c>
      <c r="AM21" s="1" t="s">
        <v>299</v>
      </c>
      <c r="AN21" s="1">
        <v>1</v>
      </c>
      <c r="AO21" s="1" t="s">
        <v>300</v>
      </c>
      <c r="AQ21" s="1">
        <v>0</v>
      </c>
      <c r="AR21" s="7">
        <v>-2027527.5776406201</v>
      </c>
      <c r="AT21" s="1">
        <v>2000000</v>
      </c>
    </row>
    <row r="22" spans="1:46">
      <c r="A22" s="2" t="s">
        <v>55</v>
      </c>
      <c r="B22" s="1" t="s">
        <v>97</v>
      </c>
      <c r="C22" s="2" t="s">
        <v>129</v>
      </c>
      <c r="D22" s="2" t="s">
        <v>151</v>
      </c>
      <c r="E22" s="1" t="s">
        <v>185</v>
      </c>
      <c r="F22" s="1" t="s">
        <v>189</v>
      </c>
      <c r="G22" s="1" t="s">
        <v>192</v>
      </c>
      <c r="H22" s="1" t="s">
        <v>195</v>
      </c>
      <c r="I22" s="1" t="s">
        <v>218</v>
      </c>
      <c r="J22" s="1" t="s">
        <v>251</v>
      </c>
      <c r="K22" s="1">
        <v>365</v>
      </c>
      <c r="L22" s="1">
        <v>8360000</v>
      </c>
      <c r="M22" s="1">
        <v>8360000</v>
      </c>
      <c r="N22" s="1">
        <v>0</v>
      </c>
      <c r="O22" s="1">
        <v>8360000</v>
      </c>
      <c r="P22" s="1">
        <v>0</v>
      </c>
      <c r="Q22" s="1">
        <v>8360000</v>
      </c>
      <c r="R22" s="1">
        <v>43343</v>
      </c>
      <c r="S22" s="1">
        <v>0</v>
      </c>
      <c r="T22" s="1">
        <v>0</v>
      </c>
      <c r="V22" s="1">
        <v>1</v>
      </c>
      <c r="W22" s="1" t="s">
        <v>286</v>
      </c>
      <c r="X22" s="1" t="s">
        <v>287</v>
      </c>
      <c r="Y22" s="1" t="s">
        <v>290</v>
      </c>
      <c r="Z22" s="1" t="s">
        <v>294</v>
      </c>
      <c r="AA22" s="9">
        <v>7360000</v>
      </c>
      <c r="AB22" s="1">
        <v>7360000</v>
      </c>
      <c r="AC22" s="1">
        <v>0</v>
      </c>
      <c r="AD22" s="1">
        <v>7360000</v>
      </c>
      <c r="AE22" s="1" t="s">
        <v>296</v>
      </c>
      <c r="AF22" s="1">
        <v>0.98532962000000002</v>
      </c>
      <c r="AG22" s="1">
        <v>0.98360000000000003</v>
      </c>
      <c r="AH22" s="1">
        <v>-1.467038E-2</v>
      </c>
      <c r="AI22" s="1">
        <v>0.98532962000000002</v>
      </c>
      <c r="AJ22" s="1">
        <v>7252026.0260439999</v>
      </c>
      <c r="AK22" s="1">
        <v>-107973.973956</v>
      </c>
      <c r="AL22" s="1" t="s">
        <v>297</v>
      </c>
      <c r="AM22" s="1" t="s">
        <v>299</v>
      </c>
      <c r="AN22" s="1">
        <v>1</v>
      </c>
      <c r="AO22" s="1" t="s">
        <v>300</v>
      </c>
      <c r="AQ22" s="1">
        <v>0</v>
      </c>
      <c r="AR22" s="7">
        <v>-7239326.0260439999</v>
      </c>
      <c r="AT22" s="1">
        <v>7360000</v>
      </c>
    </row>
    <row r="23" spans="1:46">
      <c r="A23" s="2" t="s">
        <v>485</v>
      </c>
      <c r="B23" s="1" t="s">
        <v>486</v>
      </c>
      <c r="C23" s="2" t="s">
        <v>129</v>
      </c>
      <c r="D23" s="2" t="s">
        <v>487</v>
      </c>
      <c r="E23" s="1" t="s">
        <v>186</v>
      </c>
      <c r="F23" s="1" t="s">
        <v>189</v>
      </c>
      <c r="G23" s="1" t="s">
        <v>192</v>
      </c>
      <c r="H23" s="1" t="s">
        <v>195</v>
      </c>
      <c r="I23" s="1" t="s">
        <v>488</v>
      </c>
      <c r="J23" s="1" t="s">
        <v>252</v>
      </c>
      <c r="K23" s="1">
        <v>187</v>
      </c>
      <c r="L23" s="1">
        <v>6880000</v>
      </c>
      <c r="M23" s="1">
        <v>6880000</v>
      </c>
      <c r="N23" s="1">
        <v>0</v>
      </c>
      <c r="O23" s="1">
        <v>6880000</v>
      </c>
      <c r="P23" s="1">
        <v>0</v>
      </c>
      <c r="Q23" s="1">
        <v>6880000</v>
      </c>
      <c r="R23" s="1">
        <v>43348</v>
      </c>
      <c r="S23" s="1">
        <v>1E-3</v>
      </c>
      <c r="T23" s="1">
        <v>4.2000000000000003E-2</v>
      </c>
      <c r="V23" s="1">
        <v>1</v>
      </c>
      <c r="W23" s="1" t="s">
        <v>285</v>
      </c>
      <c r="X23" s="1" t="s">
        <v>287</v>
      </c>
      <c r="Y23" s="1" t="s">
        <v>289</v>
      </c>
      <c r="Z23" s="1" t="s">
        <v>295</v>
      </c>
      <c r="AA23" s="9">
        <v>6880000</v>
      </c>
      <c r="AB23" s="1">
        <v>6880000</v>
      </c>
      <c r="AC23" s="1">
        <v>0</v>
      </c>
      <c r="AD23" s="1">
        <v>6880000</v>
      </c>
      <c r="AE23" s="1" t="s">
        <v>296</v>
      </c>
      <c r="AF23" s="1">
        <v>1.0005282499999999</v>
      </c>
      <c r="AG23" s="1">
        <v>1.0004999999999999</v>
      </c>
      <c r="AH23" s="1">
        <v>1.03108E-3</v>
      </c>
      <c r="AI23" s="1">
        <v>1.0005282499999999</v>
      </c>
      <c r="AJ23" s="1">
        <v>6883634.3858452598</v>
      </c>
      <c r="AK23" s="1">
        <v>3634.3858452600002</v>
      </c>
      <c r="AL23" s="1" t="s">
        <v>297</v>
      </c>
      <c r="AM23" s="1" t="s">
        <v>298</v>
      </c>
      <c r="AN23" s="1">
        <v>1</v>
      </c>
      <c r="AO23" s="1" t="s">
        <v>300</v>
      </c>
      <c r="AQ23" s="1">
        <v>0</v>
      </c>
      <c r="AR23" s="7">
        <v>-6883634.3858452598</v>
      </c>
      <c r="AT23" s="1">
        <v>6880000</v>
      </c>
    </row>
    <row r="24" spans="1:46">
      <c r="A24" s="2" t="s">
        <v>56</v>
      </c>
      <c r="B24" s="1" t="s">
        <v>98</v>
      </c>
      <c r="C24" s="2" t="s">
        <v>133</v>
      </c>
      <c r="D24" s="2" t="s">
        <v>152</v>
      </c>
      <c r="E24" s="1" t="s">
        <v>186</v>
      </c>
      <c r="F24" s="1" t="s">
        <v>189</v>
      </c>
      <c r="G24" s="1" t="s">
        <v>192</v>
      </c>
      <c r="H24" s="1" t="s">
        <v>195</v>
      </c>
      <c r="I24" s="1" t="s">
        <v>206</v>
      </c>
      <c r="J24" s="1" t="s">
        <v>252</v>
      </c>
      <c r="K24" s="1">
        <v>365</v>
      </c>
      <c r="L24" s="1">
        <v>11500000</v>
      </c>
      <c r="M24" s="1">
        <v>11500000</v>
      </c>
      <c r="N24" s="1">
        <v>0</v>
      </c>
      <c r="O24" s="1">
        <v>11500000</v>
      </c>
      <c r="P24" s="1">
        <v>0</v>
      </c>
      <c r="Q24" s="1">
        <v>11500000</v>
      </c>
      <c r="R24" s="1">
        <v>43348</v>
      </c>
      <c r="S24" s="1">
        <v>0</v>
      </c>
      <c r="T24" s="1">
        <v>0</v>
      </c>
      <c r="V24" s="1">
        <v>1</v>
      </c>
      <c r="W24" s="1" t="s">
        <v>285</v>
      </c>
      <c r="X24" s="1" t="s">
        <v>287</v>
      </c>
      <c r="Y24" s="1" t="s">
        <v>289</v>
      </c>
      <c r="Z24" s="1" t="s">
        <v>295</v>
      </c>
      <c r="AA24" s="9">
        <v>11500000</v>
      </c>
      <c r="AB24" s="1">
        <v>11500000</v>
      </c>
      <c r="AC24" s="1">
        <v>0</v>
      </c>
      <c r="AD24" s="1">
        <v>11500000</v>
      </c>
      <c r="AE24" s="1" t="s">
        <v>296</v>
      </c>
      <c r="AF24" s="1">
        <v>0.91508307</v>
      </c>
      <c r="AG24" s="1">
        <v>0.91510000000000002</v>
      </c>
      <c r="AH24" s="1">
        <v>-8.4916930000000002E-2</v>
      </c>
      <c r="AI24" s="1">
        <v>0.91508307</v>
      </c>
      <c r="AJ24" s="1">
        <v>10523455.3498451</v>
      </c>
      <c r="AK24" s="1">
        <v>-976544.65015490004</v>
      </c>
      <c r="AL24" s="1" t="s">
        <v>297</v>
      </c>
      <c r="AM24" s="1" t="s">
        <v>299</v>
      </c>
      <c r="AN24" s="1">
        <v>1</v>
      </c>
      <c r="AO24" s="1" t="s">
        <v>300</v>
      </c>
      <c r="AQ24" s="1">
        <v>0</v>
      </c>
      <c r="AR24" s="7">
        <v>-10523455.3498451</v>
      </c>
      <c r="AT24" s="1">
        <v>11500000</v>
      </c>
    </row>
    <row r="25" spans="1:46">
      <c r="A25" s="2" t="s">
        <v>57</v>
      </c>
      <c r="B25" s="1" t="s">
        <v>99</v>
      </c>
      <c r="C25" s="2" t="s">
        <v>129</v>
      </c>
      <c r="D25" s="2" t="s">
        <v>153</v>
      </c>
      <c r="E25" s="1" t="s">
        <v>186</v>
      </c>
      <c r="F25" s="1" t="s">
        <v>189</v>
      </c>
      <c r="G25" s="1" t="s">
        <v>192</v>
      </c>
      <c r="H25" s="1" t="s">
        <v>195</v>
      </c>
      <c r="I25" s="1" t="s">
        <v>219</v>
      </c>
      <c r="J25" s="1" t="s">
        <v>253</v>
      </c>
      <c r="K25" s="1">
        <v>364</v>
      </c>
      <c r="L25" s="1">
        <v>20700000</v>
      </c>
      <c r="M25" s="1">
        <v>20700000</v>
      </c>
      <c r="N25" s="1">
        <v>0</v>
      </c>
      <c r="O25" s="1">
        <v>20700000</v>
      </c>
      <c r="P25" s="1">
        <v>0</v>
      </c>
      <c r="Q25" s="1">
        <v>20700000</v>
      </c>
      <c r="R25" s="1">
        <v>43356</v>
      </c>
      <c r="S25" s="1">
        <v>0</v>
      </c>
      <c r="T25" s="1">
        <v>0</v>
      </c>
      <c r="V25" s="1">
        <v>1</v>
      </c>
      <c r="W25" s="1" t="s">
        <v>285</v>
      </c>
      <c r="X25" s="1" t="s">
        <v>287</v>
      </c>
      <c r="Y25" s="1" t="s">
        <v>289</v>
      </c>
      <c r="Z25" s="1" t="s">
        <v>295</v>
      </c>
      <c r="AA25" s="9">
        <v>20700000</v>
      </c>
      <c r="AB25" s="1">
        <v>20700000</v>
      </c>
      <c r="AC25" s="1">
        <v>0</v>
      </c>
      <c r="AD25" s="1">
        <v>20700000</v>
      </c>
      <c r="AE25" s="1" t="s">
        <v>296</v>
      </c>
      <c r="AF25" s="1">
        <v>0.90117064999999996</v>
      </c>
      <c r="AG25" s="1">
        <v>0.9012</v>
      </c>
      <c r="AH25" s="1">
        <v>-9.9100859999999999E-2</v>
      </c>
      <c r="AI25" s="1">
        <v>0.90117064999999996</v>
      </c>
      <c r="AJ25" s="1">
        <v>18654232.3596972</v>
      </c>
      <c r="AK25" s="1">
        <v>-2045767.6403028001</v>
      </c>
      <c r="AL25" s="1" t="s">
        <v>297</v>
      </c>
      <c r="AM25" s="1" t="s">
        <v>299</v>
      </c>
      <c r="AN25" s="1">
        <v>1</v>
      </c>
      <c r="AO25" s="1" t="s">
        <v>300</v>
      </c>
      <c r="AQ25" s="1">
        <v>0</v>
      </c>
      <c r="AR25" s="7">
        <v>-18654232.3596972</v>
      </c>
      <c r="AT25" s="1">
        <v>20700000</v>
      </c>
    </row>
    <row r="26" spans="1:46">
      <c r="A26" s="2" t="s">
        <v>77</v>
      </c>
      <c r="B26" s="1" t="s">
        <v>119</v>
      </c>
      <c r="C26" s="2" t="s">
        <v>137</v>
      </c>
      <c r="D26" s="2" t="s">
        <v>173</v>
      </c>
      <c r="E26" s="1" t="s">
        <v>183</v>
      </c>
      <c r="F26" s="1" t="s">
        <v>189</v>
      </c>
      <c r="G26" s="1" t="s">
        <v>192</v>
      </c>
      <c r="H26" s="1" t="s">
        <v>195</v>
      </c>
      <c r="I26" s="1" t="s">
        <v>229</v>
      </c>
      <c r="J26" s="1" t="s">
        <v>276</v>
      </c>
      <c r="K26" s="1">
        <v>371</v>
      </c>
      <c r="L26" s="1">
        <v>2340000</v>
      </c>
      <c r="M26" s="1">
        <v>2340000</v>
      </c>
      <c r="N26" s="1">
        <v>0</v>
      </c>
      <c r="O26" s="1">
        <v>2340000</v>
      </c>
      <c r="P26" s="1">
        <v>0</v>
      </c>
      <c r="Q26" s="1">
        <v>2340000</v>
      </c>
      <c r="R26" s="1">
        <v>43362</v>
      </c>
      <c r="S26" s="1">
        <v>1.4999999999999999E-2</v>
      </c>
      <c r="T26" s="1">
        <v>2.4299999999999999E-2</v>
      </c>
      <c r="V26" s="1">
        <v>1</v>
      </c>
      <c r="W26" s="1" t="s">
        <v>285</v>
      </c>
      <c r="X26" s="1" t="s">
        <v>287</v>
      </c>
      <c r="Y26" s="1" t="s">
        <v>289</v>
      </c>
      <c r="Z26" s="1" t="s">
        <v>292</v>
      </c>
      <c r="AA26" s="9">
        <v>2340000</v>
      </c>
      <c r="AB26" s="1">
        <v>2340000</v>
      </c>
      <c r="AC26" s="1">
        <v>0</v>
      </c>
      <c r="AD26" s="1">
        <v>2340000</v>
      </c>
      <c r="AE26" s="1" t="s">
        <v>296</v>
      </c>
      <c r="AF26" s="1">
        <v>1.0099528</v>
      </c>
      <c r="AG26" s="1">
        <v>1.01</v>
      </c>
      <c r="AH26" s="1">
        <v>9.7918399999999996E-3</v>
      </c>
      <c r="AI26" s="1">
        <v>1.0099528</v>
      </c>
      <c r="AJ26" s="1">
        <v>2363289.5571893398</v>
      </c>
      <c r="AK26" s="1">
        <v>23289.557189340001</v>
      </c>
      <c r="AL26" s="1" t="s">
        <v>297</v>
      </c>
      <c r="AM26" s="1" t="s">
        <v>298</v>
      </c>
      <c r="AN26" s="1">
        <v>1</v>
      </c>
      <c r="AO26" s="1" t="s">
        <v>300</v>
      </c>
      <c r="AQ26" s="1">
        <v>0</v>
      </c>
      <c r="AR26" s="7">
        <v>-2363289.5571893398</v>
      </c>
      <c r="AT26" s="1">
        <v>2340000</v>
      </c>
    </row>
    <row r="27" spans="1:46">
      <c r="A27" s="2" t="s">
        <v>59</v>
      </c>
      <c r="B27" s="1" t="s">
        <v>101</v>
      </c>
      <c r="C27" s="2" t="s">
        <v>129</v>
      </c>
      <c r="D27" s="2" t="s">
        <v>155</v>
      </c>
      <c r="E27" s="1" t="s">
        <v>186</v>
      </c>
      <c r="F27" s="1" t="s">
        <v>189</v>
      </c>
      <c r="G27" s="1" t="s">
        <v>192</v>
      </c>
      <c r="H27" s="1" t="s">
        <v>195</v>
      </c>
      <c r="I27" s="1" t="s">
        <v>207</v>
      </c>
      <c r="J27" s="1" t="s">
        <v>255</v>
      </c>
      <c r="K27" s="1">
        <v>364</v>
      </c>
      <c r="L27" s="1">
        <v>49400000</v>
      </c>
      <c r="M27" s="1">
        <v>49400000</v>
      </c>
      <c r="N27" s="1">
        <v>0</v>
      </c>
      <c r="O27" s="1">
        <v>49400000</v>
      </c>
      <c r="P27" s="1">
        <v>0</v>
      </c>
      <c r="Q27" s="1">
        <v>49400000</v>
      </c>
      <c r="R27" s="1">
        <v>43364</v>
      </c>
      <c r="S27" s="1">
        <v>0</v>
      </c>
      <c r="T27" s="1">
        <v>0</v>
      </c>
      <c r="U27" s="2" t="s">
        <v>282</v>
      </c>
      <c r="V27" s="1">
        <v>1</v>
      </c>
      <c r="W27" s="1" t="s">
        <v>285</v>
      </c>
      <c r="X27" s="1" t="s">
        <v>287</v>
      </c>
      <c r="Y27" s="1" t="s">
        <v>289</v>
      </c>
      <c r="Z27" s="1" t="s">
        <v>295</v>
      </c>
      <c r="AA27" s="9">
        <v>49400000</v>
      </c>
      <c r="AB27" s="1">
        <v>49400000</v>
      </c>
      <c r="AC27" s="1">
        <v>0</v>
      </c>
      <c r="AD27" s="1">
        <v>49400000</v>
      </c>
      <c r="AE27" s="1" t="s">
        <v>296</v>
      </c>
      <c r="AF27" s="1">
        <v>0.95308866999999997</v>
      </c>
      <c r="AG27" s="1">
        <v>0.95309999999999995</v>
      </c>
      <c r="AH27" s="1">
        <v>-4.7040209999999999E-2</v>
      </c>
      <c r="AI27" s="1">
        <v>0.95308866999999997</v>
      </c>
      <c r="AJ27" s="1">
        <v>47082580.415642299</v>
      </c>
      <c r="AK27" s="1">
        <v>-2317419.5843576998</v>
      </c>
      <c r="AL27" s="1" t="s">
        <v>297</v>
      </c>
      <c r="AM27" s="1" t="s">
        <v>299</v>
      </c>
      <c r="AN27" s="1">
        <v>1</v>
      </c>
      <c r="AO27" s="1" t="s">
        <v>300</v>
      </c>
      <c r="AQ27" s="1">
        <v>0</v>
      </c>
      <c r="AR27" s="7">
        <v>-47082580.415642299</v>
      </c>
      <c r="AT27" s="1">
        <v>49400000</v>
      </c>
    </row>
    <row r="28" spans="1:46">
      <c r="A28" s="2" t="s">
        <v>60</v>
      </c>
      <c r="B28" s="1" t="s">
        <v>102</v>
      </c>
      <c r="C28" s="2" t="s">
        <v>129</v>
      </c>
      <c r="D28" s="2" t="s">
        <v>156</v>
      </c>
      <c r="E28" s="1" t="s">
        <v>186</v>
      </c>
      <c r="F28" s="1" t="s">
        <v>189</v>
      </c>
      <c r="G28" s="1" t="s">
        <v>192</v>
      </c>
      <c r="H28" s="1" t="s">
        <v>195</v>
      </c>
      <c r="I28" s="1" t="s">
        <v>221</v>
      </c>
      <c r="J28" s="1" t="s">
        <v>256</v>
      </c>
      <c r="K28" s="1">
        <v>364</v>
      </c>
      <c r="L28" s="1">
        <v>49000000</v>
      </c>
      <c r="M28" s="1">
        <v>49000000</v>
      </c>
      <c r="N28" s="1">
        <v>0</v>
      </c>
      <c r="O28" s="1">
        <v>49000000</v>
      </c>
      <c r="P28" s="1">
        <v>0</v>
      </c>
      <c r="Q28" s="1">
        <v>49000000</v>
      </c>
      <c r="R28" s="1">
        <v>43370</v>
      </c>
      <c r="S28" s="1">
        <v>0</v>
      </c>
      <c r="T28" s="1">
        <v>0</v>
      </c>
      <c r="U28" s="2" t="s">
        <v>282</v>
      </c>
      <c r="V28" s="1">
        <v>1</v>
      </c>
      <c r="W28" s="1" t="s">
        <v>285</v>
      </c>
      <c r="X28" s="1" t="s">
        <v>287</v>
      </c>
      <c r="Y28" s="1" t="s">
        <v>289</v>
      </c>
      <c r="Z28" s="1" t="s">
        <v>295</v>
      </c>
      <c r="AA28" s="9">
        <v>49000000</v>
      </c>
      <c r="AB28" s="1">
        <v>49000000</v>
      </c>
      <c r="AC28" s="1">
        <v>0</v>
      </c>
      <c r="AD28" s="1">
        <v>49000000</v>
      </c>
      <c r="AE28" s="1" t="s">
        <v>296</v>
      </c>
      <c r="AF28" s="1">
        <v>0.95239094000000002</v>
      </c>
      <c r="AG28" s="1">
        <v>0.95240000000000002</v>
      </c>
      <c r="AH28" s="1">
        <v>-4.773985E-2</v>
      </c>
      <c r="AI28" s="1">
        <v>0.95239094000000002</v>
      </c>
      <c r="AJ28" s="1">
        <v>46667155.879903302</v>
      </c>
      <c r="AK28" s="1">
        <v>-2332844.1200966998</v>
      </c>
      <c r="AL28" s="1" t="s">
        <v>297</v>
      </c>
      <c r="AM28" s="1" t="s">
        <v>299</v>
      </c>
      <c r="AN28" s="1">
        <v>1</v>
      </c>
      <c r="AO28" s="1" t="s">
        <v>300</v>
      </c>
      <c r="AQ28" s="1">
        <v>0</v>
      </c>
      <c r="AR28" s="7">
        <v>-46667155.879903302</v>
      </c>
      <c r="AT28" s="1">
        <v>49000000</v>
      </c>
    </row>
    <row r="29" spans="1:46">
      <c r="A29" s="2" t="s">
        <v>61</v>
      </c>
      <c r="B29" s="1" t="s">
        <v>103</v>
      </c>
      <c r="C29" s="2" t="s">
        <v>129</v>
      </c>
      <c r="D29" s="2" t="s">
        <v>157</v>
      </c>
      <c r="E29" s="1" t="s">
        <v>186</v>
      </c>
      <c r="F29" s="1" t="s">
        <v>189</v>
      </c>
      <c r="G29" s="1" t="s">
        <v>192</v>
      </c>
      <c r="H29" s="1" t="s">
        <v>195</v>
      </c>
      <c r="I29" s="1" t="s">
        <v>208</v>
      </c>
      <c r="J29" s="1" t="s">
        <v>257</v>
      </c>
      <c r="K29" s="1">
        <v>364</v>
      </c>
      <c r="L29" s="1">
        <v>49400000</v>
      </c>
      <c r="M29" s="1">
        <v>49400000</v>
      </c>
      <c r="N29" s="1">
        <v>0</v>
      </c>
      <c r="O29" s="1">
        <v>49400000</v>
      </c>
      <c r="P29" s="1">
        <v>0</v>
      </c>
      <c r="Q29" s="1">
        <v>49400000</v>
      </c>
      <c r="R29" s="1">
        <v>43371</v>
      </c>
      <c r="S29" s="1">
        <v>0</v>
      </c>
      <c r="T29" s="1">
        <v>0</v>
      </c>
      <c r="U29" s="2" t="s">
        <v>282</v>
      </c>
      <c r="V29" s="1">
        <v>1</v>
      </c>
      <c r="W29" s="1" t="s">
        <v>285</v>
      </c>
      <c r="X29" s="1" t="s">
        <v>287</v>
      </c>
      <c r="Y29" s="1" t="s">
        <v>289</v>
      </c>
      <c r="Z29" s="1" t="s">
        <v>295</v>
      </c>
      <c r="AA29" s="9">
        <v>49400000</v>
      </c>
      <c r="AB29" s="1">
        <v>49400000</v>
      </c>
      <c r="AC29" s="1">
        <v>0</v>
      </c>
      <c r="AD29" s="1">
        <v>49400000</v>
      </c>
      <c r="AE29" s="1" t="s">
        <v>296</v>
      </c>
      <c r="AF29" s="1">
        <v>0.94357723999999998</v>
      </c>
      <c r="AG29" s="1">
        <v>0.94359999999999999</v>
      </c>
      <c r="AH29" s="1">
        <v>-5.6577769999999999E-2</v>
      </c>
      <c r="AI29" s="1">
        <v>0.94357723999999998</v>
      </c>
      <c r="AJ29" s="1">
        <v>46612715.490063898</v>
      </c>
      <c r="AK29" s="1">
        <v>-2787284.5099360999</v>
      </c>
      <c r="AL29" s="1" t="s">
        <v>297</v>
      </c>
      <c r="AM29" s="1" t="s">
        <v>299</v>
      </c>
      <c r="AN29" s="1">
        <v>1</v>
      </c>
      <c r="AO29" s="1" t="s">
        <v>300</v>
      </c>
      <c r="AQ29" s="1">
        <v>0</v>
      </c>
      <c r="AR29" s="7">
        <v>-46612715.490063898</v>
      </c>
      <c r="AT29" s="1">
        <v>49400000</v>
      </c>
    </row>
    <row r="30" spans="1:46">
      <c r="A30" s="2" t="s">
        <v>63</v>
      </c>
      <c r="B30" s="1" t="s">
        <v>105</v>
      </c>
      <c r="C30" s="2" t="s">
        <v>129</v>
      </c>
      <c r="D30" s="2" t="s">
        <v>159</v>
      </c>
      <c r="E30" s="1" t="s">
        <v>186</v>
      </c>
      <c r="F30" s="1" t="s">
        <v>189</v>
      </c>
      <c r="G30" s="1" t="s">
        <v>192</v>
      </c>
      <c r="H30" s="1" t="s">
        <v>195</v>
      </c>
      <c r="I30" s="1" t="s">
        <v>208</v>
      </c>
      <c r="J30" s="1" t="s">
        <v>259</v>
      </c>
      <c r="K30" s="1">
        <v>376</v>
      </c>
      <c r="L30" s="1">
        <v>47900000</v>
      </c>
      <c r="M30" s="1">
        <v>47900000</v>
      </c>
      <c r="N30" s="1">
        <v>0</v>
      </c>
      <c r="O30" s="1">
        <v>47900000</v>
      </c>
      <c r="P30" s="1">
        <v>0</v>
      </c>
      <c r="Q30" s="1">
        <v>47900000</v>
      </c>
      <c r="R30" s="1">
        <v>43383</v>
      </c>
      <c r="S30" s="1">
        <v>0</v>
      </c>
      <c r="T30" s="1">
        <v>0</v>
      </c>
      <c r="U30" s="2" t="s">
        <v>282</v>
      </c>
      <c r="V30" s="1">
        <v>1</v>
      </c>
      <c r="W30" s="1" t="s">
        <v>285</v>
      </c>
      <c r="X30" s="1" t="s">
        <v>287</v>
      </c>
      <c r="Y30" s="1" t="s">
        <v>289</v>
      </c>
      <c r="Z30" s="1" t="s">
        <v>295</v>
      </c>
      <c r="AA30" s="9">
        <v>47900000</v>
      </c>
      <c r="AB30" s="1">
        <v>47900000</v>
      </c>
      <c r="AC30" s="1">
        <v>0</v>
      </c>
      <c r="AD30" s="1">
        <v>47900000</v>
      </c>
      <c r="AE30" s="1" t="s">
        <v>296</v>
      </c>
      <c r="AF30" s="1">
        <v>0.94198137999999998</v>
      </c>
      <c r="AG30" s="1">
        <v>0.94199999999999995</v>
      </c>
      <c r="AH30" s="1">
        <v>-5.632127E-2</v>
      </c>
      <c r="AI30" s="1">
        <v>0.94198137999999998</v>
      </c>
      <c r="AJ30" s="1">
        <v>45120907.903886497</v>
      </c>
      <c r="AK30" s="1">
        <v>-2779092.0961135002</v>
      </c>
      <c r="AL30" s="1" t="s">
        <v>297</v>
      </c>
      <c r="AM30" s="1" t="s">
        <v>299</v>
      </c>
      <c r="AN30" s="1">
        <v>1</v>
      </c>
      <c r="AO30" s="1" t="s">
        <v>300</v>
      </c>
      <c r="AQ30" s="1">
        <v>0</v>
      </c>
      <c r="AR30" s="7">
        <v>-45120907.903886497</v>
      </c>
      <c r="AT30" s="1">
        <v>47900000</v>
      </c>
    </row>
    <row r="31" spans="1:46">
      <c r="A31" s="2" t="s">
        <v>62</v>
      </c>
      <c r="B31" s="1" t="s">
        <v>104</v>
      </c>
      <c r="C31" s="2" t="s">
        <v>129</v>
      </c>
      <c r="D31" s="2" t="s">
        <v>158</v>
      </c>
      <c r="E31" s="1" t="s">
        <v>186</v>
      </c>
      <c r="F31" s="1" t="s">
        <v>189</v>
      </c>
      <c r="G31" s="1" t="s">
        <v>192</v>
      </c>
      <c r="H31" s="1" t="s">
        <v>195</v>
      </c>
      <c r="I31" s="1" t="s">
        <v>222</v>
      </c>
      <c r="J31" s="1" t="s">
        <v>258</v>
      </c>
      <c r="K31" s="1">
        <v>364</v>
      </c>
      <c r="L31" s="1">
        <v>47450000</v>
      </c>
      <c r="M31" s="1">
        <v>47450000</v>
      </c>
      <c r="N31" s="1">
        <v>0</v>
      </c>
      <c r="O31" s="1">
        <v>47450000</v>
      </c>
      <c r="P31" s="1">
        <v>0</v>
      </c>
      <c r="Q31" s="1">
        <v>47450000</v>
      </c>
      <c r="R31" s="1">
        <v>43384</v>
      </c>
      <c r="S31" s="1">
        <v>0</v>
      </c>
      <c r="T31" s="1">
        <v>0</v>
      </c>
      <c r="U31" s="2" t="s">
        <v>282</v>
      </c>
      <c r="V31" s="1">
        <v>1</v>
      </c>
      <c r="W31" s="1" t="s">
        <v>285</v>
      </c>
      <c r="X31" s="1" t="s">
        <v>287</v>
      </c>
      <c r="Y31" s="1" t="s">
        <v>289</v>
      </c>
      <c r="Z31" s="1" t="s">
        <v>295</v>
      </c>
      <c r="AA31" s="9">
        <v>47450000</v>
      </c>
      <c r="AB31" s="1">
        <v>47450000</v>
      </c>
      <c r="AC31" s="1">
        <v>0</v>
      </c>
      <c r="AD31" s="1">
        <v>47450000</v>
      </c>
      <c r="AE31" s="1" t="s">
        <v>296</v>
      </c>
      <c r="AF31" s="1">
        <v>0.92632212000000003</v>
      </c>
      <c r="AG31" s="1">
        <v>0.92630000000000001</v>
      </c>
      <c r="AH31" s="1">
        <v>-7.3880290000000001E-2</v>
      </c>
      <c r="AI31" s="1">
        <v>0.92632212000000003</v>
      </c>
      <c r="AJ31" s="1">
        <v>43953984.618738197</v>
      </c>
      <c r="AK31" s="1">
        <v>-3496015.3812618</v>
      </c>
      <c r="AL31" s="1" t="s">
        <v>297</v>
      </c>
      <c r="AM31" s="1" t="s">
        <v>299</v>
      </c>
      <c r="AN31" s="1">
        <v>1</v>
      </c>
      <c r="AO31" s="1" t="s">
        <v>300</v>
      </c>
      <c r="AQ31" s="1">
        <v>0</v>
      </c>
      <c r="AR31" s="7">
        <v>-43953984.618738197</v>
      </c>
      <c r="AT31" s="1">
        <v>47450000</v>
      </c>
    </row>
    <row r="32" spans="1:46">
      <c r="A32" s="2" t="s">
        <v>64</v>
      </c>
      <c r="B32" s="1" t="s">
        <v>106</v>
      </c>
      <c r="C32" s="2" t="s">
        <v>129</v>
      </c>
      <c r="D32" s="2" t="s">
        <v>160</v>
      </c>
      <c r="E32" s="1" t="s">
        <v>186</v>
      </c>
      <c r="F32" s="1" t="s">
        <v>189</v>
      </c>
      <c r="G32" s="1" t="s">
        <v>192</v>
      </c>
      <c r="H32" s="1" t="s">
        <v>195</v>
      </c>
      <c r="I32" s="1" t="s">
        <v>209</v>
      </c>
      <c r="J32" s="1" t="s">
        <v>260</v>
      </c>
      <c r="K32" s="1">
        <v>364</v>
      </c>
      <c r="L32" s="1">
        <v>58200000</v>
      </c>
      <c r="M32" s="1">
        <v>58200000</v>
      </c>
      <c r="N32" s="1">
        <v>0</v>
      </c>
      <c r="O32" s="1">
        <v>58200000</v>
      </c>
      <c r="P32" s="1">
        <v>0</v>
      </c>
      <c r="Q32" s="1">
        <v>58200000</v>
      </c>
      <c r="R32" s="1">
        <v>43385</v>
      </c>
      <c r="S32" s="1">
        <v>0</v>
      </c>
      <c r="T32" s="1">
        <v>0</v>
      </c>
      <c r="U32" s="2" t="s">
        <v>282</v>
      </c>
      <c r="V32" s="1">
        <v>1</v>
      </c>
      <c r="W32" s="1" t="s">
        <v>285</v>
      </c>
      <c r="X32" s="1" t="s">
        <v>287</v>
      </c>
      <c r="Y32" s="1" t="s">
        <v>289</v>
      </c>
      <c r="Z32" s="1" t="s">
        <v>295</v>
      </c>
      <c r="AA32" s="9">
        <v>58200000</v>
      </c>
      <c r="AB32" s="1">
        <v>58200000</v>
      </c>
      <c r="AC32" s="1">
        <v>0</v>
      </c>
      <c r="AD32" s="1">
        <v>58200000</v>
      </c>
      <c r="AE32" s="1" t="s">
        <v>296</v>
      </c>
      <c r="AF32" s="1">
        <v>0.91486509000000005</v>
      </c>
      <c r="AG32" s="1">
        <v>0.91490000000000005</v>
      </c>
      <c r="AH32" s="1">
        <v>-8.5368799999999995E-2</v>
      </c>
      <c r="AI32" s="1">
        <v>0.91486509000000005</v>
      </c>
      <c r="AJ32" s="1">
        <v>53245148.153187297</v>
      </c>
      <c r="AK32" s="1">
        <v>-4954851.8468126999</v>
      </c>
      <c r="AL32" s="1" t="s">
        <v>297</v>
      </c>
      <c r="AM32" s="1" t="s">
        <v>299</v>
      </c>
      <c r="AN32" s="1">
        <v>1</v>
      </c>
      <c r="AO32" s="1" t="s">
        <v>300</v>
      </c>
      <c r="AQ32" s="1">
        <v>0</v>
      </c>
      <c r="AR32" s="7">
        <v>-53245148.153187297</v>
      </c>
      <c r="AT32" s="1">
        <v>58200000</v>
      </c>
    </row>
    <row r="33" spans="1:46">
      <c r="A33" s="2" t="s">
        <v>65</v>
      </c>
      <c r="B33" s="1" t="s">
        <v>107</v>
      </c>
      <c r="C33" s="2" t="s">
        <v>129</v>
      </c>
      <c r="D33" s="2" t="s">
        <v>161</v>
      </c>
      <c r="E33" s="1" t="s">
        <v>186</v>
      </c>
      <c r="F33" s="1" t="s">
        <v>189</v>
      </c>
      <c r="G33" s="1" t="s">
        <v>192</v>
      </c>
      <c r="H33" s="1" t="s">
        <v>195</v>
      </c>
      <c r="I33" s="1" t="s">
        <v>223</v>
      </c>
      <c r="J33" s="1" t="s">
        <v>261</v>
      </c>
      <c r="K33" s="1">
        <v>364</v>
      </c>
      <c r="L33" s="1">
        <v>56290000</v>
      </c>
      <c r="M33" s="1">
        <v>56290000</v>
      </c>
      <c r="N33" s="1">
        <v>0</v>
      </c>
      <c r="O33" s="1">
        <v>56290000</v>
      </c>
      <c r="P33" s="1">
        <v>0</v>
      </c>
      <c r="Q33" s="1">
        <v>56290000</v>
      </c>
      <c r="R33" s="1">
        <v>43391</v>
      </c>
      <c r="S33" s="1">
        <v>0</v>
      </c>
      <c r="T33" s="1">
        <v>0</v>
      </c>
      <c r="U33" s="2" t="s">
        <v>282</v>
      </c>
      <c r="V33" s="1">
        <v>1</v>
      </c>
      <c r="W33" s="1" t="s">
        <v>285</v>
      </c>
      <c r="X33" s="1" t="s">
        <v>287</v>
      </c>
      <c r="Y33" s="1" t="s">
        <v>289</v>
      </c>
      <c r="Z33" s="1" t="s">
        <v>295</v>
      </c>
      <c r="AA33" s="9">
        <v>56290000</v>
      </c>
      <c r="AB33" s="1">
        <v>56290000</v>
      </c>
      <c r="AC33" s="1">
        <v>0</v>
      </c>
      <c r="AD33" s="1">
        <v>56290000</v>
      </c>
      <c r="AE33" s="1" t="s">
        <v>296</v>
      </c>
      <c r="AF33" s="1">
        <v>0.95235095000000003</v>
      </c>
      <c r="AG33" s="1">
        <v>0.95240000000000002</v>
      </c>
      <c r="AH33" s="1">
        <v>-4.7779950000000002E-2</v>
      </c>
      <c r="AI33" s="1">
        <v>0.95235095000000003</v>
      </c>
      <c r="AJ33" s="1">
        <v>53607835.017907001</v>
      </c>
      <c r="AK33" s="1">
        <v>-2682164.9820929999</v>
      </c>
      <c r="AL33" s="1" t="s">
        <v>297</v>
      </c>
      <c r="AM33" s="1" t="s">
        <v>299</v>
      </c>
      <c r="AN33" s="1">
        <v>1</v>
      </c>
      <c r="AO33" s="1" t="s">
        <v>300</v>
      </c>
      <c r="AQ33" s="1">
        <v>0</v>
      </c>
      <c r="AR33" s="7">
        <v>-53607835.017907001</v>
      </c>
      <c r="AT33" s="1">
        <v>56290000</v>
      </c>
    </row>
    <row r="34" spans="1:46">
      <c r="A34" s="2" t="s">
        <v>67</v>
      </c>
      <c r="B34" s="1" t="s">
        <v>109</v>
      </c>
      <c r="C34" s="2" t="s">
        <v>134</v>
      </c>
      <c r="D34" s="2" t="s">
        <v>163</v>
      </c>
      <c r="E34" s="1" t="s">
        <v>186</v>
      </c>
      <c r="F34" s="1" t="s">
        <v>189</v>
      </c>
      <c r="G34" s="1" t="s">
        <v>192</v>
      </c>
      <c r="H34" s="1" t="s">
        <v>195</v>
      </c>
      <c r="I34" s="1" t="s">
        <v>210</v>
      </c>
      <c r="J34" s="1" t="s">
        <v>261</v>
      </c>
      <c r="K34" s="1">
        <v>363</v>
      </c>
      <c r="L34" s="1">
        <v>11000000</v>
      </c>
      <c r="M34" s="1">
        <v>11000000</v>
      </c>
      <c r="N34" s="1">
        <v>0</v>
      </c>
      <c r="O34" s="1">
        <v>11000000</v>
      </c>
      <c r="P34" s="1">
        <v>0</v>
      </c>
      <c r="Q34" s="1">
        <v>11000000</v>
      </c>
      <c r="R34" s="1">
        <v>43391</v>
      </c>
      <c r="S34" s="1">
        <v>0</v>
      </c>
      <c r="T34" s="1">
        <v>0</v>
      </c>
      <c r="V34" s="1">
        <v>1</v>
      </c>
      <c r="W34" s="1" t="s">
        <v>285</v>
      </c>
      <c r="X34" s="1" t="s">
        <v>287</v>
      </c>
      <c r="Y34" s="1" t="s">
        <v>289</v>
      </c>
      <c r="Z34" s="1" t="s">
        <v>295</v>
      </c>
      <c r="AA34" s="9">
        <v>11000000</v>
      </c>
      <c r="AB34" s="1">
        <v>11000000</v>
      </c>
      <c r="AC34" s="1">
        <v>0</v>
      </c>
      <c r="AD34" s="1">
        <v>11000000</v>
      </c>
      <c r="AE34" s="1" t="s">
        <v>296</v>
      </c>
      <c r="AF34" s="1">
        <v>0.82414222000000004</v>
      </c>
      <c r="AG34" s="1">
        <v>0.82410000000000005</v>
      </c>
      <c r="AH34" s="1">
        <v>-0.17682669000000001</v>
      </c>
      <c r="AI34" s="1">
        <v>0.82414222000000004</v>
      </c>
      <c r="AJ34" s="1">
        <v>9065564.4384960309</v>
      </c>
      <c r="AK34" s="1">
        <v>-1934435.5615039701</v>
      </c>
      <c r="AL34" s="1" t="s">
        <v>297</v>
      </c>
      <c r="AM34" s="1" t="s">
        <v>299</v>
      </c>
      <c r="AN34" s="1">
        <v>1</v>
      </c>
      <c r="AO34" s="1" t="s">
        <v>300</v>
      </c>
      <c r="AQ34" s="1">
        <v>0</v>
      </c>
      <c r="AR34" s="7">
        <v>-9065564.4384960309</v>
      </c>
      <c r="AT34" s="1">
        <v>11000000</v>
      </c>
    </row>
    <row r="35" spans="1:46">
      <c r="A35" s="2" t="s">
        <v>66</v>
      </c>
      <c r="B35" s="1" t="s">
        <v>108</v>
      </c>
      <c r="C35" s="2" t="s">
        <v>129</v>
      </c>
      <c r="D35" s="2" t="s">
        <v>162</v>
      </c>
      <c r="E35" s="1" t="s">
        <v>186</v>
      </c>
      <c r="F35" s="1" t="s">
        <v>189</v>
      </c>
      <c r="G35" s="1" t="s">
        <v>192</v>
      </c>
      <c r="H35" s="1" t="s">
        <v>195</v>
      </c>
      <c r="I35" s="1" t="s">
        <v>210</v>
      </c>
      <c r="J35" s="1" t="s">
        <v>262</v>
      </c>
      <c r="K35" s="1">
        <v>364</v>
      </c>
      <c r="L35" s="1">
        <v>26320000</v>
      </c>
      <c r="M35" s="1">
        <v>26320000</v>
      </c>
      <c r="N35" s="1">
        <v>0</v>
      </c>
      <c r="O35" s="1">
        <v>26320000</v>
      </c>
      <c r="P35" s="1">
        <v>0</v>
      </c>
      <c r="Q35" s="1">
        <v>26320000</v>
      </c>
      <c r="R35" s="1">
        <v>43392</v>
      </c>
      <c r="S35" s="1">
        <v>0</v>
      </c>
      <c r="T35" s="1">
        <v>0</v>
      </c>
      <c r="U35" s="2" t="s">
        <v>282</v>
      </c>
      <c r="V35" s="1">
        <v>1</v>
      </c>
      <c r="W35" s="1" t="s">
        <v>285</v>
      </c>
      <c r="X35" s="1" t="s">
        <v>287</v>
      </c>
      <c r="Y35" s="1" t="s">
        <v>289</v>
      </c>
      <c r="Z35" s="1" t="s">
        <v>295</v>
      </c>
      <c r="AA35" s="9">
        <v>26320000</v>
      </c>
      <c r="AB35" s="1">
        <v>26320000</v>
      </c>
      <c r="AC35" s="1">
        <v>0</v>
      </c>
      <c r="AD35" s="1">
        <v>26320000</v>
      </c>
      <c r="AE35" s="1" t="s">
        <v>296</v>
      </c>
      <c r="AF35" s="1">
        <v>0.94448535</v>
      </c>
      <c r="AG35" s="1">
        <v>0.94450000000000001</v>
      </c>
      <c r="AH35" s="1">
        <v>-5.566716E-2</v>
      </c>
      <c r="AI35" s="1">
        <v>0.94448535</v>
      </c>
      <c r="AJ35" s="1">
        <v>24858854.337436602</v>
      </c>
      <c r="AK35" s="1">
        <v>-1461145.6625634001</v>
      </c>
      <c r="AL35" s="1" t="s">
        <v>297</v>
      </c>
      <c r="AM35" s="1" t="s">
        <v>299</v>
      </c>
      <c r="AN35" s="1">
        <v>1</v>
      </c>
      <c r="AO35" s="1" t="s">
        <v>300</v>
      </c>
      <c r="AQ35" s="1">
        <v>0</v>
      </c>
      <c r="AR35" s="7">
        <v>-24858854.337436602</v>
      </c>
      <c r="AT35" s="1">
        <v>26320000</v>
      </c>
    </row>
    <row r="36" spans="1:46">
      <c r="A36" s="2" t="s">
        <v>58</v>
      </c>
      <c r="B36" s="1" t="s">
        <v>100</v>
      </c>
      <c r="C36" s="2" t="s">
        <v>129</v>
      </c>
      <c r="D36" s="2" t="s">
        <v>154</v>
      </c>
      <c r="E36" s="1" t="s">
        <v>185</v>
      </c>
      <c r="F36" s="1" t="s">
        <v>189</v>
      </c>
      <c r="G36" s="1" t="s">
        <v>192</v>
      </c>
      <c r="H36" s="1" t="s">
        <v>195</v>
      </c>
      <c r="I36" s="1" t="s">
        <v>220</v>
      </c>
      <c r="J36" s="1" t="s">
        <v>254</v>
      </c>
      <c r="K36" s="1">
        <v>365</v>
      </c>
      <c r="L36" s="1">
        <v>8000000</v>
      </c>
      <c r="M36" s="1">
        <v>8000000</v>
      </c>
      <c r="N36" s="1">
        <v>0</v>
      </c>
      <c r="O36" s="1">
        <v>8000000</v>
      </c>
      <c r="P36" s="1">
        <v>0</v>
      </c>
      <c r="Q36" s="1">
        <v>8000000</v>
      </c>
      <c r="R36" s="1">
        <v>43397</v>
      </c>
      <c r="S36" s="1">
        <v>0</v>
      </c>
      <c r="T36" s="1">
        <v>0</v>
      </c>
      <c r="V36" s="1">
        <v>1</v>
      </c>
      <c r="W36" s="1" t="s">
        <v>286</v>
      </c>
      <c r="X36" s="1" t="s">
        <v>287</v>
      </c>
      <c r="Y36" s="1" t="s">
        <v>290</v>
      </c>
      <c r="Z36" s="1" t="s">
        <v>294</v>
      </c>
      <c r="AA36" s="9">
        <v>8000000</v>
      </c>
      <c r="AB36" s="1">
        <v>8000000</v>
      </c>
      <c r="AC36" s="1">
        <v>0</v>
      </c>
      <c r="AD36" s="1">
        <v>8000000</v>
      </c>
      <c r="AE36" s="1" t="s">
        <v>296</v>
      </c>
      <c r="AF36" s="1">
        <v>0.9543123</v>
      </c>
      <c r="AG36" s="1">
        <v>0.95430000000000004</v>
      </c>
      <c r="AH36" s="1">
        <v>-4.5687699999999998E-2</v>
      </c>
      <c r="AI36" s="1">
        <v>0.9543123</v>
      </c>
      <c r="AJ36" s="1">
        <v>7634498.4236720996</v>
      </c>
      <c r="AK36" s="1">
        <v>-365501.57632789999</v>
      </c>
      <c r="AL36" s="1" t="s">
        <v>297</v>
      </c>
      <c r="AM36" s="1" t="s">
        <v>299</v>
      </c>
      <c r="AN36" s="1">
        <v>1</v>
      </c>
      <c r="AO36" s="1" t="s">
        <v>300</v>
      </c>
      <c r="AQ36" s="1">
        <v>0</v>
      </c>
      <c r="AR36" s="7">
        <v>-7634498.4236720996</v>
      </c>
      <c r="AT36" s="1">
        <v>8000000</v>
      </c>
    </row>
    <row r="37" spans="1:46">
      <c r="A37" s="2" t="s">
        <v>68</v>
      </c>
      <c r="B37" s="1" t="s">
        <v>110</v>
      </c>
      <c r="C37" s="2" t="s">
        <v>129</v>
      </c>
      <c r="D37" s="2" t="s">
        <v>164</v>
      </c>
      <c r="E37" s="1" t="s">
        <v>186</v>
      </c>
      <c r="F37" s="1" t="s">
        <v>189</v>
      </c>
      <c r="G37" s="1" t="s">
        <v>192</v>
      </c>
      <c r="H37" s="1" t="s">
        <v>195</v>
      </c>
      <c r="I37" s="1" t="s">
        <v>224</v>
      </c>
      <c r="J37" s="1" t="s">
        <v>263</v>
      </c>
      <c r="K37" s="1">
        <v>364</v>
      </c>
      <c r="L37" s="1">
        <v>32500000</v>
      </c>
      <c r="M37" s="1">
        <v>32500000</v>
      </c>
      <c r="N37" s="1">
        <v>0</v>
      </c>
      <c r="O37" s="1">
        <v>32500000</v>
      </c>
      <c r="P37" s="1">
        <v>0</v>
      </c>
      <c r="Q37" s="1">
        <v>32500000</v>
      </c>
      <c r="R37" s="1">
        <v>43398</v>
      </c>
      <c r="S37" s="1">
        <v>0</v>
      </c>
      <c r="T37" s="1">
        <v>0</v>
      </c>
      <c r="U37" s="2" t="s">
        <v>282</v>
      </c>
      <c r="V37" s="1">
        <v>1</v>
      </c>
      <c r="W37" s="1" t="s">
        <v>285</v>
      </c>
      <c r="X37" s="1" t="s">
        <v>287</v>
      </c>
      <c r="Y37" s="1" t="s">
        <v>289</v>
      </c>
      <c r="Z37" s="1" t="s">
        <v>295</v>
      </c>
      <c r="AA37" s="9">
        <v>32500000</v>
      </c>
      <c r="AB37" s="1">
        <v>32500000</v>
      </c>
      <c r="AC37" s="1">
        <v>0</v>
      </c>
      <c r="AD37" s="1">
        <v>32500000</v>
      </c>
      <c r="AE37" s="1" t="s">
        <v>296</v>
      </c>
      <c r="AF37" s="1">
        <v>0.91992322999999998</v>
      </c>
      <c r="AG37" s="1">
        <v>0.91990000000000005</v>
      </c>
      <c r="AH37" s="1">
        <v>-8.0296759999999995E-2</v>
      </c>
      <c r="AI37" s="1">
        <v>0.91992322999999998</v>
      </c>
      <c r="AJ37" s="1">
        <v>29897505.079372499</v>
      </c>
      <c r="AK37" s="1">
        <v>-2602494.9206274999</v>
      </c>
      <c r="AL37" s="1" t="s">
        <v>297</v>
      </c>
      <c r="AM37" s="1" t="s">
        <v>299</v>
      </c>
      <c r="AN37" s="1">
        <v>1</v>
      </c>
      <c r="AO37" s="1" t="s">
        <v>300</v>
      </c>
      <c r="AQ37" s="1">
        <v>0</v>
      </c>
      <c r="AR37" s="7">
        <v>-29897505.079372499</v>
      </c>
      <c r="AT37" s="1">
        <v>32500000</v>
      </c>
    </row>
    <row r="38" spans="1:46">
      <c r="A38" s="2" t="s">
        <v>69</v>
      </c>
      <c r="B38" s="1" t="s">
        <v>111</v>
      </c>
      <c r="C38" s="2" t="s">
        <v>129</v>
      </c>
      <c r="D38" s="2" t="s">
        <v>165</v>
      </c>
      <c r="E38" s="1" t="s">
        <v>186</v>
      </c>
      <c r="F38" s="1" t="s">
        <v>189</v>
      </c>
      <c r="G38" s="1" t="s">
        <v>192</v>
      </c>
      <c r="H38" s="1" t="s">
        <v>195</v>
      </c>
      <c r="I38" s="1" t="s">
        <v>211</v>
      </c>
      <c r="J38" s="1" t="s">
        <v>264</v>
      </c>
      <c r="K38" s="1">
        <v>364</v>
      </c>
      <c r="L38" s="1">
        <v>13000000</v>
      </c>
      <c r="M38" s="1">
        <v>13000000</v>
      </c>
      <c r="N38" s="1">
        <v>0</v>
      </c>
      <c r="O38" s="1">
        <v>13000000</v>
      </c>
      <c r="P38" s="1">
        <v>0</v>
      </c>
      <c r="Q38" s="1">
        <v>13000000</v>
      </c>
      <c r="R38" s="1">
        <v>43399</v>
      </c>
      <c r="S38" s="1">
        <v>0</v>
      </c>
      <c r="T38" s="1">
        <v>0</v>
      </c>
      <c r="U38" s="2" t="s">
        <v>282</v>
      </c>
      <c r="V38" s="1">
        <v>1</v>
      </c>
      <c r="W38" s="1" t="s">
        <v>285</v>
      </c>
      <c r="X38" s="1" t="s">
        <v>287</v>
      </c>
      <c r="Y38" s="1" t="s">
        <v>289</v>
      </c>
      <c r="Z38" s="1" t="s">
        <v>295</v>
      </c>
      <c r="AA38" s="9">
        <v>13000000</v>
      </c>
      <c r="AB38" s="1">
        <v>13000000</v>
      </c>
      <c r="AC38" s="1">
        <v>0</v>
      </c>
      <c r="AD38" s="1">
        <v>13000000</v>
      </c>
      <c r="AE38" s="1" t="s">
        <v>296</v>
      </c>
      <c r="AF38" s="1">
        <v>0.92858896000000002</v>
      </c>
      <c r="AG38" s="1">
        <v>0.92859999999999998</v>
      </c>
      <c r="AH38" s="1">
        <v>-7.1607219999999999E-2</v>
      </c>
      <c r="AI38" s="1">
        <v>0.92858896000000002</v>
      </c>
      <c r="AJ38" s="1">
        <v>12071656.415457999</v>
      </c>
      <c r="AK38" s="1">
        <v>-928343.58454199997</v>
      </c>
      <c r="AL38" s="1" t="s">
        <v>297</v>
      </c>
      <c r="AM38" s="1" t="s">
        <v>299</v>
      </c>
      <c r="AN38" s="1">
        <v>1</v>
      </c>
      <c r="AO38" s="1" t="s">
        <v>300</v>
      </c>
      <c r="AQ38" s="1">
        <v>0</v>
      </c>
      <c r="AR38" s="7">
        <v>-12071656.415457999</v>
      </c>
      <c r="AT38" s="1">
        <v>13000000</v>
      </c>
    </row>
    <row r="39" spans="1:46">
      <c r="A39" s="2" t="s">
        <v>313</v>
      </c>
      <c r="B39" s="1" t="s">
        <v>314</v>
      </c>
      <c r="C39" s="2" t="s">
        <v>129</v>
      </c>
      <c r="D39" s="2" t="s">
        <v>315</v>
      </c>
      <c r="E39" s="1" t="s">
        <v>186</v>
      </c>
      <c r="F39" s="1" t="s">
        <v>189</v>
      </c>
      <c r="G39" s="1" t="s">
        <v>192</v>
      </c>
      <c r="H39" s="1" t="s">
        <v>195</v>
      </c>
      <c r="I39" s="1" t="s">
        <v>316</v>
      </c>
      <c r="J39" s="1" t="s">
        <v>317</v>
      </c>
      <c r="K39" s="1">
        <v>364</v>
      </c>
      <c r="L39" s="1">
        <v>38900000</v>
      </c>
      <c r="M39" s="1">
        <v>38900000</v>
      </c>
      <c r="N39" s="1">
        <v>0</v>
      </c>
      <c r="O39" s="1">
        <v>38900000</v>
      </c>
      <c r="P39" s="1">
        <v>0</v>
      </c>
      <c r="Q39" s="1">
        <v>38900000</v>
      </c>
      <c r="R39" s="1">
        <v>43405</v>
      </c>
      <c r="S39" s="1">
        <v>0</v>
      </c>
      <c r="T39" s="1">
        <v>0</v>
      </c>
      <c r="U39" s="2" t="s">
        <v>282</v>
      </c>
      <c r="V39" s="1">
        <v>1</v>
      </c>
      <c r="W39" s="1" t="s">
        <v>285</v>
      </c>
      <c r="X39" s="1" t="s">
        <v>287</v>
      </c>
      <c r="Y39" s="1" t="s">
        <v>289</v>
      </c>
      <c r="Z39" s="1" t="s">
        <v>295</v>
      </c>
      <c r="AA39" s="9">
        <v>38900000</v>
      </c>
      <c r="AB39" s="1">
        <v>38900000</v>
      </c>
      <c r="AC39" s="1">
        <v>0</v>
      </c>
      <c r="AD39" s="1">
        <v>38900000</v>
      </c>
      <c r="AE39" s="1" t="s">
        <v>296</v>
      </c>
      <c r="AF39" s="1">
        <v>0.95783982000000001</v>
      </c>
      <c r="AG39" s="1">
        <v>0.95779999999999998</v>
      </c>
      <c r="AH39" s="1">
        <v>-4.2276000000000001E-2</v>
      </c>
      <c r="AI39" s="1">
        <v>0.95783982000000001</v>
      </c>
      <c r="AJ39" s="1">
        <v>37259969.151268601</v>
      </c>
      <c r="AK39" s="1">
        <v>-1640030.8487314</v>
      </c>
      <c r="AL39" s="1" t="s">
        <v>297</v>
      </c>
      <c r="AM39" s="1" t="s">
        <v>299</v>
      </c>
      <c r="AN39" s="1">
        <v>1</v>
      </c>
      <c r="AO39" s="1" t="s">
        <v>300</v>
      </c>
      <c r="AQ39" s="1">
        <v>0</v>
      </c>
      <c r="AR39" s="7">
        <v>-37259969.151268601</v>
      </c>
      <c r="AT39" s="1">
        <v>38900000</v>
      </c>
    </row>
    <row r="40" spans="1:46">
      <c r="A40" s="2" t="s">
        <v>318</v>
      </c>
      <c r="B40" s="1" t="s">
        <v>319</v>
      </c>
      <c r="C40" s="2" t="s">
        <v>129</v>
      </c>
      <c r="D40" s="2" t="s">
        <v>320</v>
      </c>
      <c r="E40" s="1" t="s">
        <v>186</v>
      </c>
      <c r="F40" s="1" t="s">
        <v>189</v>
      </c>
      <c r="G40" s="1" t="s">
        <v>192</v>
      </c>
      <c r="H40" s="1" t="s">
        <v>195</v>
      </c>
      <c r="I40" s="1" t="s">
        <v>267</v>
      </c>
      <c r="J40" s="1" t="s">
        <v>321</v>
      </c>
      <c r="K40" s="1">
        <v>364</v>
      </c>
      <c r="L40" s="1">
        <v>37800000</v>
      </c>
      <c r="M40" s="1">
        <v>37800000</v>
      </c>
      <c r="N40" s="1">
        <v>0</v>
      </c>
      <c r="O40" s="1">
        <v>37800000</v>
      </c>
      <c r="P40" s="1">
        <v>0</v>
      </c>
      <c r="Q40" s="1">
        <v>37800000</v>
      </c>
      <c r="R40" s="1">
        <v>43406</v>
      </c>
      <c r="S40" s="1">
        <v>0</v>
      </c>
      <c r="T40" s="1">
        <v>0</v>
      </c>
      <c r="U40" s="2" t="s">
        <v>282</v>
      </c>
      <c r="V40" s="1">
        <v>1</v>
      </c>
      <c r="W40" s="1" t="s">
        <v>285</v>
      </c>
      <c r="X40" s="1" t="s">
        <v>287</v>
      </c>
      <c r="Y40" s="1" t="s">
        <v>289</v>
      </c>
      <c r="Z40" s="1" t="s">
        <v>295</v>
      </c>
      <c r="AA40" s="9">
        <v>37800000</v>
      </c>
      <c r="AB40" s="1">
        <v>37800000</v>
      </c>
      <c r="AC40" s="1">
        <v>0</v>
      </c>
      <c r="AD40" s="1">
        <v>37800000</v>
      </c>
      <c r="AE40" s="1" t="s">
        <v>296</v>
      </c>
      <c r="AF40" s="1">
        <v>0.98446096000000005</v>
      </c>
      <c r="AG40" s="1">
        <v>0.98450000000000004</v>
      </c>
      <c r="AH40" s="1">
        <v>-1.558173E-2</v>
      </c>
      <c r="AI40" s="1">
        <v>0.98446096000000005</v>
      </c>
      <c r="AJ40" s="1">
        <v>37212624.256910503</v>
      </c>
      <c r="AK40" s="1">
        <v>-587375.7430895</v>
      </c>
      <c r="AL40" s="1" t="s">
        <v>297</v>
      </c>
      <c r="AM40" s="1" t="s">
        <v>299</v>
      </c>
      <c r="AN40" s="1">
        <v>1</v>
      </c>
      <c r="AO40" s="1" t="s">
        <v>300</v>
      </c>
      <c r="AQ40" s="1">
        <v>0</v>
      </c>
      <c r="AR40" s="7">
        <v>-37212624.256910503</v>
      </c>
      <c r="AT40" s="1">
        <v>37800000</v>
      </c>
    </row>
    <row r="41" spans="1:46">
      <c r="A41" s="2" t="s">
        <v>85</v>
      </c>
      <c r="B41" s="1" t="s">
        <v>127</v>
      </c>
      <c r="C41" s="2" t="s">
        <v>139</v>
      </c>
      <c r="D41" s="2" t="s">
        <v>181</v>
      </c>
      <c r="E41" s="1" t="s">
        <v>187</v>
      </c>
      <c r="F41" s="1" t="s">
        <v>189</v>
      </c>
      <c r="G41" s="1" t="s">
        <v>192</v>
      </c>
      <c r="H41" s="1" t="s">
        <v>194</v>
      </c>
      <c r="I41" s="1" t="s">
        <v>197</v>
      </c>
      <c r="J41" s="1" t="s">
        <v>281</v>
      </c>
      <c r="K41" s="1">
        <v>741</v>
      </c>
      <c r="L41" s="1">
        <v>11420000</v>
      </c>
      <c r="M41" s="1">
        <v>11420000</v>
      </c>
      <c r="N41" s="1">
        <v>0</v>
      </c>
      <c r="O41" s="1">
        <v>11420000</v>
      </c>
      <c r="P41" s="1">
        <v>0</v>
      </c>
      <c r="Q41" s="1">
        <v>11420000</v>
      </c>
      <c r="R41" s="1">
        <v>43411</v>
      </c>
      <c r="S41" s="1">
        <v>1E-3</v>
      </c>
      <c r="T41" s="1">
        <v>2.8000000000000001E-2</v>
      </c>
      <c r="V41" s="1">
        <v>1</v>
      </c>
      <c r="W41" s="1" t="s">
        <v>285</v>
      </c>
      <c r="X41" s="1" t="s">
        <v>287</v>
      </c>
      <c r="Y41" s="1" t="s">
        <v>290</v>
      </c>
      <c r="Z41" s="1" t="s">
        <v>292</v>
      </c>
      <c r="AA41" s="9">
        <v>11420000</v>
      </c>
      <c r="AB41" s="1">
        <v>11420000</v>
      </c>
      <c r="AC41" s="1">
        <v>0</v>
      </c>
      <c r="AD41" s="1">
        <v>11420000</v>
      </c>
      <c r="AE41" s="1" t="s">
        <v>296</v>
      </c>
      <c r="AF41" s="1">
        <v>0.97680968999999995</v>
      </c>
      <c r="AG41" s="1">
        <v>0.9768</v>
      </c>
      <c r="AH41" s="1">
        <v>-2.3190309999999999E-2</v>
      </c>
      <c r="AI41" s="1">
        <v>0.97680968999999995</v>
      </c>
      <c r="AJ41" s="1">
        <v>11155166.6047183</v>
      </c>
      <c r="AK41" s="1">
        <v>-264833.39528170001</v>
      </c>
      <c r="AL41" s="1" t="s">
        <v>297</v>
      </c>
      <c r="AM41" s="1" t="s">
        <v>298</v>
      </c>
      <c r="AN41" s="1">
        <v>1</v>
      </c>
      <c r="AO41" s="1" t="s">
        <v>300</v>
      </c>
      <c r="AQ41" s="1">
        <v>0</v>
      </c>
      <c r="AR41" s="7">
        <v>-11155166.6047183</v>
      </c>
      <c r="AT41" s="1">
        <v>11420000</v>
      </c>
    </row>
    <row r="42" spans="1:46">
      <c r="A42" s="2" t="s">
        <v>322</v>
      </c>
      <c r="B42" s="1" t="s">
        <v>323</v>
      </c>
      <c r="C42" s="2" t="s">
        <v>129</v>
      </c>
      <c r="D42" s="2" t="s">
        <v>324</v>
      </c>
      <c r="E42" s="1" t="s">
        <v>186</v>
      </c>
      <c r="F42" s="1" t="s">
        <v>189</v>
      </c>
      <c r="G42" s="1" t="s">
        <v>192</v>
      </c>
      <c r="H42" s="1" t="s">
        <v>195</v>
      </c>
      <c r="I42" s="1" t="s">
        <v>325</v>
      </c>
      <c r="J42" s="1" t="s">
        <v>326</v>
      </c>
      <c r="K42" s="1">
        <v>364</v>
      </c>
      <c r="L42" s="1">
        <v>15630000</v>
      </c>
      <c r="M42" s="1">
        <v>15630000</v>
      </c>
      <c r="N42" s="1">
        <v>0</v>
      </c>
      <c r="O42" s="1">
        <v>15630000</v>
      </c>
      <c r="P42" s="1">
        <v>0</v>
      </c>
      <c r="Q42" s="1">
        <v>15630000</v>
      </c>
      <c r="R42" s="1">
        <v>43412</v>
      </c>
      <c r="S42" s="1">
        <v>0</v>
      </c>
      <c r="T42" s="1">
        <v>0</v>
      </c>
      <c r="U42" s="2" t="s">
        <v>282</v>
      </c>
      <c r="V42" s="1">
        <v>1</v>
      </c>
      <c r="W42" s="1" t="s">
        <v>285</v>
      </c>
      <c r="X42" s="1" t="s">
        <v>287</v>
      </c>
      <c r="Y42" s="1" t="s">
        <v>289</v>
      </c>
      <c r="Z42" s="1" t="s">
        <v>295</v>
      </c>
      <c r="AA42" s="9">
        <v>15630000</v>
      </c>
      <c r="AB42" s="1">
        <v>15630000</v>
      </c>
      <c r="AC42" s="1">
        <v>0</v>
      </c>
      <c r="AD42" s="1">
        <v>15630000</v>
      </c>
      <c r="AE42" s="1" t="s">
        <v>296</v>
      </c>
      <c r="AF42" s="1">
        <v>0.92807821000000001</v>
      </c>
      <c r="AG42" s="1">
        <v>0.92810000000000004</v>
      </c>
      <c r="AH42" s="1">
        <v>-7.2119379999999997E-2</v>
      </c>
      <c r="AI42" s="1">
        <v>0.92807821000000001</v>
      </c>
      <c r="AJ42" s="1">
        <v>14505862.362838401</v>
      </c>
      <c r="AK42" s="1">
        <v>-1124137.6371615999</v>
      </c>
      <c r="AL42" s="1" t="s">
        <v>297</v>
      </c>
      <c r="AM42" s="1" t="s">
        <v>299</v>
      </c>
      <c r="AN42" s="1">
        <v>1</v>
      </c>
      <c r="AO42" s="1" t="s">
        <v>300</v>
      </c>
      <c r="AQ42" s="1">
        <v>0</v>
      </c>
      <c r="AR42" s="7">
        <v>-14505862.362838401</v>
      </c>
      <c r="AT42" s="1">
        <v>15630000</v>
      </c>
    </row>
    <row r="43" spans="1:46">
      <c r="A43" s="2" t="s">
        <v>335</v>
      </c>
      <c r="B43" s="1" t="s">
        <v>336</v>
      </c>
      <c r="C43" s="2" t="s">
        <v>489</v>
      </c>
      <c r="D43" s="2" t="s">
        <v>337</v>
      </c>
      <c r="E43" s="1" t="s">
        <v>186</v>
      </c>
      <c r="F43" s="1" t="s">
        <v>189</v>
      </c>
      <c r="G43" s="1" t="s">
        <v>192</v>
      </c>
      <c r="H43" s="1" t="s">
        <v>195</v>
      </c>
      <c r="I43" s="1" t="s">
        <v>325</v>
      </c>
      <c r="J43" s="1" t="s">
        <v>326</v>
      </c>
      <c r="K43" s="1">
        <v>364</v>
      </c>
      <c r="L43" s="1">
        <v>6000000</v>
      </c>
      <c r="M43" s="1">
        <v>6000000</v>
      </c>
      <c r="N43" s="1">
        <v>0</v>
      </c>
      <c r="O43" s="1">
        <v>6000000</v>
      </c>
      <c r="P43" s="1">
        <v>0</v>
      </c>
      <c r="Q43" s="1">
        <v>6000000</v>
      </c>
      <c r="R43" s="1">
        <v>43412</v>
      </c>
      <c r="S43" s="1">
        <v>0</v>
      </c>
      <c r="T43" s="1">
        <v>0</v>
      </c>
      <c r="V43" s="1">
        <v>1</v>
      </c>
      <c r="W43" s="1" t="s">
        <v>285</v>
      </c>
      <c r="X43" s="1" t="s">
        <v>287</v>
      </c>
      <c r="Y43" s="1" t="s">
        <v>289</v>
      </c>
      <c r="Z43" s="1" t="s">
        <v>295</v>
      </c>
      <c r="AA43" s="9">
        <v>6000000</v>
      </c>
      <c r="AB43" s="1">
        <v>6000000</v>
      </c>
      <c r="AC43" s="1">
        <v>0</v>
      </c>
      <c r="AD43" s="1">
        <v>6000000</v>
      </c>
      <c r="AE43" s="1" t="s">
        <v>296</v>
      </c>
      <c r="AF43" s="1">
        <v>0.79360350000000002</v>
      </c>
      <c r="AG43" s="1">
        <v>0.79359999999999997</v>
      </c>
      <c r="AH43" s="1">
        <v>-0.20696352000000001</v>
      </c>
      <c r="AI43" s="1">
        <v>0.79360350000000002</v>
      </c>
      <c r="AJ43" s="1">
        <v>4761620.97179054</v>
      </c>
      <c r="AK43" s="1">
        <v>-1238379.02820946</v>
      </c>
      <c r="AL43" s="1" t="s">
        <v>297</v>
      </c>
      <c r="AM43" s="1" t="s">
        <v>299</v>
      </c>
      <c r="AN43" s="1">
        <v>1</v>
      </c>
      <c r="AO43" s="1" t="s">
        <v>300</v>
      </c>
      <c r="AQ43" s="1">
        <v>0</v>
      </c>
      <c r="AR43" s="7">
        <v>-4761620.97179054</v>
      </c>
      <c r="AT43" s="1">
        <v>6000000</v>
      </c>
    </row>
    <row r="44" spans="1:46">
      <c r="A44" s="2" t="s">
        <v>327</v>
      </c>
      <c r="B44" s="1" t="s">
        <v>328</v>
      </c>
      <c r="C44" s="2" t="s">
        <v>129</v>
      </c>
      <c r="D44" s="2" t="s">
        <v>329</v>
      </c>
      <c r="E44" s="1" t="s">
        <v>186</v>
      </c>
      <c r="F44" s="1" t="s">
        <v>189</v>
      </c>
      <c r="G44" s="1" t="s">
        <v>192</v>
      </c>
      <c r="H44" s="1" t="s">
        <v>195</v>
      </c>
      <c r="I44" s="1" t="s">
        <v>272</v>
      </c>
      <c r="J44" s="1" t="s">
        <v>330</v>
      </c>
      <c r="K44" s="1">
        <v>364</v>
      </c>
      <c r="L44" s="1">
        <v>7000000</v>
      </c>
      <c r="M44" s="1">
        <v>7000000</v>
      </c>
      <c r="N44" s="1">
        <v>0</v>
      </c>
      <c r="O44" s="1">
        <v>7000000</v>
      </c>
      <c r="P44" s="1">
        <v>0</v>
      </c>
      <c r="Q44" s="1">
        <v>7000000</v>
      </c>
      <c r="R44" s="1">
        <v>43413</v>
      </c>
      <c r="S44" s="1">
        <v>0</v>
      </c>
      <c r="T44" s="1">
        <v>0</v>
      </c>
      <c r="U44" s="2" t="s">
        <v>282</v>
      </c>
      <c r="V44" s="1">
        <v>1</v>
      </c>
      <c r="W44" s="1" t="s">
        <v>285</v>
      </c>
      <c r="X44" s="1" t="s">
        <v>287</v>
      </c>
      <c r="Y44" s="1" t="s">
        <v>289</v>
      </c>
      <c r="Z44" s="1" t="s">
        <v>295</v>
      </c>
      <c r="AA44" s="9">
        <v>7000000</v>
      </c>
      <c r="AB44" s="1">
        <v>7000000</v>
      </c>
      <c r="AC44" s="1">
        <v>0</v>
      </c>
      <c r="AD44" s="1">
        <v>7000000</v>
      </c>
      <c r="AE44" s="1" t="s">
        <v>296</v>
      </c>
      <c r="AF44" s="1">
        <v>0.92155392000000003</v>
      </c>
      <c r="AG44" s="1">
        <v>0.92159999999999997</v>
      </c>
      <c r="AH44" s="1">
        <v>-7.8661590000000003E-2</v>
      </c>
      <c r="AI44" s="1">
        <v>0.92155392000000003</v>
      </c>
      <c r="AJ44" s="1">
        <v>6450877.4204142001</v>
      </c>
      <c r="AK44" s="1">
        <v>-549122.57958579995</v>
      </c>
      <c r="AL44" s="1" t="s">
        <v>297</v>
      </c>
      <c r="AM44" s="1" t="s">
        <v>299</v>
      </c>
      <c r="AN44" s="1">
        <v>1</v>
      </c>
      <c r="AO44" s="1" t="s">
        <v>300</v>
      </c>
      <c r="AQ44" s="1">
        <v>0</v>
      </c>
      <c r="AR44" s="7">
        <v>-6450877.4204142001</v>
      </c>
      <c r="AT44" s="1">
        <v>7000000</v>
      </c>
    </row>
    <row r="45" spans="1:46">
      <c r="A45" s="2" t="s">
        <v>357</v>
      </c>
      <c r="B45" s="1" t="s">
        <v>358</v>
      </c>
      <c r="C45" s="2" t="s">
        <v>359</v>
      </c>
      <c r="D45" s="2" t="s">
        <v>360</v>
      </c>
      <c r="E45" s="1" t="s">
        <v>186</v>
      </c>
      <c r="F45" s="1" t="s">
        <v>189</v>
      </c>
      <c r="G45" s="1" t="s">
        <v>192</v>
      </c>
      <c r="H45" s="1" t="s">
        <v>195</v>
      </c>
      <c r="I45" s="1" t="s">
        <v>273</v>
      </c>
      <c r="J45" s="1" t="s">
        <v>361</v>
      </c>
      <c r="K45" s="1">
        <v>362</v>
      </c>
      <c r="L45" s="1">
        <v>18000000</v>
      </c>
      <c r="M45" s="1">
        <v>18000000</v>
      </c>
      <c r="N45" s="1">
        <v>0</v>
      </c>
      <c r="O45" s="1">
        <v>18000000</v>
      </c>
      <c r="P45" s="1">
        <v>0</v>
      </c>
      <c r="Q45" s="1">
        <v>18000000</v>
      </c>
      <c r="R45" s="1">
        <v>43418</v>
      </c>
      <c r="S45" s="1">
        <v>0</v>
      </c>
      <c r="T45" s="1">
        <v>0</v>
      </c>
      <c r="U45" s="2" t="s">
        <v>282</v>
      </c>
      <c r="V45" s="1">
        <v>1</v>
      </c>
      <c r="W45" s="1" t="s">
        <v>285</v>
      </c>
      <c r="X45" s="1" t="s">
        <v>287</v>
      </c>
      <c r="Y45" s="1" t="s">
        <v>289</v>
      </c>
      <c r="Z45" s="1" t="s">
        <v>295</v>
      </c>
      <c r="AA45" s="9">
        <v>18000000</v>
      </c>
      <c r="AB45" s="1">
        <v>18000000</v>
      </c>
      <c r="AC45" s="1">
        <v>0</v>
      </c>
      <c r="AD45" s="1">
        <v>18000000</v>
      </c>
      <c r="AE45" s="1" t="s">
        <v>296</v>
      </c>
      <c r="AF45" s="1">
        <v>0.96913009999999999</v>
      </c>
      <c r="AG45" s="1">
        <v>0.96909999999999996</v>
      </c>
      <c r="AH45" s="1">
        <v>-3.1125730000000001E-2</v>
      </c>
      <c r="AI45" s="1">
        <v>0.96913009999999999</v>
      </c>
      <c r="AJ45" s="1">
        <v>17444341.803747699</v>
      </c>
      <c r="AK45" s="1">
        <v>-555658.19625230005</v>
      </c>
      <c r="AL45" s="1" t="s">
        <v>297</v>
      </c>
      <c r="AM45" s="1" t="s">
        <v>299</v>
      </c>
      <c r="AN45" s="1">
        <v>1</v>
      </c>
      <c r="AO45" s="1" t="s">
        <v>300</v>
      </c>
      <c r="AQ45" s="1">
        <v>0</v>
      </c>
      <c r="AR45" s="7">
        <v>-17444341.803747699</v>
      </c>
      <c r="AT45" s="1">
        <v>18000000</v>
      </c>
    </row>
    <row r="46" spans="1:46">
      <c r="A46" s="2" t="s">
        <v>342</v>
      </c>
      <c r="B46" s="1" t="s">
        <v>343</v>
      </c>
      <c r="C46" s="2" t="s">
        <v>129</v>
      </c>
      <c r="D46" s="2" t="s">
        <v>344</v>
      </c>
      <c r="E46" s="1" t="s">
        <v>186</v>
      </c>
      <c r="F46" s="1" t="s">
        <v>189</v>
      </c>
      <c r="G46" s="1" t="s">
        <v>192</v>
      </c>
      <c r="H46" s="1" t="s">
        <v>195</v>
      </c>
      <c r="I46" s="1" t="s">
        <v>345</v>
      </c>
      <c r="J46" s="1" t="s">
        <v>346</v>
      </c>
      <c r="K46" s="1">
        <v>364</v>
      </c>
      <c r="L46" s="1">
        <v>48600000</v>
      </c>
      <c r="M46" s="1">
        <v>48600000</v>
      </c>
      <c r="N46" s="1">
        <v>0</v>
      </c>
      <c r="O46" s="1">
        <v>48600000</v>
      </c>
      <c r="P46" s="1">
        <v>0</v>
      </c>
      <c r="Q46" s="1">
        <v>48600000</v>
      </c>
      <c r="R46" s="1">
        <v>43419</v>
      </c>
      <c r="S46" s="1">
        <v>0</v>
      </c>
      <c r="T46" s="1">
        <v>0</v>
      </c>
      <c r="U46" s="2" t="s">
        <v>282</v>
      </c>
      <c r="V46" s="1">
        <v>1</v>
      </c>
      <c r="W46" s="1" t="s">
        <v>285</v>
      </c>
      <c r="X46" s="1" t="s">
        <v>287</v>
      </c>
      <c r="Y46" s="1" t="s">
        <v>289</v>
      </c>
      <c r="Z46" s="1" t="s">
        <v>295</v>
      </c>
      <c r="AA46" s="9">
        <v>48600000</v>
      </c>
      <c r="AB46" s="1">
        <v>48600000</v>
      </c>
      <c r="AC46" s="1">
        <v>0</v>
      </c>
      <c r="AD46" s="1">
        <v>48600000</v>
      </c>
      <c r="AE46" s="1" t="s">
        <v>296</v>
      </c>
      <c r="AF46" s="1">
        <v>0.93757836000000006</v>
      </c>
      <c r="AG46" s="1">
        <v>0.93759999999999999</v>
      </c>
      <c r="AH46" s="1">
        <v>-6.2593129999999997E-2</v>
      </c>
      <c r="AI46" s="1">
        <v>0.93757836000000006</v>
      </c>
      <c r="AJ46" s="1">
        <v>45566308.209628597</v>
      </c>
      <c r="AK46" s="1">
        <v>-3033691.7903713998</v>
      </c>
      <c r="AL46" s="1" t="s">
        <v>297</v>
      </c>
      <c r="AM46" s="1" t="s">
        <v>299</v>
      </c>
      <c r="AN46" s="1">
        <v>1</v>
      </c>
      <c r="AO46" s="1" t="s">
        <v>300</v>
      </c>
      <c r="AQ46" s="1">
        <v>0</v>
      </c>
      <c r="AR46" s="7">
        <v>-45566308.209628597</v>
      </c>
      <c r="AT46" s="1">
        <v>48600000</v>
      </c>
    </row>
    <row r="47" spans="1:46">
      <c r="A47" s="2" t="s">
        <v>347</v>
      </c>
      <c r="B47" s="1" t="s">
        <v>348</v>
      </c>
      <c r="C47" s="2" t="s">
        <v>129</v>
      </c>
      <c r="D47" s="2" t="s">
        <v>349</v>
      </c>
      <c r="E47" s="1" t="s">
        <v>186</v>
      </c>
      <c r="F47" s="1" t="s">
        <v>189</v>
      </c>
      <c r="G47" s="1" t="s">
        <v>192</v>
      </c>
      <c r="H47" s="1" t="s">
        <v>195</v>
      </c>
      <c r="I47" s="1" t="s">
        <v>273</v>
      </c>
      <c r="J47" s="1" t="s">
        <v>350</v>
      </c>
      <c r="K47" s="1">
        <v>364</v>
      </c>
      <c r="L47" s="1">
        <v>11000000</v>
      </c>
      <c r="M47" s="1">
        <v>11000000</v>
      </c>
      <c r="N47" s="1">
        <v>0</v>
      </c>
      <c r="O47" s="1">
        <v>11000000</v>
      </c>
      <c r="P47" s="1">
        <v>0</v>
      </c>
      <c r="Q47" s="1">
        <v>11000000</v>
      </c>
      <c r="R47" s="1">
        <v>43420</v>
      </c>
      <c r="S47" s="1">
        <v>0</v>
      </c>
      <c r="T47" s="1">
        <v>0</v>
      </c>
      <c r="U47" s="2" t="s">
        <v>282</v>
      </c>
      <c r="V47" s="1">
        <v>1</v>
      </c>
      <c r="W47" s="1" t="s">
        <v>285</v>
      </c>
      <c r="X47" s="1" t="s">
        <v>287</v>
      </c>
      <c r="Y47" s="1" t="s">
        <v>289</v>
      </c>
      <c r="Z47" s="1" t="s">
        <v>295</v>
      </c>
      <c r="AA47" s="9">
        <v>11000000</v>
      </c>
      <c r="AB47" s="1">
        <v>11000000</v>
      </c>
      <c r="AC47" s="1">
        <v>0</v>
      </c>
      <c r="AD47" s="1">
        <v>11000000</v>
      </c>
      <c r="AE47" s="1" t="s">
        <v>296</v>
      </c>
      <c r="AF47" s="1">
        <v>0.99180372000000006</v>
      </c>
      <c r="AG47" s="1">
        <v>0.99180000000000001</v>
      </c>
      <c r="AH47" s="1">
        <v>-8.2188000000000001E-3</v>
      </c>
      <c r="AI47" s="1">
        <v>0.99180372000000006</v>
      </c>
      <c r="AJ47" s="1">
        <v>10909840.938988401</v>
      </c>
      <c r="AK47" s="1">
        <v>-90159.061011600003</v>
      </c>
      <c r="AL47" s="1" t="s">
        <v>297</v>
      </c>
      <c r="AM47" s="1" t="s">
        <v>299</v>
      </c>
      <c r="AN47" s="1">
        <v>1</v>
      </c>
      <c r="AO47" s="1" t="s">
        <v>300</v>
      </c>
      <c r="AQ47" s="1">
        <v>0</v>
      </c>
      <c r="AR47" s="7">
        <v>-10909840.938988401</v>
      </c>
      <c r="AT47" s="1">
        <v>11000000</v>
      </c>
    </row>
    <row r="48" spans="1:46">
      <c r="A48" s="2" t="s">
        <v>362</v>
      </c>
      <c r="B48" s="1" t="s">
        <v>363</v>
      </c>
      <c r="C48" s="2" t="s">
        <v>129</v>
      </c>
      <c r="D48" s="2" t="s">
        <v>364</v>
      </c>
      <c r="E48" s="1" t="s">
        <v>185</v>
      </c>
      <c r="F48" s="1" t="s">
        <v>189</v>
      </c>
      <c r="G48" s="1" t="s">
        <v>192</v>
      </c>
      <c r="H48" s="1" t="s">
        <v>195</v>
      </c>
      <c r="I48" s="1" t="s">
        <v>273</v>
      </c>
      <c r="J48" s="1" t="s">
        <v>350</v>
      </c>
      <c r="K48" s="1">
        <v>364</v>
      </c>
      <c r="L48" s="1">
        <v>15000000</v>
      </c>
      <c r="M48" s="1">
        <v>15000000</v>
      </c>
      <c r="N48" s="1">
        <v>0</v>
      </c>
      <c r="O48" s="1">
        <v>15000000</v>
      </c>
      <c r="P48" s="1">
        <v>0</v>
      </c>
      <c r="Q48" s="1">
        <v>15000000</v>
      </c>
      <c r="R48" s="1">
        <v>43420</v>
      </c>
      <c r="S48" s="1">
        <v>0</v>
      </c>
      <c r="T48" s="1">
        <v>0</v>
      </c>
      <c r="V48" s="1">
        <v>1</v>
      </c>
      <c r="W48" s="1" t="s">
        <v>286</v>
      </c>
      <c r="X48" s="1" t="s">
        <v>287</v>
      </c>
      <c r="Y48" s="1" t="s">
        <v>290</v>
      </c>
      <c r="Z48" s="1" t="s">
        <v>294</v>
      </c>
      <c r="AA48" s="9">
        <v>8000000</v>
      </c>
      <c r="AB48" s="1">
        <v>8000000</v>
      </c>
      <c r="AC48" s="1">
        <v>0</v>
      </c>
      <c r="AD48" s="1">
        <v>8000000</v>
      </c>
      <c r="AE48" s="1" t="s">
        <v>296</v>
      </c>
      <c r="AF48" s="1">
        <v>0.97085348999999999</v>
      </c>
      <c r="AG48" s="1">
        <v>0.98470000000000002</v>
      </c>
      <c r="AH48" s="1">
        <v>-2.914651E-2</v>
      </c>
      <c r="AI48" s="1">
        <v>0.97085348999999999</v>
      </c>
      <c r="AJ48" s="1">
        <v>7766827.9140406903</v>
      </c>
      <c r="AK48" s="1">
        <v>-233172.08595931</v>
      </c>
      <c r="AL48" s="1" t="s">
        <v>297</v>
      </c>
      <c r="AM48" s="1" t="s">
        <v>299</v>
      </c>
      <c r="AN48" s="1">
        <v>1</v>
      </c>
      <c r="AO48" s="1" t="s">
        <v>300</v>
      </c>
      <c r="AQ48" s="1">
        <v>0</v>
      </c>
      <c r="AR48" s="7">
        <v>-7877827.9140406903</v>
      </c>
      <c r="AT48" s="1">
        <v>8000000</v>
      </c>
    </row>
    <row r="49" spans="1:46">
      <c r="A49" s="2" t="s">
        <v>84</v>
      </c>
      <c r="B49" s="1" t="s">
        <v>126</v>
      </c>
      <c r="C49" s="2" t="s">
        <v>135</v>
      </c>
      <c r="D49" s="2" t="s">
        <v>180</v>
      </c>
      <c r="E49" s="1" t="s">
        <v>187</v>
      </c>
      <c r="F49" s="1" t="s">
        <v>189</v>
      </c>
      <c r="G49" s="1" t="s">
        <v>192</v>
      </c>
      <c r="H49" s="1" t="s">
        <v>194</v>
      </c>
      <c r="I49" s="1" t="s">
        <v>196</v>
      </c>
      <c r="J49" s="1" t="s">
        <v>277</v>
      </c>
      <c r="K49" s="1">
        <v>734</v>
      </c>
      <c r="L49" s="1">
        <v>1370000</v>
      </c>
      <c r="M49" s="1">
        <v>1370000</v>
      </c>
      <c r="N49" s="1">
        <v>0</v>
      </c>
      <c r="O49" s="1">
        <v>1370000</v>
      </c>
      <c r="P49" s="1">
        <v>0</v>
      </c>
      <c r="Q49" s="1">
        <v>1370000</v>
      </c>
      <c r="R49" s="1">
        <v>43425</v>
      </c>
      <c r="S49" s="1">
        <v>1E-3</v>
      </c>
      <c r="T49" s="1">
        <v>2.9000000000000001E-2</v>
      </c>
      <c r="V49" s="1">
        <v>1</v>
      </c>
      <c r="W49" s="1" t="s">
        <v>285</v>
      </c>
      <c r="X49" s="1" t="s">
        <v>287</v>
      </c>
      <c r="Y49" s="1" t="s">
        <v>290</v>
      </c>
      <c r="Z49" s="1" t="s">
        <v>292</v>
      </c>
      <c r="AA49" s="9">
        <v>1370000</v>
      </c>
      <c r="AB49" s="1">
        <v>1370000</v>
      </c>
      <c r="AC49" s="1">
        <v>0</v>
      </c>
      <c r="AD49" s="1">
        <v>1370000</v>
      </c>
      <c r="AE49" s="1" t="s">
        <v>296</v>
      </c>
      <c r="AF49" s="1">
        <v>1.1188916200000001</v>
      </c>
      <c r="AG49" s="1">
        <v>1.1189</v>
      </c>
      <c r="AH49" s="1">
        <v>0.11889162</v>
      </c>
      <c r="AI49" s="1">
        <v>1.1188916200000001</v>
      </c>
      <c r="AJ49" s="1">
        <v>1532881.5148137</v>
      </c>
      <c r="AK49" s="1">
        <v>162881.51481369999</v>
      </c>
      <c r="AL49" s="1" t="s">
        <v>297</v>
      </c>
      <c r="AM49" s="1" t="s">
        <v>298</v>
      </c>
      <c r="AN49" s="1">
        <v>1</v>
      </c>
      <c r="AO49" s="1" t="s">
        <v>300</v>
      </c>
      <c r="AQ49" s="1">
        <v>0</v>
      </c>
      <c r="AR49" s="7">
        <v>-1532881.5148137</v>
      </c>
      <c r="AT49" s="1">
        <v>1370000</v>
      </c>
    </row>
    <row r="50" spans="1:46">
      <c r="A50" s="2" t="s">
        <v>365</v>
      </c>
      <c r="B50" s="1" t="s">
        <v>366</v>
      </c>
      <c r="C50" s="2" t="s">
        <v>129</v>
      </c>
      <c r="D50" s="2" t="s">
        <v>367</v>
      </c>
      <c r="E50" s="1" t="s">
        <v>185</v>
      </c>
      <c r="F50" s="1" t="s">
        <v>189</v>
      </c>
      <c r="G50" s="1" t="s">
        <v>193</v>
      </c>
      <c r="H50" s="1" t="s">
        <v>195</v>
      </c>
      <c r="I50" s="1" t="s">
        <v>240</v>
      </c>
      <c r="J50" s="1" t="s">
        <v>368</v>
      </c>
      <c r="K50" s="1">
        <v>365</v>
      </c>
      <c r="L50" s="1">
        <v>1000000</v>
      </c>
      <c r="M50" s="1">
        <v>1000000</v>
      </c>
      <c r="N50" s="1">
        <v>0</v>
      </c>
      <c r="O50" s="1">
        <v>1000000</v>
      </c>
      <c r="P50" s="1">
        <v>0</v>
      </c>
      <c r="Q50" s="1">
        <v>1000000</v>
      </c>
      <c r="R50" s="1">
        <v>43433</v>
      </c>
      <c r="S50" s="1">
        <v>0</v>
      </c>
      <c r="T50" s="1">
        <v>0</v>
      </c>
      <c r="U50" s="2" t="s">
        <v>369</v>
      </c>
      <c r="V50" s="1">
        <v>1</v>
      </c>
      <c r="W50" s="1" t="s">
        <v>285</v>
      </c>
      <c r="X50" s="1" t="s">
        <v>287</v>
      </c>
      <c r="Y50" s="1" t="s">
        <v>290</v>
      </c>
      <c r="Z50" s="1" t="s">
        <v>356</v>
      </c>
      <c r="AA50" s="9">
        <v>1000000</v>
      </c>
      <c r="AB50" s="1">
        <v>1000000</v>
      </c>
      <c r="AC50" s="1">
        <v>0</v>
      </c>
      <c r="AD50" s="1">
        <v>1000000</v>
      </c>
      <c r="AE50" s="1" t="s">
        <v>296</v>
      </c>
      <c r="AF50" s="1">
        <v>0.99263475999999995</v>
      </c>
      <c r="AG50" s="1">
        <v>0.99260000000000004</v>
      </c>
      <c r="AH50" s="1">
        <v>-7.3652400000000003E-3</v>
      </c>
      <c r="AI50" s="1">
        <v>0.99263475999999995</v>
      </c>
      <c r="AJ50" s="1">
        <v>992634.76495725999</v>
      </c>
      <c r="AK50" s="1">
        <v>-7365.2350427399997</v>
      </c>
      <c r="AL50" s="1" t="s">
        <v>297</v>
      </c>
      <c r="AM50" s="1" t="s">
        <v>299</v>
      </c>
      <c r="AN50" s="1">
        <v>1</v>
      </c>
      <c r="AO50" s="1" t="s">
        <v>300</v>
      </c>
      <c r="AQ50" s="1">
        <v>0</v>
      </c>
      <c r="AR50" s="7">
        <v>-992634.76495726197</v>
      </c>
      <c r="AT50" s="1">
        <v>1000000</v>
      </c>
    </row>
    <row r="51" spans="1:46">
      <c r="A51" s="2" t="s">
        <v>351</v>
      </c>
      <c r="B51" s="1" t="s">
        <v>352</v>
      </c>
      <c r="C51" s="2" t="s">
        <v>129</v>
      </c>
      <c r="D51" s="2" t="s">
        <v>353</v>
      </c>
      <c r="E51" s="1" t="s">
        <v>185</v>
      </c>
      <c r="F51" s="1" t="s">
        <v>189</v>
      </c>
      <c r="G51" s="1" t="s">
        <v>193</v>
      </c>
      <c r="H51" s="1" t="s">
        <v>195</v>
      </c>
      <c r="I51" s="1" t="s">
        <v>274</v>
      </c>
      <c r="J51" s="1" t="s">
        <v>354</v>
      </c>
      <c r="K51" s="1">
        <v>369</v>
      </c>
      <c r="L51" s="1">
        <v>6345000</v>
      </c>
      <c r="M51" s="1">
        <v>6345000</v>
      </c>
      <c r="N51" s="1">
        <v>0</v>
      </c>
      <c r="O51" s="1">
        <v>6345000</v>
      </c>
      <c r="P51" s="1">
        <v>0</v>
      </c>
      <c r="Q51" s="1">
        <v>6345000</v>
      </c>
      <c r="R51" s="1">
        <v>43439</v>
      </c>
      <c r="S51" s="1">
        <v>0</v>
      </c>
      <c r="T51" s="1">
        <v>0</v>
      </c>
      <c r="U51" s="2" t="s">
        <v>355</v>
      </c>
      <c r="V51" s="1">
        <v>1</v>
      </c>
      <c r="W51" s="1" t="s">
        <v>285</v>
      </c>
      <c r="X51" s="1" t="s">
        <v>287</v>
      </c>
      <c r="Y51" s="1" t="s">
        <v>290</v>
      </c>
      <c r="Z51" s="1" t="s">
        <v>356</v>
      </c>
      <c r="AA51" s="9">
        <v>6435000</v>
      </c>
      <c r="AB51" s="1">
        <v>6435000</v>
      </c>
      <c r="AC51" s="1">
        <v>0</v>
      </c>
      <c r="AD51" s="1">
        <v>6435000</v>
      </c>
      <c r="AE51" s="1" t="s">
        <v>296</v>
      </c>
      <c r="AF51" s="1">
        <v>0.98992199999999997</v>
      </c>
      <c r="AG51" s="1">
        <v>0.9899</v>
      </c>
      <c r="AH51" s="1">
        <v>-1.0078E-2</v>
      </c>
      <c r="AI51" s="1">
        <v>0.98992199999999997</v>
      </c>
      <c r="AJ51" s="1">
        <v>6370148.0875405399</v>
      </c>
      <c r="AK51" s="1">
        <v>-64851.91245946</v>
      </c>
      <c r="AL51" s="1" t="s">
        <v>297</v>
      </c>
      <c r="AM51" s="1" t="s">
        <v>299</v>
      </c>
      <c r="AN51" s="1">
        <v>1</v>
      </c>
      <c r="AO51" s="1" t="s">
        <v>300</v>
      </c>
      <c r="AQ51" s="1">
        <v>0</v>
      </c>
      <c r="AR51" s="7">
        <v>-6370148.0875405399</v>
      </c>
      <c r="AT51" s="1">
        <v>6435000</v>
      </c>
    </row>
    <row r="52" spans="1:46">
      <c r="A52" s="2" t="s">
        <v>370</v>
      </c>
      <c r="B52" s="1" t="s">
        <v>371</v>
      </c>
      <c r="C52" s="2" t="s">
        <v>129</v>
      </c>
      <c r="D52" s="2" t="s">
        <v>372</v>
      </c>
      <c r="E52" s="1" t="s">
        <v>186</v>
      </c>
      <c r="F52" s="1" t="s">
        <v>189</v>
      </c>
      <c r="G52" s="1" t="s">
        <v>192</v>
      </c>
      <c r="H52" s="1" t="s">
        <v>195</v>
      </c>
      <c r="I52" s="1" t="s">
        <v>312</v>
      </c>
      <c r="J52" s="1" t="s">
        <v>373</v>
      </c>
      <c r="K52" s="1">
        <v>364</v>
      </c>
      <c r="L52" s="1">
        <v>19000000</v>
      </c>
      <c r="M52" s="1">
        <v>19000000</v>
      </c>
      <c r="N52" s="1">
        <v>0</v>
      </c>
      <c r="O52" s="1">
        <v>19000000</v>
      </c>
      <c r="P52" s="1">
        <v>0</v>
      </c>
      <c r="Q52" s="1">
        <v>19000000</v>
      </c>
      <c r="R52" s="1">
        <v>43448</v>
      </c>
      <c r="S52" s="1">
        <v>0</v>
      </c>
      <c r="T52" s="1">
        <v>0</v>
      </c>
      <c r="U52" s="2" t="s">
        <v>282</v>
      </c>
      <c r="V52" s="1">
        <v>1</v>
      </c>
      <c r="W52" s="1" t="s">
        <v>285</v>
      </c>
      <c r="X52" s="1" t="s">
        <v>287</v>
      </c>
      <c r="Y52" s="1" t="s">
        <v>289</v>
      </c>
      <c r="Z52" s="1" t="s">
        <v>295</v>
      </c>
      <c r="AA52" s="9">
        <v>19000000</v>
      </c>
      <c r="AB52" s="1">
        <v>19000000</v>
      </c>
      <c r="AC52" s="1">
        <v>0</v>
      </c>
      <c r="AD52" s="1">
        <v>19000000</v>
      </c>
      <c r="AE52" s="1" t="s">
        <v>296</v>
      </c>
      <c r="AF52" s="1">
        <v>1.00083722</v>
      </c>
      <c r="AG52" s="1">
        <v>1.0007999999999999</v>
      </c>
      <c r="AH52" s="1">
        <v>8.3951999999999996E-4</v>
      </c>
      <c r="AI52" s="1">
        <v>1.00083722</v>
      </c>
      <c r="AJ52" s="1">
        <v>19015907.0995306</v>
      </c>
      <c r="AK52" s="1">
        <v>15907.0995306</v>
      </c>
      <c r="AL52" s="1" t="s">
        <v>297</v>
      </c>
      <c r="AM52" s="1" t="s">
        <v>299</v>
      </c>
      <c r="AN52" s="1">
        <v>1</v>
      </c>
      <c r="AO52" s="1" t="s">
        <v>300</v>
      </c>
      <c r="AQ52" s="1">
        <v>0</v>
      </c>
      <c r="AR52" s="7">
        <v>-19015907.0995306</v>
      </c>
      <c r="AT52" s="1">
        <v>19000000</v>
      </c>
    </row>
    <row r="53" spans="1:46">
      <c r="A53" s="2" t="s">
        <v>421</v>
      </c>
      <c r="B53" s="1" t="s">
        <v>422</v>
      </c>
      <c r="C53" s="2" t="s">
        <v>129</v>
      </c>
      <c r="D53" s="2" t="s">
        <v>423</v>
      </c>
      <c r="E53" s="1" t="s">
        <v>185</v>
      </c>
      <c r="F53" s="1" t="s">
        <v>189</v>
      </c>
      <c r="G53" s="1" t="s">
        <v>192</v>
      </c>
      <c r="H53" s="1" t="s">
        <v>195</v>
      </c>
      <c r="I53" s="1" t="s">
        <v>245</v>
      </c>
      <c r="J53" s="1" t="s">
        <v>424</v>
      </c>
      <c r="K53" s="1">
        <v>364</v>
      </c>
      <c r="L53" s="1">
        <v>4800000</v>
      </c>
      <c r="M53" s="1">
        <v>4800000</v>
      </c>
      <c r="N53" s="1">
        <v>0</v>
      </c>
      <c r="O53" s="1">
        <v>4800000</v>
      </c>
      <c r="P53" s="1">
        <v>0</v>
      </c>
      <c r="Q53" s="1">
        <v>4800000</v>
      </c>
      <c r="R53" s="1">
        <v>43460</v>
      </c>
      <c r="S53" s="1">
        <v>0</v>
      </c>
      <c r="T53" s="1">
        <v>0</v>
      </c>
      <c r="V53" s="1">
        <v>1</v>
      </c>
      <c r="W53" s="1" t="s">
        <v>286</v>
      </c>
      <c r="X53" s="1" t="s">
        <v>287</v>
      </c>
      <c r="Y53" s="1" t="s">
        <v>290</v>
      </c>
      <c r="Z53" s="1" t="s">
        <v>294</v>
      </c>
      <c r="AA53" s="9">
        <v>4800000</v>
      </c>
      <c r="AB53" s="1">
        <v>4800000</v>
      </c>
      <c r="AC53" s="1">
        <v>0</v>
      </c>
      <c r="AD53" s="1">
        <v>4800000</v>
      </c>
      <c r="AE53" s="1" t="s">
        <v>296</v>
      </c>
      <c r="AF53" s="1">
        <v>1.0063926000000001</v>
      </c>
      <c r="AG53" s="1">
        <v>1.0064</v>
      </c>
      <c r="AH53" s="1">
        <v>6.3926E-3</v>
      </c>
      <c r="AI53" s="1">
        <v>1.0063926000000001</v>
      </c>
      <c r="AJ53" s="1">
        <v>4830684.4620588999</v>
      </c>
      <c r="AK53" s="1">
        <v>30684.462058900001</v>
      </c>
      <c r="AL53" s="1" t="s">
        <v>297</v>
      </c>
      <c r="AM53" s="1" t="s">
        <v>299</v>
      </c>
      <c r="AN53" s="1">
        <v>1</v>
      </c>
      <c r="AO53" s="1" t="s">
        <v>300</v>
      </c>
      <c r="AQ53" s="1">
        <v>0</v>
      </c>
      <c r="AR53" s="7">
        <v>-4830684.4620588999</v>
      </c>
      <c r="AT53" s="1">
        <v>4800000</v>
      </c>
    </row>
    <row r="54" spans="1:46">
      <c r="A54" s="2" t="s">
        <v>417</v>
      </c>
      <c r="B54" s="1" t="s">
        <v>418</v>
      </c>
      <c r="C54" s="2" t="s">
        <v>129</v>
      </c>
      <c r="D54" s="2" t="s">
        <v>419</v>
      </c>
      <c r="E54" s="1" t="s">
        <v>186</v>
      </c>
      <c r="F54" s="1" t="s">
        <v>189</v>
      </c>
      <c r="G54" s="1" t="s">
        <v>192</v>
      </c>
      <c r="H54" s="1" t="s">
        <v>195</v>
      </c>
      <c r="I54" s="1" t="s">
        <v>387</v>
      </c>
      <c r="J54" s="1" t="s">
        <v>420</v>
      </c>
      <c r="K54" s="1">
        <v>364</v>
      </c>
      <c r="L54" s="1">
        <v>12700000</v>
      </c>
      <c r="M54" s="1">
        <v>12700000</v>
      </c>
      <c r="N54" s="1">
        <v>0</v>
      </c>
      <c r="O54" s="1">
        <v>12700000</v>
      </c>
      <c r="P54" s="1">
        <v>0</v>
      </c>
      <c r="Q54" s="1">
        <v>12700000</v>
      </c>
      <c r="R54" s="1">
        <v>43462</v>
      </c>
      <c r="S54" s="1">
        <v>0</v>
      </c>
      <c r="T54" s="1">
        <v>0</v>
      </c>
      <c r="U54" s="2" t="s">
        <v>282</v>
      </c>
      <c r="V54" s="1">
        <v>1</v>
      </c>
      <c r="W54" s="1" t="s">
        <v>285</v>
      </c>
      <c r="X54" s="1" t="s">
        <v>287</v>
      </c>
      <c r="Y54" s="1" t="s">
        <v>289</v>
      </c>
      <c r="Z54" s="1" t="s">
        <v>295</v>
      </c>
      <c r="AA54" s="9">
        <v>12700000</v>
      </c>
      <c r="AB54" s="1">
        <v>12700000</v>
      </c>
      <c r="AC54" s="1">
        <v>0</v>
      </c>
      <c r="AD54" s="1">
        <v>12700000</v>
      </c>
      <c r="AE54" s="1" t="s">
        <v>296</v>
      </c>
      <c r="AF54" s="1">
        <v>0.98997166000000003</v>
      </c>
      <c r="AG54" s="1">
        <v>0.99</v>
      </c>
      <c r="AH54" s="1">
        <v>-1.005589E-2</v>
      </c>
      <c r="AI54" s="1">
        <v>0.98997166000000003</v>
      </c>
      <c r="AJ54" s="1">
        <v>12572640.082099801</v>
      </c>
      <c r="AK54" s="1">
        <v>-127359.9179002</v>
      </c>
      <c r="AL54" s="1" t="s">
        <v>297</v>
      </c>
      <c r="AM54" s="1" t="s">
        <v>299</v>
      </c>
      <c r="AN54" s="1">
        <v>1</v>
      </c>
      <c r="AO54" s="1" t="s">
        <v>300</v>
      </c>
      <c r="AQ54" s="1">
        <v>0</v>
      </c>
      <c r="AR54" s="7">
        <v>-12572640.082099801</v>
      </c>
      <c r="AT54" s="1">
        <v>12700000</v>
      </c>
    </row>
    <row r="55" spans="1:46">
      <c r="A55" s="2" t="s">
        <v>425</v>
      </c>
      <c r="B55" s="1" t="s">
        <v>426</v>
      </c>
      <c r="C55" s="2" t="s">
        <v>129</v>
      </c>
      <c r="D55" s="2" t="s">
        <v>427</v>
      </c>
      <c r="E55" s="1" t="s">
        <v>186</v>
      </c>
      <c r="F55" s="1" t="s">
        <v>189</v>
      </c>
      <c r="G55" s="1" t="s">
        <v>192</v>
      </c>
      <c r="H55" s="1" t="s">
        <v>195</v>
      </c>
      <c r="I55" s="1" t="s">
        <v>389</v>
      </c>
      <c r="J55" s="1" t="s">
        <v>428</v>
      </c>
      <c r="K55" s="1">
        <v>364</v>
      </c>
      <c r="L55" s="1">
        <v>16700000</v>
      </c>
      <c r="M55" s="1">
        <v>16700000</v>
      </c>
      <c r="N55" s="1">
        <v>0</v>
      </c>
      <c r="O55" s="1">
        <v>16700000</v>
      </c>
      <c r="P55" s="1">
        <v>0</v>
      </c>
      <c r="Q55" s="1">
        <v>16700000</v>
      </c>
      <c r="R55" s="1">
        <v>43469</v>
      </c>
      <c r="S55" s="1">
        <v>0</v>
      </c>
      <c r="T55" s="1">
        <v>0</v>
      </c>
      <c r="U55" s="2" t="s">
        <v>282</v>
      </c>
      <c r="V55" s="1">
        <v>1</v>
      </c>
      <c r="W55" s="1" t="s">
        <v>285</v>
      </c>
      <c r="X55" s="1" t="s">
        <v>287</v>
      </c>
      <c r="Y55" s="1" t="s">
        <v>289</v>
      </c>
      <c r="Z55" s="1" t="s">
        <v>295</v>
      </c>
      <c r="AA55" s="9">
        <v>16700000</v>
      </c>
      <c r="AB55" s="1">
        <v>16700000</v>
      </c>
      <c r="AC55" s="1">
        <v>0</v>
      </c>
      <c r="AD55" s="1">
        <v>16700000</v>
      </c>
      <c r="AE55" s="1" t="s">
        <v>296</v>
      </c>
      <c r="AF55" s="1">
        <v>0.95646655999999997</v>
      </c>
      <c r="AG55" s="1">
        <v>0.95650000000000002</v>
      </c>
      <c r="AH55" s="1">
        <v>-4.3653039999999997E-2</v>
      </c>
      <c r="AI55" s="1">
        <v>0.95646655999999997</v>
      </c>
      <c r="AJ55" s="1">
        <v>15972991.470453801</v>
      </c>
      <c r="AK55" s="1">
        <v>-727008.52954619995</v>
      </c>
      <c r="AL55" s="1" t="s">
        <v>297</v>
      </c>
      <c r="AM55" s="1" t="s">
        <v>299</v>
      </c>
      <c r="AN55" s="1">
        <v>1</v>
      </c>
      <c r="AO55" s="1" t="s">
        <v>300</v>
      </c>
      <c r="AQ55" s="1">
        <v>0</v>
      </c>
      <c r="AR55" s="7">
        <v>-15972991.470453801</v>
      </c>
      <c r="AT55" s="1">
        <v>16700000</v>
      </c>
    </row>
    <row r="56" spans="1:46">
      <c r="A56" s="2" t="s">
        <v>429</v>
      </c>
      <c r="B56" s="1" t="s">
        <v>430</v>
      </c>
      <c r="C56" s="2" t="s">
        <v>131</v>
      </c>
      <c r="D56" s="2" t="s">
        <v>431</v>
      </c>
      <c r="E56" s="1" t="s">
        <v>186</v>
      </c>
      <c r="F56" s="1" t="s">
        <v>189</v>
      </c>
      <c r="G56" s="1" t="s">
        <v>192</v>
      </c>
      <c r="H56" s="1" t="s">
        <v>195</v>
      </c>
      <c r="I56" s="1" t="s">
        <v>432</v>
      </c>
      <c r="J56" s="1" t="s">
        <v>433</v>
      </c>
      <c r="K56" s="1">
        <v>364</v>
      </c>
      <c r="L56" s="1">
        <v>6000000</v>
      </c>
      <c r="M56" s="1">
        <v>6000000</v>
      </c>
      <c r="N56" s="1">
        <v>0</v>
      </c>
      <c r="O56" s="1">
        <v>6000000</v>
      </c>
      <c r="P56" s="1">
        <v>0</v>
      </c>
      <c r="Q56" s="1">
        <v>6000000</v>
      </c>
      <c r="R56" s="1">
        <v>43475</v>
      </c>
      <c r="S56" s="1">
        <v>0</v>
      </c>
      <c r="T56" s="1">
        <v>0</v>
      </c>
      <c r="U56" s="2" t="s">
        <v>282</v>
      </c>
      <c r="V56" s="1">
        <v>1</v>
      </c>
      <c r="W56" s="1" t="s">
        <v>285</v>
      </c>
      <c r="X56" s="1" t="s">
        <v>287</v>
      </c>
      <c r="Y56" s="1" t="s">
        <v>289</v>
      </c>
      <c r="Z56" s="1" t="s">
        <v>295</v>
      </c>
      <c r="AA56" s="9">
        <v>6000000</v>
      </c>
      <c r="AB56" s="1">
        <v>6000000</v>
      </c>
      <c r="AC56" s="1">
        <v>0</v>
      </c>
      <c r="AD56" s="1">
        <v>6000000</v>
      </c>
      <c r="AE56" s="1" t="s">
        <v>296</v>
      </c>
      <c r="AF56" s="1">
        <v>0.99193611999999998</v>
      </c>
      <c r="AG56" s="1">
        <v>0.9919</v>
      </c>
      <c r="AH56" s="1">
        <v>-8.0860299999999993E-3</v>
      </c>
      <c r="AI56" s="1">
        <v>0.99193611999999998</v>
      </c>
      <c r="AJ56" s="1">
        <v>5951616.7431845199</v>
      </c>
      <c r="AK56" s="1">
        <v>-48383.256815480003</v>
      </c>
      <c r="AL56" s="1" t="s">
        <v>297</v>
      </c>
      <c r="AM56" s="1" t="s">
        <v>299</v>
      </c>
      <c r="AN56" s="1">
        <v>1</v>
      </c>
      <c r="AO56" s="1" t="s">
        <v>300</v>
      </c>
      <c r="AQ56" s="1">
        <v>0</v>
      </c>
      <c r="AR56" s="7">
        <v>-5951616.7431845199</v>
      </c>
      <c r="AT56" s="1">
        <v>6000000</v>
      </c>
    </row>
    <row r="57" spans="1:46">
      <c r="A57" s="2" t="s">
        <v>434</v>
      </c>
      <c r="B57" s="1" t="s">
        <v>435</v>
      </c>
      <c r="C57" s="2" t="s">
        <v>129</v>
      </c>
      <c r="D57" s="2" t="s">
        <v>436</v>
      </c>
      <c r="E57" s="1" t="s">
        <v>186</v>
      </c>
      <c r="F57" s="1" t="s">
        <v>189</v>
      </c>
      <c r="G57" s="1" t="s">
        <v>192</v>
      </c>
      <c r="H57" s="1" t="s">
        <v>195</v>
      </c>
      <c r="I57" s="1" t="s">
        <v>393</v>
      </c>
      <c r="J57" s="1" t="s">
        <v>437</v>
      </c>
      <c r="K57" s="1">
        <v>364</v>
      </c>
      <c r="L57" s="1">
        <v>19100000</v>
      </c>
      <c r="M57" s="1">
        <v>19100000</v>
      </c>
      <c r="N57" s="1">
        <v>0</v>
      </c>
      <c r="O57" s="1">
        <v>19100000</v>
      </c>
      <c r="P57" s="1">
        <v>0</v>
      </c>
      <c r="Q57" s="1">
        <v>19100000</v>
      </c>
      <c r="R57" s="1">
        <v>43476</v>
      </c>
      <c r="S57" s="1">
        <v>0</v>
      </c>
      <c r="T57" s="1">
        <v>0</v>
      </c>
      <c r="U57" s="2" t="s">
        <v>282</v>
      </c>
      <c r="V57" s="1">
        <v>1</v>
      </c>
      <c r="W57" s="1" t="s">
        <v>285</v>
      </c>
      <c r="X57" s="1" t="s">
        <v>287</v>
      </c>
      <c r="Y57" s="1" t="s">
        <v>289</v>
      </c>
      <c r="Z57" s="1" t="s">
        <v>295</v>
      </c>
      <c r="AA57" s="9">
        <v>19100000</v>
      </c>
      <c r="AB57" s="1">
        <v>19100000</v>
      </c>
      <c r="AC57" s="1">
        <v>0</v>
      </c>
      <c r="AD57" s="1">
        <v>19100000</v>
      </c>
      <c r="AE57" s="1" t="s">
        <v>296</v>
      </c>
      <c r="AF57" s="1">
        <v>0.95711033999999995</v>
      </c>
      <c r="AG57" s="1">
        <v>0.95709999999999995</v>
      </c>
      <c r="AH57" s="1">
        <v>-4.3007490000000002E-2</v>
      </c>
      <c r="AI57" s="1">
        <v>0.95711033999999995</v>
      </c>
      <c r="AJ57" s="1">
        <v>18280807.509243399</v>
      </c>
      <c r="AK57" s="1">
        <v>-819192.49075660005</v>
      </c>
      <c r="AL57" s="1" t="s">
        <v>297</v>
      </c>
      <c r="AM57" s="1" t="s">
        <v>299</v>
      </c>
      <c r="AN57" s="1">
        <v>1</v>
      </c>
      <c r="AO57" s="1" t="s">
        <v>300</v>
      </c>
      <c r="AQ57" s="1">
        <v>0</v>
      </c>
      <c r="AR57" s="7">
        <v>-18280807.509243399</v>
      </c>
      <c r="AT57" s="1">
        <v>19100000</v>
      </c>
    </row>
    <row r="58" spans="1:46">
      <c r="A58" s="2" t="s">
        <v>438</v>
      </c>
      <c r="B58" s="1" t="s">
        <v>439</v>
      </c>
      <c r="C58" s="2" t="s">
        <v>129</v>
      </c>
      <c r="D58" s="2" t="s">
        <v>440</v>
      </c>
      <c r="E58" s="1" t="s">
        <v>185</v>
      </c>
      <c r="F58" s="1" t="s">
        <v>189</v>
      </c>
      <c r="G58" s="1" t="s">
        <v>192</v>
      </c>
      <c r="H58" s="1" t="s">
        <v>195</v>
      </c>
      <c r="I58" s="1" t="s">
        <v>393</v>
      </c>
      <c r="J58" s="1" t="s">
        <v>437</v>
      </c>
      <c r="K58" s="1">
        <v>364</v>
      </c>
      <c r="L58" s="1">
        <v>20000000</v>
      </c>
      <c r="M58" s="1">
        <v>20000000</v>
      </c>
      <c r="N58" s="1">
        <v>0</v>
      </c>
      <c r="O58" s="1">
        <v>20000000</v>
      </c>
      <c r="P58" s="1">
        <v>0</v>
      </c>
      <c r="Q58" s="1">
        <v>20000000</v>
      </c>
      <c r="R58" s="1">
        <v>43476</v>
      </c>
      <c r="S58" s="1">
        <v>0</v>
      </c>
      <c r="T58" s="1">
        <v>0</v>
      </c>
      <c r="U58" s="2" t="s">
        <v>441</v>
      </c>
      <c r="V58" s="1">
        <v>1</v>
      </c>
      <c r="W58" s="1" t="s">
        <v>286</v>
      </c>
      <c r="X58" s="1" t="s">
        <v>287</v>
      </c>
      <c r="Y58" s="1" t="s">
        <v>290</v>
      </c>
      <c r="Z58" s="1" t="s">
        <v>294</v>
      </c>
      <c r="AA58" s="9">
        <v>20000000</v>
      </c>
      <c r="AB58" s="1">
        <v>20000000</v>
      </c>
      <c r="AC58" s="1">
        <v>0</v>
      </c>
      <c r="AD58" s="1">
        <v>20000000</v>
      </c>
      <c r="AE58" s="1" t="s">
        <v>296</v>
      </c>
      <c r="AF58" s="1">
        <v>0.97028930999999996</v>
      </c>
      <c r="AG58" s="1">
        <v>0.97030000000000005</v>
      </c>
      <c r="AH58" s="1">
        <v>-2.9710690000000001E-2</v>
      </c>
      <c r="AI58" s="1">
        <v>0.97028930999999996</v>
      </c>
      <c r="AJ58" s="1">
        <v>19405786.150053602</v>
      </c>
      <c r="AK58" s="1">
        <v>-594213.84994640003</v>
      </c>
      <c r="AL58" s="1" t="s">
        <v>297</v>
      </c>
      <c r="AM58" s="1" t="s">
        <v>299</v>
      </c>
      <c r="AN58" s="1">
        <v>1</v>
      </c>
      <c r="AO58" s="1" t="s">
        <v>300</v>
      </c>
      <c r="AQ58" s="1">
        <v>0</v>
      </c>
      <c r="AR58" s="7">
        <v>-19405786.150053602</v>
      </c>
      <c r="AT58" s="1">
        <v>20000000</v>
      </c>
    </row>
    <row r="59" spans="1:46">
      <c r="A59" s="2" t="s">
        <v>446</v>
      </c>
      <c r="B59" s="1" t="s">
        <v>447</v>
      </c>
      <c r="C59" s="2" t="s">
        <v>129</v>
      </c>
      <c r="D59" s="2" t="s">
        <v>448</v>
      </c>
      <c r="E59" s="1" t="s">
        <v>186</v>
      </c>
      <c r="F59" s="1" t="s">
        <v>189</v>
      </c>
      <c r="G59" s="1" t="s">
        <v>192</v>
      </c>
      <c r="H59" s="1" t="s">
        <v>195</v>
      </c>
      <c r="I59" s="1" t="s">
        <v>449</v>
      </c>
      <c r="J59" s="1" t="s">
        <v>450</v>
      </c>
      <c r="K59" s="1">
        <v>364</v>
      </c>
      <c r="L59" s="1">
        <v>37310000</v>
      </c>
      <c r="M59" s="1">
        <v>37310000</v>
      </c>
      <c r="N59" s="1">
        <v>0</v>
      </c>
      <c r="O59" s="1">
        <v>37310000</v>
      </c>
      <c r="P59" s="1">
        <v>0</v>
      </c>
      <c r="Q59" s="1">
        <v>37310000</v>
      </c>
      <c r="R59" s="1">
        <v>43482</v>
      </c>
      <c r="S59" s="1">
        <v>0</v>
      </c>
      <c r="T59" s="1">
        <v>0</v>
      </c>
      <c r="U59" s="2" t="s">
        <v>282</v>
      </c>
      <c r="V59" s="1">
        <v>1</v>
      </c>
      <c r="W59" s="1" t="s">
        <v>285</v>
      </c>
      <c r="X59" s="1" t="s">
        <v>287</v>
      </c>
      <c r="Y59" s="1" t="s">
        <v>289</v>
      </c>
      <c r="Z59" s="1" t="s">
        <v>295</v>
      </c>
      <c r="AA59" s="9">
        <v>37310000</v>
      </c>
      <c r="AB59" s="1">
        <v>37310000</v>
      </c>
      <c r="AC59" s="1">
        <v>0</v>
      </c>
      <c r="AD59" s="1">
        <v>37310000</v>
      </c>
      <c r="AE59" s="1" t="s">
        <v>296</v>
      </c>
      <c r="AF59" s="1">
        <v>0.97512814000000003</v>
      </c>
      <c r="AG59" s="1">
        <v>0.97509999999999997</v>
      </c>
      <c r="AH59" s="1">
        <v>-2.4940190000000001E-2</v>
      </c>
      <c r="AI59" s="1">
        <v>0.97512814000000003</v>
      </c>
      <c r="AJ59" s="1">
        <v>36382030.957180098</v>
      </c>
      <c r="AK59" s="1">
        <v>-927969.04281989997</v>
      </c>
      <c r="AL59" s="1" t="s">
        <v>297</v>
      </c>
      <c r="AM59" s="1" t="s">
        <v>299</v>
      </c>
      <c r="AN59" s="1">
        <v>1</v>
      </c>
      <c r="AO59" s="1" t="s">
        <v>300</v>
      </c>
      <c r="AQ59" s="1">
        <v>0</v>
      </c>
      <c r="AR59" s="7">
        <v>-36382030.957180098</v>
      </c>
      <c r="AT59" s="1">
        <v>37310000</v>
      </c>
    </row>
    <row r="60" spans="1:46">
      <c r="A60" s="2" t="s">
        <v>451</v>
      </c>
      <c r="B60" s="1" t="s">
        <v>452</v>
      </c>
      <c r="C60" s="2" t="s">
        <v>131</v>
      </c>
      <c r="D60" s="2" t="s">
        <v>453</v>
      </c>
      <c r="E60" s="1" t="s">
        <v>186</v>
      </c>
      <c r="F60" s="1" t="s">
        <v>189</v>
      </c>
      <c r="G60" s="1" t="s">
        <v>192</v>
      </c>
      <c r="H60" s="1" t="s">
        <v>195</v>
      </c>
      <c r="I60" s="1" t="s">
        <v>403</v>
      </c>
      <c r="J60" s="1" t="s">
        <v>454</v>
      </c>
      <c r="K60" s="1">
        <v>364</v>
      </c>
      <c r="L60" s="1">
        <v>3010000</v>
      </c>
      <c r="M60" s="1">
        <v>3010000</v>
      </c>
      <c r="N60" s="1">
        <v>0</v>
      </c>
      <c r="O60" s="1">
        <v>3010000</v>
      </c>
      <c r="P60" s="1">
        <v>0</v>
      </c>
      <c r="Q60" s="1">
        <v>3010000</v>
      </c>
      <c r="R60" s="1">
        <v>43483</v>
      </c>
      <c r="S60" s="1">
        <v>0</v>
      </c>
      <c r="T60" s="1">
        <v>0</v>
      </c>
      <c r="U60" s="2" t="s">
        <v>282</v>
      </c>
      <c r="V60" s="1">
        <v>1</v>
      </c>
      <c r="W60" s="1" t="s">
        <v>285</v>
      </c>
      <c r="X60" s="1" t="s">
        <v>287</v>
      </c>
      <c r="Y60" s="1" t="s">
        <v>289</v>
      </c>
      <c r="Z60" s="1" t="s">
        <v>295</v>
      </c>
      <c r="AA60" s="9">
        <v>3010000</v>
      </c>
      <c r="AB60" s="1">
        <v>3010000</v>
      </c>
      <c r="AC60" s="1">
        <v>0</v>
      </c>
      <c r="AD60" s="1">
        <v>3010000</v>
      </c>
      <c r="AE60" s="1" t="s">
        <v>296</v>
      </c>
      <c r="AF60" s="1">
        <v>0.92151590999999999</v>
      </c>
      <c r="AG60" s="1">
        <v>0.92149999999999999</v>
      </c>
      <c r="AH60" s="1">
        <v>-7.8699710000000006E-2</v>
      </c>
      <c r="AI60" s="1">
        <v>0.92151590999999999</v>
      </c>
      <c r="AJ60" s="1">
        <v>2773762.8802462001</v>
      </c>
      <c r="AK60" s="1">
        <v>-236237.11975380001</v>
      </c>
      <c r="AL60" s="1" t="s">
        <v>297</v>
      </c>
      <c r="AM60" s="1" t="s">
        <v>299</v>
      </c>
      <c r="AN60" s="1">
        <v>1</v>
      </c>
      <c r="AO60" s="1" t="s">
        <v>300</v>
      </c>
      <c r="AQ60" s="1">
        <v>0</v>
      </c>
      <c r="AR60" s="7">
        <v>-2773762.8802462001</v>
      </c>
      <c r="AT60" s="1">
        <v>3010000</v>
      </c>
    </row>
    <row r="61" spans="1:46">
      <c r="A61" s="2" t="s">
        <v>383</v>
      </c>
      <c r="B61" s="1" t="s">
        <v>384</v>
      </c>
      <c r="C61" s="2" t="s">
        <v>131</v>
      </c>
      <c r="D61" s="2" t="s">
        <v>385</v>
      </c>
      <c r="E61" s="1" t="s">
        <v>186</v>
      </c>
      <c r="F61" s="1" t="s">
        <v>189</v>
      </c>
      <c r="G61" s="1" t="s">
        <v>192</v>
      </c>
      <c r="H61" s="1" t="s">
        <v>195</v>
      </c>
      <c r="I61" s="1" t="s">
        <v>378</v>
      </c>
      <c r="J61" s="1" t="s">
        <v>386</v>
      </c>
      <c r="K61" s="1">
        <v>371</v>
      </c>
      <c r="L61" s="1">
        <v>800000</v>
      </c>
      <c r="M61" s="1">
        <v>800000</v>
      </c>
      <c r="N61" s="1">
        <v>0</v>
      </c>
      <c r="O61" s="1">
        <v>800000</v>
      </c>
      <c r="P61" s="1">
        <v>0</v>
      </c>
      <c r="Q61" s="1">
        <v>800000</v>
      </c>
      <c r="R61" s="1">
        <v>43488</v>
      </c>
      <c r="S61" s="1">
        <v>0.01</v>
      </c>
      <c r="T61" s="1">
        <v>4.2000000000000003E-2</v>
      </c>
      <c r="V61" s="1">
        <v>1</v>
      </c>
      <c r="W61" s="1" t="s">
        <v>285</v>
      </c>
      <c r="X61" s="1" t="s">
        <v>287</v>
      </c>
      <c r="Y61" s="1" t="s">
        <v>289</v>
      </c>
      <c r="Z61" s="1" t="s">
        <v>295</v>
      </c>
      <c r="AA61" s="9">
        <v>800000</v>
      </c>
      <c r="AB61" s="1">
        <v>800000</v>
      </c>
      <c r="AC61" s="1">
        <v>0</v>
      </c>
      <c r="AD61" s="1">
        <v>800000</v>
      </c>
      <c r="AE61" s="1" t="s">
        <v>296</v>
      </c>
      <c r="AF61" s="1">
        <v>0.99156010999999999</v>
      </c>
      <c r="AG61" s="1">
        <v>0.99160000000000004</v>
      </c>
      <c r="AH61" s="1">
        <v>-8.3034000000000007E-3</v>
      </c>
      <c r="AI61" s="1">
        <v>0.99156010999999999</v>
      </c>
      <c r="AJ61" s="1">
        <v>793248.08694793005</v>
      </c>
      <c r="AK61" s="1">
        <v>-6751.91305207</v>
      </c>
      <c r="AL61" s="1" t="s">
        <v>297</v>
      </c>
      <c r="AM61" s="1" t="s">
        <v>298</v>
      </c>
      <c r="AN61" s="1">
        <v>1</v>
      </c>
      <c r="AO61" s="1" t="s">
        <v>300</v>
      </c>
      <c r="AQ61" s="1">
        <v>0</v>
      </c>
      <c r="AR61" s="7">
        <v>-793248.08694793098</v>
      </c>
      <c r="AT61" s="1">
        <v>800000</v>
      </c>
    </row>
    <row r="62" spans="1:46">
      <c r="A62" s="2" t="s">
        <v>490</v>
      </c>
      <c r="B62" s="1" t="s">
        <v>491</v>
      </c>
      <c r="C62" s="2" t="s">
        <v>129</v>
      </c>
      <c r="D62" s="2" t="s">
        <v>492</v>
      </c>
      <c r="E62" s="1" t="s">
        <v>185</v>
      </c>
      <c r="F62" s="1" t="s">
        <v>189</v>
      </c>
      <c r="G62" s="1" t="s">
        <v>192</v>
      </c>
      <c r="H62" s="1" t="s">
        <v>195</v>
      </c>
      <c r="I62" s="1" t="s">
        <v>493</v>
      </c>
      <c r="J62" s="1" t="s">
        <v>494</v>
      </c>
      <c r="K62" s="1">
        <v>364</v>
      </c>
      <c r="L62" s="1">
        <v>10000000</v>
      </c>
      <c r="M62" s="1">
        <v>10000000</v>
      </c>
      <c r="N62" s="1">
        <v>0</v>
      </c>
      <c r="O62" s="1">
        <v>10000000</v>
      </c>
      <c r="P62" s="1">
        <v>0</v>
      </c>
      <c r="Q62" s="1">
        <v>10000000</v>
      </c>
      <c r="R62" s="1">
        <v>43509</v>
      </c>
      <c r="S62" s="1">
        <v>0</v>
      </c>
      <c r="T62" s="1">
        <v>0</v>
      </c>
      <c r="U62" s="2" t="s">
        <v>495</v>
      </c>
      <c r="V62" s="1">
        <v>1</v>
      </c>
      <c r="W62" s="1" t="s">
        <v>286</v>
      </c>
      <c r="X62" s="1" t="s">
        <v>287</v>
      </c>
      <c r="Y62" s="1" t="s">
        <v>290</v>
      </c>
      <c r="Z62" s="1" t="s">
        <v>294</v>
      </c>
      <c r="AA62" s="9">
        <v>10000000</v>
      </c>
      <c r="AB62" s="1">
        <v>10000000</v>
      </c>
      <c r="AC62" s="1">
        <v>0</v>
      </c>
      <c r="AD62" s="1">
        <v>10000000</v>
      </c>
      <c r="AE62" s="1" t="s">
        <v>296</v>
      </c>
      <c r="AF62" s="1">
        <v>1.06764831</v>
      </c>
      <c r="AG62" s="1">
        <v>1.0676000000000001</v>
      </c>
      <c r="AH62" s="1">
        <v>6.7648310000000003E-2</v>
      </c>
      <c r="AI62" s="1">
        <v>1.06764831</v>
      </c>
      <c r="AJ62" s="1">
        <v>10676483.051437501</v>
      </c>
      <c r="AK62" s="1">
        <v>676483.05143750005</v>
      </c>
      <c r="AL62" s="1" t="s">
        <v>297</v>
      </c>
      <c r="AM62" s="1" t="s">
        <v>299</v>
      </c>
      <c r="AN62" s="1">
        <v>1</v>
      </c>
      <c r="AO62" s="1" t="s">
        <v>300</v>
      </c>
      <c r="AQ62" s="1">
        <v>0</v>
      </c>
      <c r="AR62" s="7">
        <v>-10676483.051437501</v>
      </c>
      <c r="AT62" s="1">
        <v>10000000</v>
      </c>
    </row>
    <row r="63" spans="1:46">
      <c r="A63" s="2" t="s">
        <v>496</v>
      </c>
      <c r="B63" s="1" t="s">
        <v>497</v>
      </c>
      <c r="C63" s="2" t="s">
        <v>498</v>
      </c>
      <c r="D63" s="2" t="s">
        <v>499</v>
      </c>
      <c r="E63" s="1" t="s">
        <v>186</v>
      </c>
      <c r="F63" s="1" t="s">
        <v>189</v>
      </c>
      <c r="G63" s="1" t="s">
        <v>192</v>
      </c>
      <c r="H63" s="1" t="s">
        <v>195</v>
      </c>
      <c r="I63" s="1" t="s">
        <v>500</v>
      </c>
      <c r="J63" s="1" t="s">
        <v>501</v>
      </c>
      <c r="K63" s="1">
        <v>365</v>
      </c>
      <c r="L63" s="1">
        <v>12000000</v>
      </c>
      <c r="M63" s="1">
        <v>12000000</v>
      </c>
      <c r="N63" s="1">
        <v>0</v>
      </c>
      <c r="O63" s="1">
        <v>12000000</v>
      </c>
      <c r="P63" s="1">
        <v>0</v>
      </c>
      <c r="Q63" s="1">
        <v>12000000</v>
      </c>
      <c r="R63" s="1">
        <v>43530</v>
      </c>
      <c r="S63" s="1">
        <v>0</v>
      </c>
      <c r="T63" s="1">
        <v>0</v>
      </c>
      <c r="U63" s="2" t="s">
        <v>502</v>
      </c>
      <c r="V63" s="1">
        <v>1</v>
      </c>
      <c r="W63" s="1" t="s">
        <v>285</v>
      </c>
      <c r="X63" s="1" t="s">
        <v>287</v>
      </c>
      <c r="Y63" s="1" t="s">
        <v>289</v>
      </c>
      <c r="Z63" s="1" t="s">
        <v>295</v>
      </c>
      <c r="AA63" s="9">
        <v>12000000</v>
      </c>
      <c r="AB63" s="1">
        <v>12000000</v>
      </c>
      <c r="AC63" s="1">
        <v>0</v>
      </c>
      <c r="AD63" s="1">
        <v>12000000</v>
      </c>
      <c r="AE63" s="1" t="s">
        <v>296</v>
      </c>
      <c r="AF63" s="1">
        <v>0.84731073000000001</v>
      </c>
      <c r="AG63" s="1">
        <v>0.84730000000000005</v>
      </c>
      <c r="AH63" s="1">
        <v>-0.15268926999999999</v>
      </c>
      <c r="AI63" s="1">
        <v>0.84731073000000001</v>
      </c>
      <c r="AJ63" s="1">
        <v>10167728.7765991</v>
      </c>
      <c r="AK63" s="1">
        <v>-1832271.2234008999</v>
      </c>
      <c r="AL63" s="1" t="s">
        <v>297</v>
      </c>
      <c r="AM63" s="1" t="s">
        <v>299</v>
      </c>
      <c r="AN63" s="1">
        <v>1</v>
      </c>
      <c r="AO63" s="1" t="s">
        <v>300</v>
      </c>
      <c r="AQ63" s="1">
        <v>0</v>
      </c>
      <c r="AR63" s="7">
        <v>-10167728.7765991</v>
      </c>
      <c r="AT63" s="1">
        <v>12000000</v>
      </c>
    </row>
    <row r="64" spans="1:46">
      <c r="A64" s="2" t="s">
        <v>503</v>
      </c>
      <c r="B64" s="1" t="s">
        <v>504</v>
      </c>
      <c r="C64" s="2" t="s">
        <v>129</v>
      </c>
      <c r="D64" s="2" t="s">
        <v>505</v>
      </c>
      <c r="E64" s="1" t="s">
        <v>186</v>
      </c>
      <c r="F64" s="1" t="s">
        <v>189</v>
      </c>
      <c r="G64" s="1" t="s">
        <v>192</v>
      </c>
      <c r="H64" s="1" t="s">
        <v>195</v>
      </c>
      <c r="I64" s="1" t="s">
        <v>506</v>
      </c>
      <c r="J64" s="1" t="s">
        <v>507</v>
      </c>
      <c r="K64" s="1">
        <v>364</v>
      </c>
      <c r="L64" s="1">
        <v>20000000</v>
      </c>
      <c r="M64" s="1">
        <v>20000000</v>
      </c>
      <c r="N64" s="1">
        <v>0</v>
      </c>
      <c r="O64" s="1">
        <v>20000000</v>
      </c>
      <c r="P64" s="1">
        <v>0</v>
      </c>
      <c r="Q64" s="1">
        <v>20000000</v>
      </c>
      <c r="R64" s="1">
        <v>43532</v>
      </c>
      <c r="S64" s="1">
        <v>0</v>
      </c>
      <c r="T64" s="1">
        <v>0</v>
      </c>
      <c r="U64" s="2" t="s">
        <v>508</v>
      </c>
      <c r="V64" s="1">
        <v>1</v>
      </c>
      <c r="W64" s="1" t="s">
        <v>285</v>
      </c>
      <c r="X64" s="1" t="s">
        <v>287</v>
      </c>
      <c r="Y64" s="1" t="s">
        <v>289</v>
      </c>
      <c r="Z64" s="1" t="s">
        <v>295</v>
      </c>
      <c r="AA64" s="9">
        <v>20000000</v>
      </c>
      <c r="AB64" s="1">
        <v>20000000</v>
      </c>
      <c r="AC64" s="1">
        <v>0</v>
      </c>
      <c r="AD64" s="1">
        <v>20000000</v>
      </c>
      <c r="AE64" s="1" t="s">
        <v>296</v>
      </c>
      <c r="AF64" s="1">
        <v>0.97091826999999997</v>
      </c>
      <c r="AG64" s="1">
        <v>0.97089999999999999</v>
      </c>
      <c r="AH64" s="1">
        <v>-2.9161619999999999E-2</v>
      </c>
      <c r="AI64" s="1">
        <v>0.97091826999999997</v>
      </c>
      <c r="AJ64" s="1">
        <v>19418365.311250899</v>
      </c>
      <c r="AK64" s="1">
        <v>-581634.68874909997</v>
      </c>
      <c r="AL64" s="1" t="s">
        <v>297</v>
      </c>
      <c r="AM64" s="1" t="s">
        <v>299</v>
      </c>
      <c r="AN64" s="1">
        <v>1</v>
      </c>
      <c r="AO64" s="1" t="s">
        <v>300</v>
      </c>
      <c r="AQ64" s="1">
        <v>0</v>
      </c>
      <c r="AR64" s="7">
        <v>-19418365.311250899</v>
      </c>
      <c r="AT64" s="1">
        <v>20000000</v>
      </c>
    </row>
    <row r="65" spans="1:46">
      <c r="A65" s="2" t="s">
        <v>509</v>
      </c>
      <c r="B65" s="1" t="s">
        <v>510</v>
      </c>
      <c r="C65" s="2" t="s">
        <v>129</v>
      </c>
      <c r="D65" s="2" t="s">
        <v>511</v>
      </c>
      <c r="E65" s="1" t="s">
        <v>186</v>
      </c>
      <c r="F65" s="1" t="s">
        <v>189</v>
      </c>
      <c r="G65" s="1" t="s">
        <v>192</v>
      </c>
      <c r="H65" s="1" t="s">
        <v>195</v>
      </c>
      <c r="I65" s="1" t="s">
        <v>506</v>
      </c>
      <c r="J65" s="1" t="s">
        <v>512</v>
      </c>
      <c r="K65" s="1">
        <v>369</v>
      </c>
      <c r="L65" s="1">
        <v>4620000</v>
      </c>
      <c r="M65" s="1">
        <v>4620000</v>
      </c>
      <c r="N65" s="1">
        <v>0</v>
      </c>
      <c r="O65" s="1">
        <v>4620000</v>
      </c>
      <c r="P65" s="1">
        <v>0</v>
      </c>
      <c r="Q65" s="1">
        <v>4620000</v>
      </c>
      <c r="R65" s="1">
        <v>43537</v>
      </c>
      <c r="S65" s="1">
        <v>1E-3</v>
      </c>
      <c r="T65" s="1">
        <v>4.2000000000000003E-2</v>
      </c>
      <c r="V65" s="1">
        <v>1</v>
      </c>
      <c r="W65" s="1" t="s">
        <v>285</v>
      </c>
      <c r="X65" s="1" t="s">
        <v>287</v>
      </c>
      <c r="Y65" s="1" t="s">
        <v>289</v>
      </c>
      <c r="Z65" s="1" t="s">
        <v>295</v>
      </c>
      <c r="AA65" s="9">
        <v>4620000</v>
      </c>
      <c r="AB65" s="1">
        <v>4620000</v>
      </c>
      <c r="AC65" s="1">
        <v>0</v>
      </c>
      <c r="AD65" s="1">
        <v>4620000</v>
      </c>
      <c r="AE65" s="1" t="s">
        <v>296</v>
      </c>
      <c r="AF65" s="1">
        <v>0.99090087999999998</v>
      </c>
      <c r="AG65" s="1">
        <v>0.9909</v>
      </c>
      <c r="AH65" s="1">
        <v>-9.0004799999999999E-3</v>
      </c>
      <c r="AI65" s="1">
        <v>0.99090087999999998</v>
      </c>
      <c r="AJ65" s="1">
        <v>4577962.0772075597</v>
      </c>
      <c r="AK65" s="1">
        <v>-42037.922792439997</v>
      </c>
      <c r="AL65" s="1" t="s">
        <v>297</v>
      </c>
      <c r="AM65" s="1" t="s">
        <v>298</v>
      </c>
      <c r="AN65" s="1">
        <v>1</v>
      </c>
      <c r="AO65" s="1" t="s">
        <v>300</v>
      </c>
      <c r="AQ65" s="1">
        <v>0</v>
      </c>
      <c r="AR65" s="7">
        <v>-4577962.0772075597</v>
      </c>
      <c r="AT65" s="1">
        <v>4620000</v>
      </c>
    </row>
    <row r="66" spans="1:46">
      <c r="A66" s="2" t="s">
        <v>513</v>
      </c>
      <c r="B66" s="1" t="s">
        <v>514</v>
      </c>
      <c r="C66" s="2" t="s">
        <v>129</v>
      </c>
      <c r="D66" s="2" t="s">
        <v>515</v>
      </c>
      <c r="E66" s="1" t="s">
        <v>185</v>
      </c>
      <c r="F66" s="1" t="s">
        <v>189</v>
      </c>
      <c r="G66" s="1" t="s">
        <v>193</v>
      </c>
      <c r="H66" s="1" t="s">
        <v>195</v>
      </c>
      <c r="I66" s="1" t="s">
        <v>506</v>
      </c>
      <c r="J66" s="1" t="s">
        <v>512</v>
      </c>
      <c r="K66" s="1">
        <v>369</v>
      </c>
      <c r="L66" s="1">
        <v>4950000</v>
      </c>
      <c r="M66" s="1">
        <v>4950000</v>
      </c>
      <c r="N66" s="1">
        <v>0</v>
      </c>
      <c r="O66" s="1">
        <v>4950000</v>
      </c>
      <c r="P66" s="1">
        <v>0</v>
      </c>
      <c r="Q66" s="1">
        <v>4950000</v>
      </c>
      <c r="R66" s="1">
        <v>43537</v>
      </c>
      <c r="S66" s="1">
        <v>0</v>
      </c>
      <c r="T66" s="1">
        <v>0</v>
      </c>
      <c r="U66" s="2" t="s">
        <v>355</v>
      </c>
      <c r="V66" s="1">
        <v>1</v>
      </c>
      <c r="W66" s="1" t="s">
        <v>285</v>
      </c>
      <c r="X66" s="1" t="s">
        <v>287</v>
      </c>
      <c r="Y66" s="1" t="s">
        <v>290</v>
      </c>
      <c r="Z66" s="1" t="s">
        <v>356</v>
      </c>
      <c r="AA66" s="9">
        <v>4950000</v>
      </c>
      <c r="AB66" s="1">
        <v>4950000</v>
      </c>
      <c r="AC66" s="1">
        <v>0</v>
      </c>
      <c r="AD66" s="1">
        <v>4950000</v>
      </c>
      <c r="AE66" s="1" t="s">
        <v>296</v>
      </c>
      <c r="AF66" s="1">
        <v>0.97919639999999997</v>
      </c>
      <c r="AG66" s="1">
        <v>0.97919999999999996</v>
      </c>
      <c r="AH66" s="1">
        <v>-2.0803599999999998E-2</v>
      </c>
      <c r="AI66" s="1">
        <v>0.97919639999999997</v>
      </c>
      <c r="AJ66" s="1">
        <v>4847022.1797961202</v>
      </c>
      <c r="AK66" s="1">
        <v>-102977.82020387999</v>
      </c>
      <c r="AL66" s="1" t="s">
        <v>297</v>
      </c>
      <c r="AM66" s="1" t="s">
        <v>299</v>
      </c>
      <c r="AN66" s="1">
        <v>1</v>
      </c>
      <c r="AO66" s="1" t="s">
        <v>300</v>
      </c>
      <c r="AQ66" s="1">
        <v>0</v>
      </c>
      <c r="AR66" s="7">
        <v>-4847022.1797961202</v>
      </c>
      <c r="AT66" s="1">
        <v>4950000</v>
      </c>
    </row>
    <row r="67" spans="1:46">
      <c r="A67" s="2" t="s">
        <v>516</v>
      </c>
      <c r="B67" s="1" t="s">
        <v>517</v>
      </c>
      <c r="C67" s="2" t="s">
        <v>129</v>
      </c>
      <c r="D67" s="2" t="s">
        <v>518</v>
      </c>
      <c r="E67" s="1" t="s">
        <v>186</v>
      </c>
      <c r="F67" s="1" t="s">
        <v>189</v>
      </c>
      <c r="G67" s="1" t="s">
        <v>192</v>
      </c>
      <c r="H67" s="1" t="s">
        <v>195</v>
      </c>
      <c r="I67" s="1" t="s">
        <v>519</v>
      </c>
      <c r="J67" s="1" t="s">
        <v>246</v>
      </c>
      <c r="K67" s="1">
        <v>369</v>
      </c>
      <c r="L67" s="1">
        <v>2200000</v>
      </c>
      <c r="M67" s="1">
        <v>2200000</v>
      </c>
      <c r="N67" s="1">
        <v>0</v>
      </c>
      <c r="O67" s="1">
        <v>2200000</v>
      </c>
      <c r="P67" s="1">
        <v>0</v>
      </c>
      <c r="Q67" s="1">
        <v>2200000</v>
      </c>
      <c r="R67" s="1">
        <v>43544</v>
      </c>
      <c r="S67" s="1">
        <v>1E-3</v>
      </c>
      <c r="T67" s="1">
        <v>4.2000000000000003E-2</v>
      </c>
      <c r="V67" s="1">
        <v>1</v>
      </c>
      <c r="W67" s="1" t="s">
        <v>285</v>
      </c>
      <c r="X67" s="1" t="s">
        <v>287</v>
      </c>
      <c r="Y67" s="1" t="s">
        <v>289</v>
      </c>
      <c r="Z67" s="1" t="s">
        <v>295</v>
      </c>
      <c r="AA67" s="9">
        <v>2200000</v>
      </c>
      <c r="AB67" s="1">
        <v>2200000</v>
      </c>
      <c r="AC67" s="1">
        <v>0</v>
      </c>
      <c r="AD67" s="1">
        <v>2200000</v>
      </c>
      <c r="AE67" s="1" t="s">
        <v>296</v>
      </c>
      <c r="AF67" s="1">
        <v>0.99189956999999995</v>
      </c>
      <c r="AG67" s="1">
        <v>0.9919</v>
      </c>
      <c r="AH67" s="1">
        <v>-8.0126199999999998E-3</v>
      </c>
      <c r="AI67" s="1">
        <v>0.99189956999999995</v>
      </c>
      <c r="AJ67" s="1">
        <v>2182179.05461137</v>
      </c>
      <c r="AK67" s="1">
        <v>-17820.94538863</v>
      </c>
      <c r="AL67" s="1" t="s">
        <v>297</v>
      </c>
      <c r="AM67" s="1" t="s">
        <v>298</v>
      </c>
      <c r="AN67" s="1">
        <v>1</v>
      </c>
      <c r="AO67" s="1" t="s">
        <v>300</v>
      </c>
      <c r="AQ67" s="1">
        <v>0</v>
      </c>
      <c r="AR67" s="7">
        <v>-2182179.05461137</v>
      </c>
      <c r="AT67" s="1">
        <v>2200000</v>
      </c>
    </row>
    <row r="68" spans="1:46">
      <c r="A68" s="2" t="s">
        <v>81</v>
      </c>
      <c r="B68" s="1" t="s">
        <v>123</v>
      </c>
      <c r="C68" s="2" t="s">
        <v>135</v>
      </c>
      <c r="D68" s="2" t="s">
        <v>177</v>
      </c>
      <c r="E68" s="1" t="s">
        <v>187</v>
      </c>
      <c r="F68" s="1" t="s">
        <v>189</v>
      </c>
      <c r="G68" s="1" t="s">
        <v>192</v>
      </c>
      <c r="H68" s="1" t="s">
        <v>194</v>
      </c>
      <c r="I68" s="1" t="s">
        <v>201</v>
      </c>
      <c r="J68" s="1" t="s">
        <v>246</v>
      </c>
      <c r="K68" s="1">
        <v>734</v>
      </c>
      <c r="L68" s="1">
        <v>8850000</v>
      </c>
      <c r="M68" s="1">
        <v>8850000</v>
      </c>
      <c r="N68" s="1">
        <v>0</v>
      </c>
      <c r="O68" s="1">
        <v>8850000</v>
      </c>
      <c r="P68" s="1">
        <v>0</v>
      </c>
      <c r="Q68" s="1">
        <v>8850000</v>
      </c>
      <c r="R68" s="1">
        <v>43544</v>
      </c>
      <c r="S68" s="1">
        <v>1E-3</v>
      </c>
      <c r="T68" s="1">
        <v>3.09E-2</v>
      </c>
      <c r="V68" s="1">
        <v>1</v>
      </c>
      <c r="W68" s="1" t="s">
        <v>285</v>
      </c>
      <c r="X68" s="1" t="s">
        <v>287</v>
      </c>
      <c r="Y68" s="1" t="s">
        <v>290</v>
      </c>
      <c r="Z68" s="1" t="s">
        <v>292</v>
      </c>
      <c r="AA68" s="9">
        <v>8850000</v>
      </c>
      <c r="AB68" s="1">
        <v>8850000</v>
      </c>
      <c r="AC68" s="1">
        <v>0</v>
      </c>
      <c r="AD68" s="1">
        <v>8850000</v>
      </c>
      <c r="AE68" s="1" t="s">
        <v>296</v>
      </c>
      <c r="AF68" s="1">
        <v>1.0685593600000001</v>
      </c>
      <c r="AG68" s="1">
        <v>1.0686</v>
      </c>
      <c r="AH68" s="1">
        <v>6.855936E-2</v>
      </c>
      <c r="AI68" s="1">
        <v>1.0685593600000001</v>
      </c>
      <c r="AJ68" s="1">
        <v>9456750.2977931295</v>
      </c>
      <c r="AK68" s="1">
        <v>606750.29779313004</v>
      </c>
      <c r="AL68" s="1" t="s">
        <v>297</v>
      </c>
      <c r="AM68" s="1" t="s">
        <v>298</v>
      </c>
      <c r="AN68" s="1">
        <v>1</v>
      </c>
      <c r="AO68" s="1" t="s">
        <v>300</v>
      </c>
      <c r="AQ68" s="1">
        <v>0</v>
      </c>
      <c r="AR68" s="7">
        <v>-9456750.2977931295</v>
      </c>
      <c r="AT68" s="1">
        <v>8850000</v>
      </c>
    </row>
    <row r="69" spans="1:46">
      <c r="A69" s="2" t="s">
        <v>602</v>
      </c>
      <c r="B69" s="1" t="s">
        <v>603</v>
      </c>
      <c r="C69" s="2" t="s">
        <v>131</v>
      </c>
      <c r="D69" s="2" t="s">
        <v>604</v>
      </c>
      <c r="E69" s="1" t="s">
        <v>186</v>
      </c>
      <c r="F69" s="1" t="s">
        <v>189</v>
      </c>
      <c r="G69" s="1" t="s">
        <v>192</v>
      </c>
      <c r="H69" s="1" t="s">
        <v>195</v>
      </c>
      <c r="I69" s="1" t="s">
        <v>232</v>
      </c>
      <c r="J69" s="1" t="s">
        <v>524</v>
      </c>
      <c r="K69" s="1">
        <v>364</v>
      </c>
      <c r="L69" s="1">
        <v>560000</v>
      </c>
      <c r="M69" s="1">
        <v>560000</v>
      </c>
      <c r="N69" s="1">
        <v>0</v>
      </c>
      <c r="O69" s="1">
        <v>560000</v>
      </c>
      <c r="P69" s="1">
        <v>0</v>
      </c>
      <c r="Q69" s="1">
        <v>560000</v>
      </c>
      <c r="R69" s="1">
        <v>43551</v>
      </c>
      <c r="S69" s="1">
        <v>0.01</v>
      </c>
      <c r="T69" s="1">
        <v>4.2000000000000003E-2</v>
      </c>
      <c r="V69" s="1">
        <v>1</v>
      </c>
      <c r="W69" s="1" t="s">
        <v>285</v>
      </c>
      <c r="X69" s="1" t="s">
        <v>287</v>
      </c>
      <c r="Y69" s="1" t="s">
        <v>289</v>
      </c>
      <c r="Z69" s="1" t="s">
        <v>295</v>
      </c>
      <c r="AA69" s="9">
        <v>560000</v>
      </c>
      <c r="AB69" s="1">
        <v>560000</v>
      </c>
      <c r="AC69" s="1">
        <v>0</v>
      </c>
      <c r="AD69" s="1">
        <v>560000</v>
      </c>
      <c r="AE69" s="1" t="s">
        <v>296</v>
      </c>
      <c r="AF69" s="1">
        <v>0.99512670000000003</v>
      </c>
      <c r="AG69" s="1">
        <v>0.99509999999999998</v>
      </c>
      <c r="AH69" s="1">
        <v>-4.88669E-3</v>
      </c>
      <c r="AI69" s="1">
        <v>0.99512670000000003</v>
      </c>
      <c r="AJ69" s="1">
        <v>557270.95262489002</v>
      </c>
      <c r="AK69" s="1">
        <v>-2729.0473751099998</v>
      </c>
      <c r="AL69" s="1" t="s">
        <v>297</v>
      </c>
      <c r="AM69" s="1" t="s">
        <v>298</v>
      </c>
      <c r="AN69" s="1">
        <v>1</v>
      </c>
      <c r="AO69" s="1" t="s">
        <v>300</v>
      </c>
      <c r="AQ69" s="1">
        <v>0</v>
      </c>
      <c r="AR69" s="7">
        <v>-557270.95262488897</v>
      </c>
      <c r="AT69" s="1">
        <v>560000</v>
      </c>
    </row>
    <row r="70" spans="1:46">
      <c r="A70" s="2" t="s">
        <v>520</v>
      </c>
      <c r="B70" s="1" t="s">
        <v>521</v>
      </c>
      <c r="C70" s="2" t="s">
        <v>129</v>
      </c>
      <c r="D70" s="2" t="s">
        <v>522</v>
      </c>
      <c r="E70" s="1" t="s">
        <v>186</v>
      </c>
      <c r="F70" s="1" t="s">
        <v>189</v>
      </c>
      <c r="G70" s="1" t="s">
        <v>192</v>
      </c>
      <c r="H70" s="1" t="s">
        <v>195</v>
      </c>
      <c r="I70" s="1" t="s">
        <v>523</v>
      </c>
      <c r="J70" s="1" t="s">
        <v>524</v>
      </c>
      <c r="K70" s="1">
        <v>369</v>
      </c>
      <c r="L70" s="1">
        <v>11270000</v>
      </c>
      <c r="M70" s="1">
        <v>11270000</v>
      </c>
      <c r="N70" s="1">
        <v>0</v>
      </c>
      <c r="O70" s="1">
        <v>11270000</v>
      </c>
      <c r="P70" s="1">
        <v>0</v>
      </c>
      <c r="Q70" s="1">
        <v>11270000</v>
      </c>
      <c r="R70" s="1">
        <v>43551</v>
      </c>
      <c r="S70" s="1">
        <v>1E-3</v>
      </c>
      <c r="T70" s="1">
        <v>4.2000000000000003E-2</v>
      </c>
      <c r="V70" s="1">
        <v>1</v>
      </c>
      <c r="W70" s="1" t="s">
        <v>285</v>
      </c>
      <c r="X70" s="1" t="s">
        <v>287</v>
      </c>
      <c r="Y70" s="1" t="s">
        <v>289</v>
      </c>
      <c r="Z70" s="1" t="s">
        <v>295</v>
      </c>
      <c r="AA70" s="9">
        <v>11270000</v>
      </c>
      <c r="AB70" s="1">
        <v>11270000</v>
      </c>
      <c r="AC70" s="1">
        <v>0</v>
      </c>
      <c r="AD70" s="1">
        <v>11270000</v>
      </c>
      <c r="AE70" s="1" t="s">
        <v>296</v>
      </c>
      <c r="AF70" s="1">
        <v>1.0017334499999999</v>
      </c>
      <c r="AG70" s="1">
        <v>1.0017</v>
      </c>
      <c r="AH70" s="1">
        <v>1.71466E-3</v>
      </c>
      <c r="AI70" s="1">
        <v>1.0017334499999999</v>
      </c>
      <c r="AJ70" s="1">
        <v>11289535.955779999</v>
      </c>
      <c r="AK70" s="1">
        <v>19535.95578</v>
      </c>
      <c r="AL70" s="1" t="s">
        <v>297</v>
      </c>
      <c r="AM70" s="1" t="s">
        <v>298</v>
      </c>
      <c r="AN70" s="1">
        <v>1</v>
      </c>
      <c r="AO70" s="1" t="s">
        <v>300</v>
      </c>
      <c r="AQ70" s="1">
        <v>0</v>
      </c>
      <c r="AR70" s="7">
        <v>-11289535.955779999</v>
      </c>
      <c r="AT70" s="1">
        <v>11270000</v>
      </c>
    </row>
    <row r="71" spans="1:46">
      <c r="A71" s="2" t="s">
        <v>525</v>
      </c>
      <c r="B71" s="1" t="s">
        <v>526</v>
      </c>
      <c r="C71" s="2" t="s">
        <v>129</v>
      </c>
      <c r="D71" s="2" t="s">
        <v>527</v>
      </c>
      <c r="E71" s="1" t="s">
        <v>185</v>
      </c>
      <c r="F71" s="1" t="s">
        <v>189</v>
      </c>
      <c r="G71" s="1" t="s">
        <v>193</v>
      </c>
      <c r="H71" s="1" t="s">
        <v>195</v>
      </c>
      <c r="I71" s="1" t="s">
        <v>523</v>
      </c>
      <c r="J71" s="1" t="s">
        <v>524</v>
      </c>
      <c r="K71" s="1">
        <v>369</v>
      </c>
      <c r="L71" s="1">
        <v>4950000</v>
      </c>
      <c r="M71" s="1">
        <v>4950000</v>
      </c>
      <c r="N71" s="1">
        <v>0</v>
      </c>
      <c r="O71" s="1">
        <v>4950000</v>
      </c>
      <c r="P71" s="1">
        <v>0</v>
      </c>
      <c r="Q71" s="1">
        <v>4950000</v>
      </c>
      <c r="R71" s="1">
        <v>43551</v>
      </c>
      <c r="S71" s="1">
        <v>0</v>
      </c>
      <c r="T71" s="1">
        <v>0</v>
      </c>
      <c r="U71" s="2" t="s">
        <v>355</v>
      </c>
      <c r="V71" s="1">
        <v>1</v>
      </c>
      <c r="W71" s="1" t="s">
        <v>285</v>
      </c>
      <c r="X71" s="1" t="s">
        <v>287</v>
      </c>
      <c r="Y71" s="1" t="s">
        <v>290</v>
      </c>
      <c r="Z71" s="1" t="s">
        <v>356</v>
      </c>
      <c r="AA71" s="9">
        <v>4950000</v>
      </c>
      <c r="AB71" s="1">
        <v>4950000</v>
      </c>
      <c r="AC71" s="1">
        <v>0</v>
      </c>
      <c r="AD71" s="1">
        <v>4950000</v>
      </c>
      <c r="AE71" s="1" t="s">
        <v>296</v>
      </c>
      <c r="AF71" s="1">
        <v>1.0201734499999999</v>
      </c>
      <c r="AG71" s="1">
        <v>1.0202</v>
      </c>
      <c r="AH71" s="1">
        <v>2.0173449999999999E-2</v>
      </c>
      <c r="AI71" s="1">
        <v>1.0201734499999999</v>
      </c>
      <c r="AJ71" s="1">
        <v>5049858.5881107002</v>
      </c>
      <c r="AK71" s="1">
        <v>99858.588110700002</v>
      </c>
      <c r="AL71" s="1" t="s">
        <v>297</v>
      </c>
      <c r="AM71" s="1" t="s">
        <v>299</v>
      </c>
      <c r="AN71" s="1">
        <v>1</v>
      </c>
      <c r="AO71" s="1" t="s">
        <v>300</v>
      </c>
      <c r="AQ71" s="1">
        <v>0</v>
      </c>
      <c r="AR71" s="7">
        <v>-5049858.5881107002</v>
      </c>
      <c r="AT71" s="1">
        <v>4950000</v>
      </c>
    </row>
    <row r="72" spans="1:46">
      <c r="A72" s="2" t="s">
        <v>605</v>
      </c>
      <c r="B72" s="1" t="s">
        <v>606</v>
      </c>
      <c r="C72" s="2" t="s">
        <v>129</v>
      </c>
      <c r="D72" s="2" t="s">
        <v>607</v>
      </c>
      <c r="E72" s="1" t="s">
        <v>186</v>
      </c>
      <c r="F72" s="1" t="s">
        <v>189</v>
      </c>
      <c r="G72" s="1" t="s">
        <v>192</v>
      </c>
      <c r="H72" s="1" t="s">
        <v>195</v>
      </c>
      <c r="I72" s="1" t="s">
        <v>608</v>
      </c>
      <c r="J72" s="1" t="s">
        <v>609</v>
      </c>
      <c r="K72" s="1">
        <v>369</v>
      </c>
      <c r="L72" s="1">
        <v>7840000</v>
      </c>
      <c r="M72" s="1">
        <v>7840000</v>
      </c>
      <c r="N72" s="1">
        <v>0</v>
      </c>
      <c r="O72" s="1">
        <v>7840000</v>
      </c>
      <c r="P72" s="1">
        <v>0</v>
      </c>
      <c r="Q72" s="1">
        <v>7840000</v>
      </c>
      <c r="R72" s="1">
        <v>43558</v>
      </c>
      <c r="S72" s="1">
        <v>1E-3</v>
      </c>
      <c r="T72" s="1">
        <v>4.2000000000000003E-2</v>
      </c>
      <c r="V72" s="1">
        <v>1</v>
      </c>
      <c r="W72" s="1" t="s">
        <v>285</v>
      </c>
      <c r="X72" s="1" t="s">
        <v>287</v>
      </c>
      <c r="Y72" s="1" t="s">
        <v>289</v>
      </c>
      <c r="Z72" s="1" t="s">
        <v>295</v>
      </c>
      <c r="AA72" s="9">
        <v>7840000</v>
      </c>
      <c r="AB72" s="1">
        <v>7840000</v>
      </c>
      <c r="AC72" s="1">
        <v>0</v>
      </c>
      <c r="AD72" s="1">
        <v>7840000</v>
      </c>
      <c r="AE72" s="1" t="s">
        <v>296</v>
      </c>
      <c r="AF72" s="1">
        <v>0.99241774999999999</v>
      </c>
      <c r="AG72" s="1">
        <v>0.99239999999999995</v>
      </c>
      <c r="AH72" s="1">
        <v>-7.5000600000000002E-3</v>
      </c>
      <c r="AI72" s="1">
        <v>0.99241774999999999</v>
      </c>
      <c r="AJ72" s="1">
        <v>7780555.1896563703</v>
      </c>
      <c r="AK72" s="1">
        <v>-59444.810343630001</v>
      </c>
      <c r="AL72" s="1" t="s">
        <v>297</v>
      </c>
      <c r="AM72" s="1" t="s">
        <v>298</v>
      </c>
      <c r="AN72" s="1">
        <v>1</v>
      </c>
      <c r="AO72" s="1" t="s">
        <v>300</v>
      </c>
      <c r="AQ72" s="1">
        <v>0</v>
      </c>
      <c r="AR72" s="7">
        <v>-7780555.1896563703</v>
      </c>
      <c r="AT72" s="1">
        <v>7840000</v>
      </c>
    </row>
    <row r="73" spans="1:46">
      <c r="A73" s="2" t="s">
        <v>80</v>
      </c>
      <c r="B73" s="1" t="s">
        <v>122</v>
      </c>
      <c r="C73" s="2" t="s">
        <v>137</v>
      </c>
      <c r="D73" s="2" t="s">
        <v>176</v>
      </c>
      <c r="E73" s="1" t="s">
        <v>187</v>
      </c>
      <c r="F73" s="1" t="s">
        <v>189</v>
      </c>
      <c r="G73" s="1" t="s">
        <v>192</v>
      </c>
      <c r="H73" s="1" t="s">
        <v>194</v>
      </c>
      <c r="I73" s="1" t="s">
        <v>214</v>
      </c>
      <c r="J73" s="1" t="s">
        <v>278</v>
      </c>
      <c r="K73" s="1">
        <v>741</v>
      </c>
      <c r="L73" s="1">
        <v>600000</v>
      </c>
      <c r="M73" s="1">
        <v>600000</v>
      </c>
      <c r="N73" s="1">
        <v>0</v>
      </c>
      <c r="O73" s="1">
        <v>600000</v>
      </c>
      <c r="P73" s="1">
        <v>0</v>
      </c>
      <c r="Q73" s="1">
        <v>600000</v>
      </c>
      <c r="R73" s="1">
        <v>43593</v>
      </c>
      <c r="S73" s="1">
        <v>1E-3</v>
      </c>
      <c r="T73" s="1">
        <v>3.3500000000000002E-2</v>
      </c>
      <c r="V73" s="1">
        <v>1</v>
      </c>
      <c r="W73" s="1" t="s">
        <v>285</v>
      </c>
      <c r="X73" s="1" t="s">
        <v>287</v>
      </c>
      <c r="Y73" s="1" t="s">
        <v>290</v>
      </c>
      <c r="Z73" s="1" t="s">
        <v>292</v>
      </c>
      <c r="AA73" s="9">
        <v>600000</v>
      </c>
      <c r="AB73" s="1">
        <v>600000</v>
      </c>
      <c r="AC73" s="1">
        <v>0</v>
      </c>
      <c r="AD73" s="1">
        <v>600000</v>
      </c>
      <c r="AE73" s="1" t="s">
        <v>296</v>
      </c>
      <c r="AF73" s="1">
        <v>1.04526718</v>
      </c>
      <c r="AG73" s="1">
        <v>1.0452999999999999</v>
      </c>
      <c r="AH73" s="1">
        <v>4.5267179999999997E-2</v>
      </c>
      <c r="AI73" s="1">
        <v>1.04526718</v>
      </c>
      <c r="AJ73" s="1">
        <v>627160.30925542</v>
      </c>
      <c r="AK73" s="1">
        <v>27160.309255420001</v>
      </c>
      <c r="AL73" s="1" t="s">
        <v>297</v>
      </c>
      <c r="AM73" s="1" t="s">
        <v>298</v>
      </c>
      <c r="AN73" s="1">
        <v>1</v>
      </c>
      <c r="AO73" s="1" t="s">
        <v>300</v>
      </c>
      <c r="AQ73" s="1">
        <v>0</v>
      </c>
      <c r="AR73" s="7">
        <v>-627160.30925541604</v>
      </c>
      <c r="AT73" s="1">
        <v>600000</v>
      </c>
    </row>
    <row r="74" spans="1:46">
      <c r="A74" s="2" t="s">
        <v>46</v>
      </c>
      <c r="B74" s="1" t="s">
        <v>88</v>
      </c>
      <c r="C74" s="2" t="s">
        <v>131</v>
      </c>
      <c r="D74" s="2" t="s">
        <v>142</v>
      </c>
      <c r="E74" s="1" t="s">
        <v>184</v>
      </c>
      <c r="F74" s="1" t="s">
        <v>189</v>
      </c>
      <c r="G74" s="1" t="s">
        <v>192</v>
      </c>
      <c r="H74" s="1" t="s">
        <v>195</v>
      </c>
      <c r="I74" s="1" t="s">
        <v>200</v>
      </c>
      <c r="J74" s="1" t="s">
        <v>234</v>
      </c>
      <c r="K74" s="1">
        <v>1465</v>
      </c>
      <c r="L74" s="1">
        <v>2010000</v>
      </c>
      <c r="M74" s="1">
        <v>2011005</v>
      </c>
      <c r="N74" s="1">
        <v>1005</v>
      </c>
      <c r="O74" s="1">
        <v>2010000</v>
      </c>
      <c r="P74" s="1">
        <v>0</v>
      </c>
      <c r="Q74" s="1">
        <v>2010000</v>
      </c>
      <c r="R74" s="1">
        <v>43623</v>
      </c>
      <c r="S74" s="1">
        <v>0</v>
      </c>
      <c r="T74" s="1">
        <v>0</v>
      </c>
      <c r="V74" s="1">
        <v>1</v>
      </c>
      <c r="W74" s="1" t="s">
        <v>286</v>
      </c>
      <c r="X74" s="1" t="s">
        <v>287</v>
      </c>
      <c r="Y74" s="1" t="s">
        <v>291</v>
      </c>
      <c r="Z74" s="1" t="s">
        <v>293</v>
      </c>
      <c r="AA74" s="9">
        <v>2000000</v>
      </c>
      <c r="AB74" s="1">
        <v>2000000</v>
      </c>
      <c r="AC74" s="1">
        <v>0</v>
      </c>
      <c r="AD74" s="1">
        <v>2000000</v>
      </c>
      <c r="AE74" s="1" t="s">
        <v>296</v>
      </c>
      <c r="AF74" s="1">
        <v>0.29419071000000002</v>
      </c>
      <c r="AG74" s="1">
        <v>0.29799999999999999</v>
      </c>
      <c r="AH74" s="1">
        <v>-0.70580929000000003</v>
      </c>
      <c r="AI74" s="1">
        <v>0.29419071000000002</v>
      </c>
      <c r="AJ74" s="1">
        <v>588381.41493463004</v>
      </c>
      <c r="AK74" s="1">
        <v>-1411618.58506537</v>
      </c>
      <c r="AL74" s="1" t="s">
        <v>297</v>
      </c>
      <c r="AM74" s="1" t="s">
        <v>299</v>
      </c>
      <c r="AN74" s="1">
        <v>1</v>
      </c>
      <c r="AO74" s="1" t="s">
        <v>300</v>
      </c>
      <c r="AQ74" s="1">
        <v>0</v>
      </c>
      <c r="AR74" s="7">
        <v>-595955.41493462899</v>
      </c>
      <c r="AT74" s="1">
        <v>2000000</v>
      </c>
    </row>
    <row r="75" spans="1:46">
      <c r="A75" s="2" t="s">
        <v>395</v>
      </c>
      <c r="B75" s="1" t="s">
        <v>396</v>
      </c>
      <c r="C75" s="2" t="s">
        <v>130</v>
      </c>
      <c r="D75" s="2" t="s">
        <v>397</v>
      </c>
      <c r="E75" s="1" t="s">
        <v>186</v>
      </c>
      <c r="F75" s="1" t="s">
        <v>189</v>
      </c>
      <c r="G75" s="1" t="s">
        <v>193</v>
      </c>
      <c r="H75" s="1" t="s">
        <v>195</v>
      </c>
      <c r="I75" s="1" t="s">
        <v>398</v>
      </c>
      <c r="J75" s="1" t="s">
        <v>399</v>
      </c>
      <c r="K75" s="1">
        <v>547</v>
      </c>
      <c r="L75" s="1">
        <v>50000000</v>
      </c>
      <c r="M75" s="1">
        <v>50000000</v>
      </c>
      <c r="N75" s="1">
        <v>0</v>
      </c>
      <c r="O75" s="1">
        <v>50000000</v>
      </c>
      <c r="P75" s="1">
        <v>0</v>
      </c>
      <c r="Q75" s="1">
        <v>50000000</v>
      </c>
      <c r="R75" s="1">
        <v>43656</v>
      </c>
      <c r="S75" s="1">
        <v>8.9999999999999998E-4</v>
      </c>
      <c r="T75" s="1">
        <v>4.8099999999999997E-2</v>
      </c>
      <c r="U75" s="2" t="s">
        <v>369</v>
      </c>
      <c r="V75" s="1">
        <v>1</v>
      </c>
      <c r="W75" s="1" t="s">
        <v>286</v>
      </c>
      <c r="X75" s="1" t="s">
        <v>287</v>
      </c>
      <c r="Y75" s="1" t="s">
        <v>289</v>
      </c>
      <c r="Z75" s="1" t="s">
        <v>295</v>
      </c>
      <c r="AA75" s="9">
        <v>50000000</v>
      </c>
      <c r="AB75" s="1">
        <v>50000000</v>
      </c>
      <c r="AC75" s="1">
        <v>0</v>
      </c>
      <c r="AD75" s="1">
        <v>50000000</v>
      </c>
      <c r="AE75" s="1" t="s">
        <v>296</v>
      </c>
      <c r="AF75" s="1">
        <v>0.97799157000000003</v>
      </c>
      <c r="AG75" s="1">
        <v>0.97799999999999998</v>
      </c>
      <c r="AH75" s="1">
        <v>-1.4685699999999999E-2</v>
      </c>
      <c r="AI75" s="1">
        <v>0.97799157000000003</v>
      </c>
      <c r="AJ75" s="1">
        <v>48899578.429995097</v>
      </c>
      <c r="AK75" s="1">
        <v>-1100421.5700049</v>
      </c>
      <c r="AL75" s="1" t="s">
        <v>297</v>
      </c>
      <c r="AM75" s="1" t="s">
        <v>298</v>
      </c>
      <c r="AN75" s="1">
        <v>1</v>
      </c>
      <c r="AO75" s="1" t="s">
        <v>300</v>
      </c>
      <c r="AQ75" s="1">
        <v>0</v>
      </c>
      <c r="AR75" s="7">
        <v>-48899578.429995097</v>
      </c>
      <c r="AT75" s="1">
        <v>50000000</v>
      </c>
    </row>
    <row r="76" spans="1:46">
      <c r="A76" s="2" t="s">
        <v>528</v>
      </c>
      <c r="B76" s="1" t="s">
        <v>529</v>
      </c>
      <c r="C76" s="2" t="s">
        <v>130</v>
      </c>
      <c r="D76" s="2" t="s">
        <v>530</v>
      </c>
      <c r="E76" s="1" t="s">
        <v>186</v>
      </c>
      <c r="F76" s="1" t="s">
        <v>189</v>
      </c>
      <c r="G76" s="1" t="s">
        <v>193</v>
      </c>
      <c r="H76" s="1" t="s">
        <v>195</v>
      </c>
      <c r="I76" s="1" t="s">
        <v>531</v>
      </c>
      <c r="J76" s="1" t="s">
        <v>532</v>
      </c>
      <c r="K76" s="1">
        <v>539</v>
      </c>
      <c r="L76" s="1">
        <v>50000000</v>
      </c>
      <c r="M76" s="1">
        <v>50000000</v>
      </c>
      <c r="N76" s="1">
        <v>0</v>
      </c>
      <c r="O76" s="1">
        <v>50000000</v>
      </c>
      <c r="P76" s="1">
        <v>0</v>
      </c>
      <c r="Q76" s="1">
        <v>50000000</v>
      </c>
      <c r="R76" s="1">
        <v>43669</v>
      </c>
      <c r="S76" s="1">
        <v>8.9999999999999998E-4</v>
      </c>
      <c r="T76" s="1">
        <v>4.6100000000000002E-2</v>
      </c>
      <c r="U76" s="2" t="s">
        <v>369</v>
      </c>
      <c r="V76" s="1">
        <v>1</v>
      </c>
      <c r="W76" s="1" t="s">
        <v>286</v>
      </c>
      <c r="X76" s="1" t="s">
        <v>287</v>
      </c>
      <c r="Y76" s="1" t="s">
        <v>289</v>
      </c>
      <c r="Z76" s="1" t="s">
        <v>295</v>
      </c>
      <c r="AA76" s="9">
        <v>50000000</v>
      </c>
      <c r="AB76" s="1">
        <v>50000000</v>
      </c>
      <c r="AC76" s="1">
        <v>0</v>
      </c>
      <c r="AD76" s="1">
        <v>50000000</v>
      </c>
      <c r="AE76" s="1" t="s">
        <v>296</v>
      </c>
      <c r="AF76" s="1">
        <v>0.97311968000000004</v>
      </c>
      <c r="AG76" s="1">
        <v>0.97309999999999997</v>
      </c>
      <c r="AH76" s="1">
        <v>-1.820281E-2</v>
      </c>
      <c r="AI76" s="1">
        <v>0.97311968000000004</v>
      </c>
      <c r="AJ76" s="1">
        <v>48655983.935995601</v>
      </c>
      <c r="AK76" s="1">
        <v>-1344016.0640044</v>
      </c>
      <c r="AL76" s="1" t="s">
        <v>297</v>
      </c>
      <c r="AM76" s="1" t="s">
        <v>298</v>
      </c>
      <c r="AN76" s="1">
        <v>1</v>
      </c>
      <c r="AO76" s="1" t="s">
        <v>300</v>
      </c>
      <c r="AQ76" s="1">
        <v>0</v>
      </c>
      <c r="AR76" s="7">
        <v>-48655983.935995601</v>
      </c>
      <c r="AT76" s="1">
        <v>50000000</v>
      </c>
    </row>
    <row r="77" spans="1:46">
      <c r="A77" s="2" t="s">
        <v>533</v>
      </c>
      <c r="B77" s="1" t="s">
        <v>534</v>
      </c>
      <c r="C77" s="2" t="s">
        <v>130</v>
      </c>
      <c r="D77" s="2" t="s">
        <v>535</v>
      </c>
      <c r="E77" s="1" t="s">
        <v>186</v>
      </c>
      <c r="F77" s="1" t="s">
        <v>189</v>
      </c>
      <c r="G77" s="1" t="s">
        <v>193</v>
      </c>
      <c r="H77" s="1" t="s">
        <v>195</v>
      </c>
      <c r="I77" s="1" t="s">
        <v>531</v>
      </c>
      <c r="J77" s="1" t="s">
        <v>532</v>
      </c>
      <c r="K77" s="1">
        <v>539</v>
      </c>
      <c r="L77" s="1">
        <v>50000000</v>
      </c>
      <c r="M77" s="1">
        <v>50000000</v>
      </c>
      <c r="N77" s="1">
        <v>0</v>
      </c>
      <c r="O77" s="1">
        <v>50000000</v>
      </c>
      <c r="P77" s="1">
        <v>0</v>
      </c>
      <c r="Q77" s="1">
        <v>50000000</v>
      </c>
      <c r="R77" s="1">
        <v>43669</v>
      </c>
      <c r="S77" s="1">
        <v>8.9999999999999998E-4</v>
      </c>
      <c r="T77" s="1">
        <v>4.6100000000000002E-2</v>
      </c>
      <c r="U77" s="2" t="s">
        <v>369</v>
      </c>
      <c r="V77" s="1">
        <v>1</v>
      </c>
      <c r="W77" s="1" t="s">
        <v>286</v>
      </c>
      <c r="X77" s="1" t="s">
        <v>287</v>
      </c>
      <c r="Y77" s="1" t="s">
        <v>289</v>
      </c>
      <c r="Z77" s="1" t="s">
        <v>295</v>
      </c>
      <c r="AA77" s="9">
        <v>50000000</v>
      </c>
      <c r="AB77" s="1">
        <v>50000000</v>
      </c>
      <c r="AC77" s="1">
        <v>0</v>
      </c>
      <c r="AD77" s="1">
        <v>50000000</v>
      </c>
      <c r="AE77" s="1" t="s">
        <v>296</v>
      </c>
      <c r="AF77" s="1">
        <v>0.97120960000000001</v>
      </c>
      <c r="AG77" s="1">
        <v>0.97119999999999995</v>
      </c>
      <c r="AH77" s="1">
        <v>-1.9496280000000001E-2</v>
      </c>
      <c r="AI77" s="1">
        <v>0.97120960000000001</v>
      </c>
      <c r="AJ77" s="1">
        <v>48560480.123840101</v>
      </c>
      <c r="AK77" s="1">
        <v>-1439519.8761599001</v>
      </c>
      <c r="AL77" s="1" t="s">
        <v>297</v>
      </c>
      <c r="AM77" s="1" t="s">
        <v>298</v>
      </c>
      <c r="AN77" s="1">
        <v>1</v>
      </c>
      <c r="AO77" s="1" t="s">
        <v>300</v>
      </c>
      <c r="AQ77" s="1">
        <v>0</v>
      </c>
      <c r="AR77" s="7">
        <v>-48560480.123840101</v>
      </c>
      <c r="AT77" s="1">
        <v>50000000</v>
      </c>
    </row>
    <row r="78" spans="1:46">
      <c r="A78" s="2" t="s">
        <v>536</v>
      </c>
      <c r="B78" s="1" t="s">
        <v>537</v>
      </c>
      <c r="C78" s="2" t="s">
        <v>130</v>
      </c>
      <c r="D78" s="2" t="s">
        <v>538</v>
      </c>
      <c r="E78" s="1" t="s">
        <v>186</v>
      </c>
      <c r="F78" s="1" t="s">
        <v>189</v>
      </c>
      <c r="G78" s="1" t="s">
        <v>193</v>
      </c>
      <c r="H78" s="1" t="s">
        <v>195</v>
      </c>
      <c r="I78" s="1" t="s">
        <v>233</v>
      </c>
      <c r="J78" s="1" t="s">
        <v>539</v>
      </c>
      <c r="K78" s="1">
        <v>546</v>
      </c>
      <c r="L78" s="1">
        <v>150000000</v>
      </c>
      <c r="M78" s="1">
        <v>150000000</v>
      </c>
      <c r="N78" s="1">
        <v>0</v>
      </c>
      <c r="O78" s="1">
        <v>150000000</v>
      </c>
      <c r="P78" s="1">
        <v>0</v>
      </c>
      <c r="Q78" s="1">
        <v>150000000</v>
      </c>
      <c r="R78" s="1">
        <v>43705</v>
      </c>
      <c r="S78" s="1">
        <v>8.9999999999999998E-4</v>
      </c>
      <c r="T78" s="1">
        <v>4.41E-2</v>
      </c>
      <c r="U78" s="2" t="s">
        <v>369</v>
      </c>
      <c r="V78" s="1">
        <v>1</v>
      </c>
      <c r="W78" s="1" t="s">
        <v>286</v>
      </c>
      <c r="X78" s="1" t="s">
        <v>287</v>
      </c>
      <c r="Y78" s="1" t="s">
        <v>289</v>
      </c>
      <c r="Z78" s="1" t="s">
        <v>295</v>
      </c>
      <c r="AA78" s="9">
        <v>150000000</v>
      </c>
      <c r="AB78" s="1">
        <v>150000000</v>
      </c>
      <c r="AC78" s="1">
        <v>0</v>
      </c>
      <c r="AD78" s="1">
        <v>150000000</v>
      </c>
      <c r="AE78" s="1" t="s">
        <v>296</v>
      </c>
      <c r="AF78" s="1">
        <v>0.98464037999999998</v>
      </c>
      <c r="AG78" s="1">
        <v>0.98460000000000003</v>
      </c>
      <c r="AH78" s="1">
        <v>-1.026788E-2</v>
      </c>
      <c r="AI78" s="1">
        <v>0.98464037999999998</v>
      </c>
      <c r="AJ78" s="1">
        <v>147696056.805136</v>
      </c>
      <c r="AK78" s="1">
        <v>-2303943.1948640002</v>
      </c>
      <c r="AL78" s="1" t="s">
        <v>297</v>
      </c>
      <c r="AM78" s="1" t="s">
        <v>298</v>
      </c>
      <c r="AN78" s="1">
        <v>1</v>
      </c>
      <c r="AO78" s="1" t="s">
        <v>300</v>
      </c>
      <c r="AQ78" s="1">
        <v>0</v>
      </c>
      <c r="AR78" s="7">
        <v>-147696056.805136</v>
      </c>
      <c r="AT78" s="1">
        <v>150000000</v>
      </c>
    </row>
    <row r="79" spans="1:46">
      <c r="A79" s="2" t="s">
        <v>540</v>
      </c>
      <c r="B79" s="1" t="s">
        <v>541</v>
      </c>
      <c r="C79" s="2" t="s">
        <v>129</v>
      </c>
      <c r="D79" s="2" t="s">
        <v>542</v>
      </c>
      <c r="E79" s="1" t="s">
        <v>186</v>
      </c>
      <c r="F79" s="1" t="s">
        <v>189</v>
      </c>
      <c r="G79" s="1" t="s">
        <v>193</v>
      </c>
      <c r="H79" s="1" t="s">
        <v>195</v>
      </c>
      <c r="I79" s="1" t="s">
        <v>543</v>
      </c>
      <c r="J79" s="1" t="s">
        <v>539</v>
      </c>
      <c r="K79" s="1">
        <v>545</v>
      </c>
      <c r="L79" s="1">
        <v>100000000</v>
      </c>
      <c r="M79" s="1">
        <v>100000000</v>
      </c>
      <c r="N79" s="1">
        <v>0</v>
      </c>
      <c r="O79" s="1">
        <v>100000000</v>
      </c>
      <c r="P79" s="1">
        <v>0</v>
      </c>
      <c r="Q79" s="1">
        <v>100000000</v>
      </c>
      <c r="R79" s="1">
        <v>43705</v>
      </c>
      <c r="S79" s="1">
        <v>8.9999999999999998E-4</v>
      </c>
      <c r="T79" s="1">
        <v>4.41E-2</v>
      </c>
      <c r="U79" s="2" t="s">
        <v>369</v>
      </c>
      <c r="V79" s="1">
        <v>1</v>
      </c>
      <c r="W79" s="1" t="s">
        <v>286</v>
      </c>
      <c r="X79" s="1" t="s">
        <v>287</v>
      </c>
      <c r="Y79" s="1" t="s">
        <v>289</v>
      </c>
      <c r="Z79" s="1" t="s">
        <v>295</v>
      </c>
      <c r="AA79" s="9">
        <v>100000000</v>
      </c>
      <c r="AB79" s="1">
        <v>100000000</v>
      </c>
      <c r="AC79" s="1">
        <v>0</v>
      </c>
      <c r="AD79" s="1">
        <v>100000000</v>
      </c>
      <c r="AE79" s="1" t="s">
        <v>296</v>
      </c>
      <c r="AF79" s="1">
        <v>0.99726864000000004</v>
      </c>
      <c r="AG79" s="1">
        <v>0.99729999999999996</v>
      </c>
      <c r="AH79" s="1">
        <v>-1.8292600000000001E-3</v>
      </c>
      <c r="AI79" s="1">
        <v>0.99726864000000004</v>
      </c>
      <c r="AJ79" s="1">
        <v>99726863.683299094</v>
      </c>
      <c r="AK79" s="1">
        <v>-273136.31670089997</v>
      </c>
      <c r="AL79" s="1" t="s">
        <v>297</v>
      </c>
      <c r="AM79" s="1" t="s">
        <v>298</v>
      </c>
      <c r="AN79" s="1">
        <v>1</v>
      </c>
      <c r="AO79" s="1" t="s">
        <v>300</v>
      </c>
      <c r="AQ79" s="1">
        <v>0</v>
      </c>
      <c r="AR79" s="7">
        <v>-99726863.683299094</v>
      </c>
      <c r="AT79" s="1">
        <v>100000000</v>
      </c>
    </row>
    <row r="80" spans="1:46">
      <c r="A80" s="2" t="s">
        <v>544</v>
      </c>
      <c r="B80" s="1" t="s">
        <v>545</v>
      </c>
      <c r="C80" s="2" t="s">
        <v>129</v>
      </c>
      <c r="D80" s="2" t="s">
        <v>546</v>
      </c>
      <c r="E80" s="1" t="s">
        <v>186</v>
      </c>
      <c r="F80" s="1" t="s">
        <v>189</v>
      </c>
      <c r="G80" s="1" t="s">
        <v>193</v>
      </c>
      <c r="H80" s="1" t="s">
        <v>195</v>
      </c>
      <c r="I80" s="1" t="s">
        <v>233</v>
      </c>
      <c r="J80" s="1" t="s">
        <v>539</v>
      </c>
      <c r="K80" s="1">
        <v>546</v>
      </c>
      <c r="L80" s="1">
        <v>200000000</v>
      </c>
      <c r="M80" s="1">
        <v>200000000</v>
      </c>
      <c r="N80" s="1">
        <v>0</v>
      </c>
      <c r="O80" s="1">
        <v>200000000</v>
      </c>
      <c r="P80" s="1">
        <v>0</v>
      </c>
      <c r="Q80" s="1">
        <v>200000000</v>
      </c>
      <c r="R80" s="1">
        <v>43705</v>
      </c>
      <c r="S80" s="1">
        <v>8.9999999999999998E-4</v>
      </c>
      <c r="T80" s="1">
        <v>4.41E-2</v>
      </c>
      <c r="U80" s="2" t="s">
        <v>369</v>
      </c>
      <c r="V80" s="1">
        <v>1</v>
      </c>
      <c r="W80" s="1" t="s">
        <v>286</v>
      </c>
      <c r="X80" s="1" t="s">
        <v>287</v>
      </c>
      <c r="Y80" s="1" t="s">
        <v>289</v>
      </c>
      <c r="Z80" s="1" t="s">
        <v>295</v>
      </c>
      <c r="AA80" s="9">
        <v>200000000</v>
      </c>
      <c r="AB80" s="1">
        <v>200000000</v>
      </c>
      <c r="AC80" s="1">
        <v>0</v>
      </c>
      <c r="AD80" s="1">
        <v>200000000</v>
      </c>
      <c r="AE80" s="1" t="s">
        <v>296</v>
      </c>
      <c r="AF80" s="1">
        <v>0.99923079000000004</v>
      </c>
      <c r="AG80" s="1">
        <v>0.99919999999999998</v>
      </c>
      <c r="AH80" s="1">
        <v>-5.1422000000000002E-4</v>
      </c>
      <c r="AI80" s="1">
        <v>0.99923079000000004</v>
      </c>
      <c r="AJ80" s="1">
        <v>199846158.16143</v>
      </c>
      <c r="AK80" s="1">
        <v>-153841.83856999999</v>
      </c>
      <c r="AL80" s="1" t="s">
        <v>297</v>
      </c>
      <c r="AM80" s="1" t="s">
        <v>298</v>
      </c>
      <c r="AN80" s="1">
        <v>1</v>
      </c>
      <c r="AO80" s="1" t="s">
        <v>300</v>
      </c>
      <c r="AQ80" s="1">
        <v>0</v>
      </c>
      <c r="AR80" s="7">
        <v>-199846158.16143</v>
      </c>
      <c r="AT80" s="1">
        <v>200000000</v>
      </c>
    </row>
    <row r="81" spans="1:46">
      <c r="A81" s="2" t="s">
        <v>547</v>
      </c>
      <c r="B81" s="1" t="s">
        <v>548</v>
      </c>
      <c r="C81" s="2" t="s">
        <v>130</v>
      </c>
      <c r="D81" s="2" t="s">
        <v>549</v>
      </c>
      <c r="E81" s="1" t="s">
        <v>186</v>
      </c>
      <c r="F81" s="1" t="s">
        <v>189</v>
      </c>
      <c r="G81" s="1" t="s">
        <v>193</v>
      </c>
      <c r="H81" s="1" t="s">
        <v>195</v>
      </c>
      <c r="I81" s="1" t="s">
        <v>543</v>
      </c>
      <c r="J81" s="1" t="s">
        <v>539</v>
      </c>
      <c r="K81" s="1">
        <v>545</v>
      </c>
      <c r="L81" s="1">
        <v>150000000</v>
      </c>
      <c r="M81" s="1">
        <v>150000000</v>
      </c>
      <c r="N81" s="1">
        <v>0</v>
      </c>
      <c r="O81" s="1">
        <v>150000000</v>
      </c>
      <c r="P81" s="1">
        <v>0</v>
      </c>
      <c r="Q81" s="1">
        <v>150000000</v>
      </c>
      <c r="R81" s="1">
        <v>43705</v>
      </c>
      <c r="S81" s="1">
        <v>8.9999999999999998E-4</v>
      </c>
      <c r="T81" s="1">
        <v>4.41E-2</v>
      </c>
      <c r="U81" s="2" t="s">
        <v>369</v>
      </c>
      <c r="V81" s="1">
        <v>1</v>
      </c>
      <c r="W81" s="1" t="s">
        <v>286</v>
      </c>
      <c r="X81" s="1" t="s">
        <v>287</v>
      </c>
      <c r="Y81" s="1" t="s">
        <v>289</v>
      </c>
      <c r="Z81" s="1" t="s">
        <v>295</v>
      </c>
      <c r="AA81" s="9">
        <v>150000000</v>
      </c>
      <c r="AB81" s="1">
        <v>150000000</v>
      </c>
      <c r="AC81" s="1">
        <v>0</v>
      </c>
      <c r="AD81" s="1">
        <v>150000000</v>
      </c>
      <c r="AE81" s="1" t="s">
        <v>296</v>
      </c>
      <c r="AF81" s="1">
        <v>0.98273076000000004</v>
      </c>
      <c r="AG81" s="1">
        <v>0.98270000000000002</v>
      </c>
      <c r="AH81" s="1">
        <v>-1.156564E-2</v>
      </c>
      <c r="AI81" s="1">
        <v>0.98273076000000004</v>
      </c>
      <c r="AJ81" s="1">
        <v>147409613.58410501</v>
      </c>
      <c r="AK81" s="1">
        <v>-2590386.4158950001</v>
      </c>
      <c r="AL81" s="1" t="s">
        <v>297</v>
      </c>
      <c r="AM81" s="1" t="s">
        <v>298</v>
      </c>
      <c r="AN81" s="1">
        <v>1</v>
      </c>
      <c r="AO81" s="1" t="s">
        <v>300</v>
      </c>
      <c r="AQ81" s="1">
        <v>0</v>
      </c>
      <c r="AR81" s="7">
        <v>-147409613.58410501</v>
      </c>
      <c r="AT81" s="1">
        <v>150000000</v>
      </c>
    </row>
    <row r="82" spans="1:46">
      <c r="A82" s="2" t="s">
        <v>70</v>
      </c>
      <c r="B82" s="1" t="s">
        <v>112</v>
      </c>
      <c r="C82" s="2" t="s">
        <v>129</v>
      </c>
      <c r="D82" s="2" t="s">
        <v>166</v>
      </c>
      <c r="E82" s="1" t="s">
        <v>186</v>
      </c>
      <c r="F82" s="1" t="s">
        <v>189</v>
      </c>
      <c r="G82" s="1" t="s">
        <v>192</v>
      </c>
      <c r="H82" s="1" t="s">
        <v>195</v>
      </c>
      <c r="I82" s="1" t="s">
        <v>211</v>
      </c>
      <c r="J82" s="1" t="s">
        <v>265</v>
      </c>
      <c r="K82" s="1">
        <v>731</v>
      </c>
      <c r="L82" s="1">
        <v>7000000</v>
      </c>
      <c r="M82" s="1">
        <v>7000000</v>
      </c>
      <c r="N82" s="1">
        <v>0</v>
      </c>
      <c r="O82" s="1">
        <v>7000000</v>
      </c>
      <c r="P82" s="1">
        <v>0</v>
      </c>
      <c r="Q82" s="1">
        <v>7000000</v>
      </c>
      <c r="R82" s="1">
        <v>43766</v>
      </c>
      <c r="S82" s="1">
        <v>0</v>
      </c>
      <c r="T82" s="1">
        <v>0</v>
      </c>
      <c r="U82" s="2" t="s">
        <v>283</v>
      </c>
      <c r="V82" s="1">
        <v>1</v>
      </c>
      <c r="W82" s="1" t="s">
        <v>285</v>
      </c>
      <c r="X82" s="1" t="s">
        <v>287</v>
      </c>
      <c r="Y82" s="1" t="s">
        <v>289</v>
      </c>
      <c r="Z82" s="1" t="s">
        <v>295</v>
      </c>
      <c r="AA82" s="9">
        <v>7000000</v>
      </c>
      <c r="AB82" s="1">
        <v>7000000</v>
      </c>
      <c r="AC82" s="1">
        <v>0</v>
      </c>
      <c r="AD82" s="1">
        <v>7000000</v>
      </c>
      <c r="AE82" s="1" t="s">
        <v>296</v>
      </c>
      <c r="AF82" s="1">
        <v>0.86226669</v>
      </c>
      <c r="AG82" s="1">
        <v>0.86229999999999996</v>
      </c>
      <c r="AH82" s="1">
        <v>-6.8772449999999999E-2</v>
      </c>
      <c r="AI82" s="1">
        <v>0.86226669</v>
      </c>
      <c r="AJ82" s="1">
        <v>6035866.8530409196</v>
      </c>
      <c r="AK82" s="1">
        <v>-964133.14695908001</v>
      </c>
      <c r="AL82" s="1" t="s">
        <v>297</v>
      </c>
      <c r="AM82" s="1" t="s">
        <v>299</v>
      </c>
      <c r="AN82" s="1">
        <v>1</v>
      </c>
      <c r="AO82" s="1" t="s">
        <v>300</v>
      </c>
      <c r="AQ82" s="1">
        <v>0</v>
      </c>
      <c r="AR82" s="7">
        <v>-6035866.8530409196</v>
      </c>
      <c r="AT82" s="1">
        <v>7000000</v>
      </c>
    </row>
    <row r="83" spans="1:46">
      <c r="A83" s="2" t="s">
        <v>71</v>
      </c>
      <c r="B83" s="1" t="s">
        <v>113</v>
      </c>
      <c r="C83" s="2" t="s">
        <v>129</v>
      </c>
      <c r="D83" s="2" t="s">
        <v>167</v>
      </c>
      <c r="E83" s="1" t="s">
        <v>186</v>
      </c>
      <c r="F83" s="1" t="s">
        <v>189</v>
      </c>
      <c r="G83" s="1" t="s">
        <v>193</v>
      </c>
      <c r="H83" s="1" t="s">
        <v>195</v>
      </c>
      <c r="I83" s="1" t="s">
        <v>211</v>
      </c>
      <c r="J83" s="1" t="s">
        <v>265</v>
      </c>
      <c r="K83" s="1">
        <v>731</v>
      </c>
      <c r="L83" s="1">
        <v>10000000</v>
      </c>
      <c r="M83" s="1">
        <v>10000000</v>
      </c>
      <c r="N83" s="1">
        <v>0</v>
      </c>
      <c r="O83" s="1">
        <v>10000000</v>
      </c>
      <c r="P83" s="1">
        <v>0</v>
      </c>
      <c r="Q83" s="1">
        <v>10000000</v>
      </c>
      <c r="R83" s="1">
        <v>43766</v>
      </c>
      <c r="S83" s="1">
        <v>0</v>
      </c>
      <c r="T83" s="1">
        <v>0</v>
      </c>
      <c r="U83" s="2" t="s">
        <v>282</v>
      </c>
      <c r="V83" s="1">
        <v>1</v>
      </c>
      <c r="W83" s="1" t="s">
        <v>285</v>
      </c>
      <c r="X83" s="1" t="s">
        <v>287</v>
      </c>
      <c r="Y83" s="1" t="s">
        <v>289</v>
      </c>
      <c r="Z83" s="1" t="s">
        <v>295</v>
      </c>
      <c r="AA83" s="9">
        <v>10000000</v>
      </c>
      <c r="AB83" s="1">
        <v>10000000</v>
      </c>
      <c r="AC83" s="1">
        <v>0</v>
      </c>
      <c r="AD83" s="1">
        <v>10000000</v>
      </c>
      <c r="AE83" s="1" t="s">
        <v>296</v>
      </c>
      <c r="AF83" s="1">
        <v>0.89387806999999997</v>
      </c>
      <c r="AG83" s="1">
        <v>0.89390000000000003</v>
      </c>
      <c r="AH83" s="1">
        <v>-5.2988380000000002E-2</v>
      </c>
      <c r="AI83" s="1">
        <v>0.89387806999999997</v>
      </c>
      <c r="AJ83" s="1">
        <v>8938780.7105143704</v>
      </c>
      <c r="AK83" s="1">
        <v>-1061219.2894856301</v>
      </c>
      <c r="AL83" s="1" t="s">
        <v>297</v>
      </c>
      <c r="AM83" s="1" t="s">
        <v>299</v>
      </c>
      <c r="AN83" s="1">
        <v>1</v>
      </c>
      <c r="AO83" s="1" t="s">
        <v>300</v>
      </c>
      <c r="AQ83" s="1">
        <v>0</v>
      </c>
      <c r="AR83" s="7">
        <v>-8938780.7105143704</v>
      </c>
      <c r="AT83" s="1">
        <v>10000000</v>
      </c>
    </row>
    <row r="84" spans="1:46">
      <c r="A84" s="2" t="s">
        <v>76</v>
      </c>
      <c r="B84" s="1" t="s">
        <v>118</v>
      </c>
      <c r="C84" s="2" t="s">
        <v>135</v>
      </c>
      <c r="D84" s="2" t="s">
        <v>172</v>
      </c>
      <c r="E84" s="1" t="s">
        <v>187</v>
      </c>
      <c r="F84" s="1" t="s">
        <v>189</v>
      </c>
      <c r="G84" s="1" t="s">
        <v>192</v>
      </c>
      <c r="H84" s="1" t="s">
        <v>195</v>
      </c>
      <c r="I84" s="1" t="s">
        <v>228</v>
      </c>
      <c r="J84" s="1" t="s">
        <v>275</v>
      </c>
      <c r="K84" s="1">
        <v>735</v>
      </c>
      <c r="L84" s="1">
        <v>550000</v>
      </c>
      <c r="M84" s="1">
        <v>550000</v>
      </c>
      <c r="N84" s="1">
        <v>0</v>
      </c>
      <c r="O84" s="1">
        <v>550000</v>
      </c>
      <c r="P84" s="1">
        <v>0</v>
      </c>
      <c r="Q84" s="1">
        <v>550000</v>
      </c>
      <c r="R84" s="1">
        <v>43768</v>
      </c>
      <c r="S84" s="1">
        <v>1E-3</v>
      </c>
      <c r="T84" s="1">
        <v>3.6999999999999998E-2</v>
      </c>
      <c r="V84" s="1">
        <v>1</v>
      </c>
      <c r="W84" s="1" t="s">
        <v>285</v>
      </c>
      <c r="X84" s="1" t="s">
        <v>287</v>
      </c>
      <c r="Y84" s="1" t="s">
        <v>289</v>
      </c>
      <c r="Z84" s="1" t="s">
        <v>292</v>
      </c>
      <c r="AA84" s="9">
        <v>550000</v>
      </c>
      <c r="AB84" s="1">
        <v>550000</v>
      </c>
      <c r="AC84" s="1">
        <v>0</v>
      </c>
      <c r="AD84" s="1">
        <v>550000</v>
      </c>
      <c r="AE84" s="1" t="s">
        <v>296</v>
      </c>
      <c r="AF84" s="1">
        <v>0.99396960000000001</v>
      </c>
      <c r="AG84" s="1">
        <v>0.99399999999999999</v>
      </c>
      <c r="AH84" s="1">
        <v>-2.9946899999999999E-3</v>
      </c>
      <c r="AI84" s="1">
        <v>0.99396960000000001</v>
      </c>
      <c r="AJ84" s="1">
        <v>546683.27778472996</v>
      </c>
      <c r="AK84" s="1">
        <v>-3316.7222152700001</v>
      </c>
      <c r="AL84" s="1" t="s">
        <v>297</v>
      </c>
      <c r="AM84" s="1" t="s">
        <v>298</v>
      </c>
      <c r="AN84" s="1">
        <v>1</v>
      </c>
      <c r="AO84" s="1" t="s">
        <v>300</v>
      </c>
      <c r="AQ84" s="1">
        <v>0</v>
      </c>
      <c r="AR84" s="7">
        <v>-546683.27778473101</v>
      </c>
      <c r="AT84" s="1">
        <v>550000</v>
      </c>
    </row>
    <row r="85" spans="1:46">
      <c r="A85" s="2" t="s">
        <v>338</v>
      </c>
      <c r="B85" s="1" t="s">
        <v>339</v>
      </c>
      <c r="C85" s="2" t="s">
        <v>129</v>
      </c>
      <c r="D85" s="2" t="s">
        <v>340</v>
      </c>
      <c r="E85" s="1" t="s">
        <v>186</v>
      </c>
      <c r="F85" s="1" t="s">
        <v>189</v>
      </c>
      <c r="G85" s="1" t="s">
        <v>192</v>
      </c>
      <c r="H85" s="1" t="s">
        <v>195</v>
      </c>
      <c r="I85" s="1" t="s">
        <v>272</v>
      </c>
      <c r="J85" s="1" t="s">
        <v>341</v>
      </c>
      <c r="K85" s="1">
        <v>731</v>
      </c>
      <c r="L85" s="1">
        <v>3000000</v>
      </c>
      <c r="M85" s="1">
        <v>3000000</v>
      </c>
      <c r="N85" s="1">
        <v>0</v>
      </c>
      <c r="O85" s="1">
        <v>3000000</v>
      </c>
      <c r="P85" s="1">
        <v>0</v>
      </c>
      <c r="Q85" s="1">
        <v>3000000</v>
      </c>
      <c r="R85" s="1">
        <v>43780</v>
      </c>
      <c r="S85" s="1">
        <v>0</v>
      </c>
      <c r="T85" s="1">
        <v>0</v>
      </c>
      <c r="V85" s="1">
        <v>1</v>
      </c>
      <c r="W85" s="1" t="s">
        <v>285</v>
      </c>
      <c r="X85" s="1" t="s">
        <v>287</v>
      </c>
      <c r="Y85" s="1" t="s">
        <v>289</v>
      </c>
      <c r="Z85" s="1" t="s">
        <v>295</v>
      </c>
      <c r="AA85" s="9">
        <v>3000000</v>
      </c>
      <c r="AB85" s="1">
        <v>3000000</v>
      </c>
      <c r="AC85" s="1">
        <v>0</v>
      </c>
      <c r="AD85" s="1">
        <v>3000000</v>
      </c>
      <c r="AE85" s="1" t="s">
        <v>296</v>
      </c>
      <c r="AF85" s="1">
        <v>0.85659848999999999</v>
      </c>
      <c r="AG85" s="1">
        <v>0.85660000000000003</v>
      </c>
      <c r="AH85" s="1">
        <v>-7.1602669999999993E-2</v>
      </c>
      <c r="AI85" s="1">
        <v>0.85659848999999999</v>
      </c>
      <c r="AJ85" s="1">
        <v>2569795.4575279802</v>
      </c>
      <c r="AK85" s="1">
        <v>-430204.54247202002</v>
      </c>
      <c r="AL85" s="1" t="s">
        <v>297</v>
      </c>
      <c r="AM85" s="1" t="s">
        <v>299</v>
      </c>
      <c r="AN85" s="1">
        <v>1</v>
      </c>
      <c r="AO85" s="1" t="s">
        <v>300</v>
      </c>
      <c r="AQ85" s="1">
        <v>0</v>
      </c>
      <c r="AR85" s="7">
        <v>-2569795.4575279802</v>
      </c>
      <c r="AT85" s="1">
        <v>3000000</v>
      </c>
    </row>
    <row r="86" spans="1:46">
      <c r="A86" s="2" t="s">
        <v>331</v>
      </c>
      <c r="B86" s="1" t="s">
        <v>332</v>
      </c>
      <c r="C86" s="2" t="s">
        <v>129</v>
      </c>
      <c r="D86" s="2" t="s">
        <v>333</v>
      </c>
      <c r="E86" s="1" t="s">
        <v>186</v>
      </c>
      <c r="F86" s="1" t="s">
        <v>189</v>
      </c>
      <c r="G86" s="1" t="s">
        <v>192</v>
      </c>
      <c r="H86" s="1" t="s">
        <v>195</v>
      </c>
      <c r="I86" s="1" t="s">
        <v>239</v>
      </c>
      <c r="J86" s="1" t="s">
        <v>334</v>
      </c>
      <c r="K86" s="1">
        <v>735</v>
      </c>
      <c r="L86" s="1">
        <v>17000000</v>
      </c>
      <c r="M86" s="1">
        <v>17000000</v>
      </c>
      <c r="N86" s="1">
        <v>0</v>
      </c>
      <c r="O86" s="1">
        <v>17000000</v>
      </c>
      <c r="P86" s="1">
        <v>0</v>
      </c>
      <c r="Q86" s="1">
        <v>17000000</v>
      </c>
      <c r="R86" s="1">
        <v>43782</v>
      </c>
      <c r="S86" s="1">
        <v>0</v>
      </c>
      <c r="T86" s="1">
        <v>0</v>
      </c>
      <c r="U86" s="2" t="s">
        <v>283</v>
      </c>
      <c r="V86" s="1">
        <v>1</v>
      </c>
      <c r="W86" s="1" t="s">
        <v>285</v>
      </c>
      <c r="X86" s="1" t="s">
        <v>287</v>
      </c>
      <c r="Y86" s="1" t="s">
        <v>289</v>
      </c>
      <c r="Z86" s="1" t="s">
        <v>295</v>
      </c>
      <c r="AA86" s="9">
        <v>17000000</v>
      </c>
      <c r="AB86" s="1">
        <v>17000000</v>
      </c>
      <c r="AC86" s="1">
        <v>0</v>
      </c>
      <c r="AD86" s="1">
        <v>17000000</v>
      </c>
      <c r="AE86" s="1" t="s">
        <v>296</v>
      </c>
      <c r="AF86" s="1">
        <v>0.87060232000000004</v>
      </c>
      <c r="AG86" s="1">
        <v>0.87060000000000004</v>
      </c>
      <c r="AH86" s="1">
        <v>-6.4258709999999997E-2</v>
      </c>
      <c r="AI86" s="1">
        <v>0.87060232000000004</v>
      </c>
      <c r="AJ86" s="1">
        <v>14800239.4645411</v>
      </c>
      <c r="AK86" s="1">
        <v>-2199760.5354589</v>
      </c>
      <c r="AL86" s="1" t="s">
        <v>297</v>
      </c>
      <c r="AM86" s="1" t="s">
        <v>299</v>
      </c>
      <c r="AN86" s="1">
        <v>1</v>
      </c>
      <c r="AO86" s="1" t="s">
        <v>300</v>
      </c>
      <c r="AQ86" s="1">
        <v>0</v>
      </c>
      <c r="AR86" s="7">
        <v>-14800239.4645411</v>
      </c>
      <c r="AT86" s="1">
        <v>17000000</v>
      </c>
    </row>
    <row r="87" spans="1:46">
      <c r="A87" s="2" t="s">
        <v>374</v>
      </c>
      <c r="B87" s="1" t="s">
        <v>375</v>
      </c>
      <c r="C87" s="2" t="s">
        <v>129</v>
      </c>
      <c r="D87" s="2" t="s">
        <v>376</v>
      </c>
      <c r="E87" s="1" t="s">
        <v>186</v>
      </c>
      <c r="F87" s="1" t="s">
        <v>189</v>
      </c>
      <c r="G87" s="1" t="s">
        <v>192</v>
      </c>
      <c r="H87" s="1" t="s">
        <v>195</v>
      </c>
      <c r="I87" s="1" t="s">
        <v>312</v>
      </c>
      <c r="J87" s="1" t="s">
        <v>377</v>
      </c>
      <c r="K87" s="1">
        <v>728</v>
      </c>
      <c r="L87" s="1">
        <v>15300000</v>
      </c>
      <c r="M87" s="1">
        <v>15300000</v>
      </c>
      <c r="N87" s="1">
        <v>0</v>
      </c>
      <c r="O87" s="1">
        <v>15300000</v>
      </c>
      <c r="P87" s="1">
        <v>0</v>
      </c>
      <c r="Q87" s="1">
        <v>15300000</v>
      </c>
      <c r="R87" s="1">
        <v>43812</v>
      </c>
      <c r="S87" s="1">
        <v>0</v>
      </c>
      <c r="T87" s="1">
        <v>0</v>
      </c>
      <c r="U87" s="2" t="s">
        <v>283</v>
      </c>
      <c r="V87" s="1">
        <v>1</v>
      </c>
      <c r="W87" s="1" t="s">
        <v>285</v>
      </c>
      <c r="X87" s="1" t="s">
        <v>287</v>
      </c>
      <c r="Y87" s="1" t="s">
        <v>289</v>
      </c>
      <c r="Z87" s="1" t="s">
        <v>295</v>
      </c>
      <c r="AA87" s="9">
        <v>15300000</v>
      </c>
      <c r="AB87" s="1">
        <v>15300000</v>
      </c>
      <c r="AC87" s="1">
        <v>0</v>
      </c>
      <c r="AD87" s="1">
        <v>15300000</v>
      </c>
      <c r="AE87" s="1" t="s">
        <v>296</v>
      </c>
      <c r="AF87" s="1">
        <v>0.95109823000000004</v>
      </c>
      <c r="AG87" s="1">
        <v>0.95109999999999995</v>
      </c>
      <c r="AH87" s="1">
        <v>-2.4518060000000001E-2</v>
      </c>
      <c r="AI87" s="1">
        <v>0.95109823000000004</v>
      </c>
      <c r="AJ87" s="1">
        <v>14551802.8616607</v>
      </c>
      <c r="AK87" s="1">
        <v>-748197.13833930006</v>
      </c>
      <c r="AL87" s="1" t="s">
        <v>297</v>
      </c>
      <c r="AM87" s="1" t="s">
        <v>299</v>
      </c>
      <c r="AN87" s="1">
        <v>1</v>
      </c>
      <c r="AO87" s="1" t="s">
        <v>300</v>
      </c>
      <c r="AQ87" s="1">
        <v>0</v>
      </c>
      <c r="AR87" s="7">
        <v>-14551802.8616607</v>
      </c>
      <c r="AT87" s="1">
        <v>15300000</v>
      </c>
    </row>
    <row r="88" spans="1:46">
      <c r="A88" s="2" t="s">
        <v>409</v>
      </c>
      <c r="B88" s="1" t="s">
        <v>410</v>
      </c>
      <c r="C88" s="2" t="s">
        <v>411</v>
      </c>
      <c r="D88" s="2" t="s">
        <v>412</v>
      </c>
      <c r="E88" s="1" t="s">
        <v>185</v>
      </c>
      <c r="F88" s="1" t="s">
        <v>189</v>
      </c>
      <c r="G88" s="1" t="s">
        <v>193</v>
      </c>
      <c r="H88" s="1" t="s">
        <v>195</v>
      </c>
      <c r="I88" s="1" t="s">
        <v>413</v>
      </c>
      <c r="J88" s="1" t="s">
        <v>414</v>
      </c>
      <c r="K88" s="1">
        <v>722</v>
      </c>
      <c r="L88" s="1">
        <v>15540000</v>
      </c>
      <c r="M88" s="1">
        <v>15540000</v>
      </c>
      <c r="N88" s="1">
        <v>0</v>
      </c>
      <c r="O88" s="1">
        <v>15540000</v>
      </c>
      <c r="P88" s="1">
        <v>0</v>
      </c>
      <c r="Q88" s="1">
        <v>15540000</v>
      </c>
      <c r="R88" s="1">
        <v>43838</v>
      </c>
      <c r="S88" s="1">
        <v>0</v>
      </c>
      <c r="T88" s="1">
        <v>0</v>
      </c>
      <c r="U88" s="2" t="s">
        <v>415</v>
      </c>
      <c r="V88" s="1">
        <v>1</v>
      </c>
      <c r="W88" s="1" t="s">
        <v>286</v>
      </c>
      <c r="X88" s="1" t="s">
        <v>287</v>
      </c>
      <c r="Y88" s="1" t="s">
        <v>290</v>
      </c>
      <c r="Z88" s="1" t="s">
        <v>416</v>
      </c>
      <c r="AA88" s="9">
        <v>15540000</v>
      </c>
      <c r="AB88" s="1">
        <v>15540000</v>
      </c>
      <c r="AC88" s="1">
        <v>0</v>
      </c>
      <c r="AD88" s="1">
        <v>15540000</v>
      </c>
      <c r="AE88" s="1" t="s">
        <v>296</v>
      </c>
      <c r="AF88" s="1">
        <v>0.99714683999999998</v>
      </c>
      <c r="AG88" s="1">
        <v>0.99709999999999999</v>
      </c>
      <c r="AH88" s="1">
        <v>-2.85316E-3</v>
      </c>
      <c r="AI88" s="1">
        <v>0.99714683999999998</v>
      </c>
      <c r="AJ88" s="1">
        <v>15495661.839833699</v>
      </c>
      <c r="AK88" s="1">
        <v>-44338.160166299996</v>
      </c>
      <c r="AL88" s="1" t="s">
        <v>297</v>
      </c>
      <c r="AM88" s="1" t="s">
        <v>299</v>
      </c>
      <c r="AN88" s="1">
        <v>1</v>
      </c>
      <c r="AO88" s="1" t="s">
        <v>300</v>
      </c>
      <c r="AQ88" s="1">
        <v>0</v>
      </c>
      <c r="AR88" s="7">
        <v>-15495661.839833699</v>
      </c>
      <c r="AT88" s="1">
        <v>15540000</v>
      </c>
    </row>
    <row r="89" spans="1:46">
      <c r="A89" s="2" t="s">
        <v>442</v>
      </c>
      <c r="B89" s="1" t="s">
        <v>443</v>
      </c>
      <c r="C89" s="2" t="s">
        <v>129</v>
      </c>
      <c r="D89" s="2" t="s">
        <v>444</v>
      </c>
      <c r="E89" s="1" t="s">
        <v>186</v>
      </c>
      <c r="F89" s="1" t="s">
        <v>189</v>
      </c>
      <c r="G89" s="1" t="s">
        <v>192</v>
      </c>
      <c r="H89" s="1" t="s">
        <v>195</v>
      </c>
      <c r="I89" s="1" t="s">
        <v>432</v>
      </c>
      <c r="J89" s="1" t="s">
        <v>445</v>
      </c>
      <c r="K89" s="1">
        <v>735</v>
      </c>
      <c r="L89" s="1">
        <v>12000000</v>
      </c>
      <c r="M89" s="1">
        <v>12000000</v>
      </c>
      <c r="N89" s="1">
        <v>0</v>
      </c>
      <c r="O89" s="1">
        <v>12000000</v>
      </c>
      <c r="P89" s="1">
        <v>0</v>
      </c>
      <c r="Q89" s="1">
        <v>12000000</v>
      </c>
      <c r="R89" s="1">
        <v>43846</v>
      </c>
      <c r="S89" s="1">
        <v>0</v>
      </c>
      <c r="T89" s="1">
        <v>0</v>
      </c>
      <c r="U89" s="2" t="s">
        <v>283</v>
      </c>
      <c r="V89" s="1">
        <v>1</v>
      </c>
      <c r="W89" s="1" t="s">
        <v>285</v>
      </c>
      <c r="X89" s="1" t="s">
        <v>287</v>
      </c>
      <c r="Y89" s="1" t="s">
        <v>289</v>
      </c>
      <c r="Z89" s="1" t="s">
        <v>295</v>
      </c>
      <c r="AA89" s="9">
        <v>12000000</v>
      </c>
      <c r="AB89" s="1">
        <v>12000000</v>
      </c>
      <c r="AC89" s="1">
        <v>0</v>
      </c>
      <c r="AD89" s="1">
        <v>12000000</v>
      </c>
      <c r="AE89" s="1" t="s">
        <v>296</v>
      </c>
      <c r="AF89" s="1">
        <v>0.90206735999999998</v>
      </c>
      <c r="AG89" s="1">
        <v>0.90210000000000001</v>
      </c>
      <c r="AH89" s="1">
        <v>-4.8633219999999998E-2</v>
      </c>
      <c r="AI89" s="1">
        <v>0.90206735999999998</v>
      </c>
      <c r="AJ89" s="1">
        <v>10824808.283248501</v>
      </c>
      <c r="AK89" s="1">
        <v>-1175191.7167515</v>
      </c>
      <c r="AL89" s="1" t="s">
        <v>297</v>
      </c>
      <c r="AM89" s="1" t="s">
        <v>299</v>
      </c>
      <c r="AN89" s="1">
        <v>1</v>
      </c>
      <c r="AO89" s="1" t="s">
        <v>300</v>
      </c>
      <c r="AQ89" s="1">
        <v>0</v>
      </c>
      <c r="AR89" s="7">
        <v>-10824808.283248501</v>
      </c>
      <c r="AT89" s="1">
        <v>12000000</v>
      </c>
    </row>
    <row r="90" spans="1:46">
      <c r="A90" s="2" t="s">
        <v>455</v>
      </c>
      <c r="B90" s="1" t="s">
        <v>456</v>
      </c>
      <c r="C90" s="2" t="s">
        <v>129</v>
      </c>
      <c r="D90" s="2" t="s">
        <v>550</v>
      </c>
      <c r="E90" s="1" t="s">
        <v>186</v>
      </c>
      <c r="F90" s="1" t="s">
        <v>189</v>
      </c>
      <c r="G90" s="1" t="s">
        <v>192</v>
      </c>
      <c r="H90" s="1" t="s">
        <v>195</v>
      </c>
      <c r="I90" s="1" t="s">
        <v>457</v>
      </c>
      <c r="J90" s="1" t="s">
        <v>458</v>
      </c>
      <c r="K90" s="1">
        <v>742</v>
      </c>
      <c r="L90" s="1">
        <v>41700000</v>
      </c>
      <c r="M90" s="1">
        <v>41700000</v>
      </c>
      <c r="N90" s="1">
        <v>0</v>
      </c>
      <c r="O90" s="1">
        <v>41700000</v>
      </c>
      <c r="P90" s="1">
        <v>0</v>
      </c>
      <c r="Q90" s="1">
        <v>41700000</v>
      </c>
      <c r="R90" s="1">
        <v>43867</v>
      </c>
      <c r="S90" s="1">
        <v>0</v>
      </c>
      <c r="T90" s="1">
        <v>0</v>
      </c>
      <c r="U90" s="2" t="s">
        <v>459</v>
      </c>
      <c r="V90" s="1">
        <v>1</v>
      </c>
      <c r="W90" s="1" t="s">
        <v>285</v>
      </c>
      <c r="X90" s="1" t="s">
        <v>287</v>
      </c>
      <c r="Y90" s="1" t="s">
        <v>289</v>
      </c>
      <c r="Z90" s="1" t="s">
        <v>295</v>
      </c>
      <c r="AA90" s="9">
        <v>41700000</v>
      </c>
      <c r="AB90" s="1">
        <v>41700000</v>
      </c>
      <c r="AC90" s="1">
        <v>0</v>
      </c>
      <c r="AD90" s="1">
        <v>41700000</v>
      </c>
      <c r="AE90" s="1" t="s">
        <v>296</v>
      </c>
      <c r="AF90" s="1">
        <v>0.90082846999999999</v>
      </c>
      <c r="AG90" s="1">
        <v>0.90080000000000005</v>
      </c>
      <c r="AH90" s="1">
        <v>-4.8783840000000002E-2</v>
      </c>
      <c r="AI90" s="1">
        <v>0.90082846999999999</v>
      </c>
      <c r="AJ90" s="1">
        <v>37564547.1708652</v>
      </c>
      <c r="AK90" s="1">
        <v>-4135452.8291348</v>
      </c>
      <c r="AL90" s="1" t="s">
        <v>297</v>
      </c>
      <c r="AM90" s="1" t="s">
        <v>299</v>
      </c>
      <c r="AN90" s="1">
        <v>1</v>
      </c>
      <c r="AO90" s="1" t="s">
        <v>300</v>
      </c>
      <c r="AQ90" s="1">
        <v>0</v>
      </c>
      <c r="AR90" s="7">
        <v>-37564547.1708652</v>
      </c>
      <c r="AT90" s="1">
        <v>41700000</v>
      </c>
    </row>
    <row r="91" spans="1:46">
      <c r="A91" s="2" t="s">
        <v>551</v>
      </c>
      <c r="B91" s="1" t="s">
        <v>552</v>
      </c>
      <c r="C91" s="2" t="s">
        <v>129</v>
      </c>
      <c r="D91" s="2" t="s">
        <v>553</v>
      </c>
      <c r="E91" s="1" t="s">
        <v>186</v>
      </c>
      <c r="F91" s="1" t="s">
        <v>189</v>
      </c>
      <c r="G91" s="1" t="s">
        <v>192</v>
      </c>
      <c r="H91" s="1" t="s">
        <v>195</v>
      </c>
      <c r="I91" s="1" t="s">
        <v>554</v>
      </c>
      <c r="J91" s="1" t="s">
        <v>458</v>
      </c>
      <c r="K91" s="1">
        <v>735</v>
      </c>
      <c r="L91" s="1">
        <v>59100000</v>
      </c>
      <c r="M91" s="1">
        <v>59100000</v>
      </c>
      <c r="N91" s="1">
        <v>0</v>
      </c>
      <c r="O91" s="1">
        <v>59100000</v>
      </c>
      <c r="P91" s="1">
        <v>0</v>
      </c>
      <c r="Q91" s="1">
        <v>59100000</v>
      </c>
      <c r="R91" s="1">
        <v>43867</v>
      </c>
      <c r="S91" s="1">
        <v>0</v>
      </c>
      <c r="T91" s="1">
        <v>0</v>
      </c>
      <c r="U91" s="2" t="s">
        <v>459</v>
      </c>
      <c r="V91" s="1">
        <v>1</v>
      </c>
      <c r="W91" s="1" t="s">
        <v>285</v>
      </c>
      <c r="X91" s="1" t="s">
        <v>287</v>
      </c>
      <c r="Y91" s="1" t="s">
        <v>289</v>
      </c>
      <c r="Z91" s="1" t="s">
        <v>295</v>
      </c>
      <c r="AA91" s="9">
        <v>59100000</v>
      </c>
      <c r="AB91" s="1">
        <v>59100000</v>
      </c>
      <c r="AC91" s="1">
        <v>0</v>
      </c>
      <c r="AD91" s="1">
        <v>59100000</v>
      </c>
      <c r="AE91" s="1" t="s">
        <v>296</v>
      </c>
      <c r="AF91" s="1">
        <v>0.99496435999999999</v>
      </c>
      <c r="AG91" s="1">
        <v>0.995</v>
      </c>
      <c r="AH91" s="1">
        <v>-2.5006899999999999E-3</v>
      </c>
      <c r="AI91" s="1">
        <v>0.99496435999999999</v>
      </c>
      <c r="AJ91" s="1">
        <v>58802393.815593898</v>
      </c>
      <c r="AK91" s="1">
        <v>-297606.18440610002</v>
      </c>
      <c r="AL91" s="1" t="s">
        <v>297</v>
      </c>
      <c r="AM91" s="1" t="s">
        <v>299</v>
      </c>
      <c r="AN91" s="1">
        <v>1</v>
      </c>
      <c r="AO91" s="1" t="s">
        <v>300</v>
      </c>
      <c r="AQ91" s="1">
        <v>0</v>
      </c>
      <c r="AR91" s="7">
        <v>-58802393.815593898</v>
      </c>
      <c r="AT91" s="1">
        <v>59100000</v>
      </c>
    </row>
    <row r="92" spans="1:46">
      <c r="A92" s="2" t="s">
        <v>460</v>
      </c>
      <c r="B92" s="1" t="s">
        <v>461</v>
      </c>
      <c r="C92" s="2" t="s">
        <v>555</v>
      </c>
      <c r="D92" s="2" t="s">
        <v>462</v>
      </c>
      <c r="E92" s="1" t="s">
        <v>186</v>
      </c>
      <c r="F92" s="1" t="s">
        <v>189</v>
      </c>
      <c r="G92" s="1" t="s">
        <v>192</v>
      </c>
      <c r="H92" s="1" t="s">
        <v>195</v>
      </c>
      <c r="I92" s="1" t="s">
        <v>407</v>
      </c>
      <c r="J92" s="1" t="s">
        <v>463</v>
      </c>
      <c r="K92" s="1">
        <v>742</v>
      </c>
      <c r="L92" s="1">
        <v>5020000</v>
      </c>
      <c r="M92" s="1">
        <v>5020000</v>
      </c>
      <c r="N92" s="1">
        <v>0</v>
      </c>
      <c r="O92" s="1">
        <v>5020000</v>
      </c>
      <c r="P92" s="1">
        <v>0</v>
      </c>
      <c r="Q92" s="1">
        <v>5020000</v>
      </c>
      <c r="R92" s="1">
        <v>43868</v>
      </c>
      <c r="S92" s="1">
        <v>0</v>
      </c>
      <c r="T92" s="1">
        <v>0</v>
      </c>
      <c r="U92" s="2" t="s">
        <v>464</v>
      </c>
      <c r="V92" s="1">
        <v>1</v>
      </c>
      <c r="W92" s="1" t="s">
        <v>285</v>
      </c>
      <c r="X92" s="1" t="s">
        <v>287</v>
      </c>
      <c r="Y92" s="1" t="s">
        <v>289</v>
      </c>
      <c r="Z92" s="1" t="s">
        <v>295</v>
      </c>
      <c r="AA92" s="9">
        <v>5020000</v>
      </c>
      <c r="AB92" s="1">
        <v>5020000</v>
      </c>
      <c r="AC92" s="1">
        <v>0</v>
      </c>
      <c r="AD92" s="1">
        <v>5020000</v>
      </c>
      <c r="AE92" s="1" t="s">
        <v>296</v>
      </c>
      <c r="AF92" s="1">
        <v>0.86217326000000005</v>
      </c>
      <c r="AG92" s="1">
        <v>0.86219999999999997</v>
      </c>
      <c r="AH92" s="1">
        <v>-6.7798869999999997E-2</v>
      </c>
      <c r="AI92" s="1">
        <v>0.86217326000000005</v>
      </c>
      <c r="AJ92" s="1">
        <v>4328109.7673060503</v>
      </c>
      <c r="AK92" s="1">
        <v>-691890.23269394995</v>
      </c>
      <c r="AL92" s="1" t="s">
        <v>297</v>
      </c>
      <c r="AM92" s="1" t="s">
        <v>299</v>
      </c>
      <c r="AN92" s="1">
        <v>1</v>
      </c>
      <c r="AO92" s="1" t="s">
        <v>300</v>
      </c>
      <c r="AQ92" s="1">
        <v>0</v>
      </c>
      <c r="AR92" s="7">
        <v>-4328109.7673060503</v>
      </c>
      <c r="AT92" s="1">
        <v>5020000</v>
      </c>
    </row>
    <row r="93" spans="1:46">
      <c r="A93" s="2" t="s">
        <v>556</v>
      </c>
      <c r="B93" s="1" t="s">
        <v>557</v>
      </c>
      <c r="C93" s="2" t="s">
        <v>131</v>
      </c>
      <c r="D93" s="2" t="s">
        <v>558</v>
      </c>
      <c r="E93" s="1" t="s">
        <v>186</v>
      </c>
      <c r="F93" s="1" t="s">
        <v>189</v>
      </c>
      <c r="G93" s="1" t="s">
        <v>192</v>
      </c>
      <c r="H93" s="1" t="s">
        <v>195</v>
      </c>
      <c r="I93" s="1" t="s">
        <v>481</v>
      </c>
      <c r="J93" s="1" t="s">
        <v>463</v>
      </c>
      <c r="K93" s="1">
        <v>735</v>
      </c>
      <c r="L93" s="1">
        <v>2000000</v>
      </c>
      <c r="M93" s="1">
        <v>2000000</v>
      </c>
      <c r="N93" s="1">
        <v>0</v>
      </c>
      <c r="O93" s="1">
        <v>2000000</v>
      </c>
      <c r="P93" s="1">
        <v>0</v>
      </c>
      <c r="Q93" s="1">
        <v>2000000</v>
      </c>
      <c r="R93" s="1">
        <v>43868</v>
      </c>
      <c r="S93" s="1">
        <v>0</v>
      </c>
      <c r="T93" s="1">
        <v>0</v>
      </c>
      <c r="U93" s="2" t="s">
        <v>464</v>
      </c>
      <c r="V93" s="1">
        <v>1</v>
      </c>
      <c r="W93" s="1" t="s">
        <v>285</v>
      </c>
      <c r="X93" s="1" t="s">
        <v>287</v>
      </c>
      <c r="Y93" s="1" t="s">
        <v>290</v>
      </c>
      <c r="Z93" s="1" t="s">
        <v>295</v>
      </c>
      <c r="AA93" s="9">
        <v>2000000</v>
      </c>
      <c r="AB93" s="1">
        <v>2000000</v>
      </c>
      <c r="AC93" s="1">
        <v>0</v>
      </c>
      <c r="AD93" s="1">
        <v>2000000</v>
      </c>
      <c r="AE93" s="1" t="s">
        <v>296</v>
      </c>
      <c r="AF93" s="1">
        <v>0.83350590000000002</v>
      </c>
      <c r="AG93" s="1">
        <v>0.83350000000000002</v>
      </c>
      <c r="AH93" s="1">
        <v>-0.16649410000000001</v>
      </c>
      <c r="AI93" s="1">
        <v>0.83350590000000002</v>
      </c>
      <c r="AJ93" s="1">
        <v>1667011.7944489201</v>
      </c>
      <c r="AK93" s="1">
        <v>-332988.20555108</v>
      </c>
      <c r="AL93" s="1" t="s">
        <v>297</v>
      </c>
      <c r="AM93" s="1" t="s">
        <v>299</v>
      </c>
      <c r="AN93" s="1">
        <v>1</v>
      </c>
      <c r="AO93" s="1" t="s">
        <v>300</v>
      </c>
      <c r="AQ93" s="1">
        <v>0</v>
      </c>
      <c r="AR93" s="7">
        <v>-1667011.7944489201</v>
      </c>
      <c r="AT93" s="1">
        <v>2000000</v>
      </c>
    </row>
    <row r="94" spans="1:46">
      <c r="A94" s="2" t="s">
        <v>559</v>
      </c>
      <c r="B94" s="1" t="s">
        <v>560</v>
      </c>
      <c r="C94" s="2" t="s">
        <v>129</v>
      </c>
      <c r="D94" s="2" t="s">
        <v>561</v>
      </c>
      <c r="E94" s="1" t="s">
        <v>186</v>
      </c>
      <c r="F94" s="1" t="s">
        <v>189</v>
      </c>
      <c r="G94" s="1" t="s">
        <v>192</v>
      </c>
      <c r="H94" s="1" t="s">
        <v>195</v>
      </c>
      <c r="I94" s="1" t="s">
        <v>543</v>
      </c>
      <c r="J94" s="1" t="s">
        <v>562</v>
      </c>
      <c r="K94" s="1">
        <v>735</v>
      </c>
      <c r="L94" s="1">
        <v>45450000</v>
      </c>
      <c r="M94" s="1">
        <v>45450000</v>
      </c>
      <c r="N94" s="1">
        <v>0</v>
      </c>
      <c r="O94" s="1">
        <v>45450000</v>
      </c>
      <c r="P94" s="1">
        <v>0</v>
      </c>
      <c r="Q94" s="1">
        <v>45450000</v>
      </c>
      <c r="R94" s="1">
        <v>43895</v>
      </c>
      <c r="S94" s="1">
        <v>0</v>
      </c>
      <c r="T94" s="1">
        <v>0</v>
      </c>
      <c r="U94" s="2" t="s">
        <v>459</v>
      </c>
      <c r="V94" s="1">
        <v>1</v>
      </c>
      <c r="W94" s="1" t="s">
        <v>285</v>
      </c>
      <c r="X94" s="1" t="s">
        <v>287</v>
      </c>
      <c r="Y94" s="1" t="s">
        <v>289</v>
      </c>
      <c r="Z94" s="1" t="s">
        <v>295</v>
      </c>
      <c r="AA94" s="9">
        <v>45450000</v>
      </c>
      <c r="AB94" s="1">
        <v>45450000</v>
      </c>
      <c r="AC94" s="1">
        <v>0</v>
      </c>
      <c r="AD94" s="1">
        <v>45450000</v>
      </c>
      <c r="AE94" s="1" t="s">
        <v>296</v>
      </c>
      <c r="AF94" s="1">
        <v>0.95301062000000003</v>
      </c>
      <c r="AG94" s="1">
        <v>0.95299999999999996</v>
      </c>
      <c r="AH94" s="1">
        <v>-2.3334859999999999E-2</v>
      </c>
      <c r="AI94" s="1">
        <v>0.95301062000000003</v>
      </c>
      <c r="AJ94" s="1">
        <v>43314332.7740293</v>
      </c>
      <c r="AK94" s="1">
        <v>-2135667.2259706999</v>
      </c>
      <c r="AL94" s="1" t="s">
        <v>297</v>
      </c>
      <c r="AM94" s="1" t="s">
        <v>299</v>
      </c>
      <c r="AN94" s="1">
        <v>1</v>
      </c>
      <c r="AO94" s="1" t="s">
        <v>300</v>
      </c>
      <c r="AQ94" s="1">
        <v>0</v>
      </c>
      <c r="AR94" s="7">
        <v>-43314332.7740293</v>
      </c>
      <c r="AT94" s="1">
        <v>45450000</v>
      </c>
    </row>
    <row r="95" spans="1:46">
      <c r="A95" s="2" t="s">
        <v>563</v>
      </c>
      <c r="B95" s="1" t="s">
        <v>564</v>
      </c>
      <c r="C95" s="2" t="s">
        <v>131</v>
      </c>
      <c r="D95" s="2" t="s">
        <v>565</v>
      </c>
      <c r="E95" s="1" t="s">
        <v>186</v>
      </c>
      <c r="F95" s="1" t="s">
        <v>189</v>
      </c>
      <c r="G95" s="1" t="s">
        <v>192</v>
      </c>
      <c r="H95" s="1" t="s">
        <v>195</v>
      </c>
      <c r="I95" s="1" t="s">
        <v>488</v>
      </c>
      <c r="J95" s="1" t="s">
        <v>566</v>
      </c>
      <c r="K95" s="1">
        <v>735</v>
      </c>
      <c r="L95" s="1">
        <v>2000000</v>
      </c>
      <c r="M95" s="1">
        <v>2000000</v>
      </c>
      <c r="N95" s="1">
        <v>0</v>
      </c>
      <c r="O95" s="1">
        <v>2000000</v>
      </c>
      <c r="P95" s="1">
        <v>0</v>
      </c>
      <c r="Q95" s="1">
        <v>2000000</v>
      </c>
      <c r="R95" s="1">
        <v>43896</v>
      </c>
      <c r="S95" s="1">
        <v>0</v>
      </c>
      <c r="T95" s="1">
        <v>0</v>
      </c>
      <c r="U95" s="2" t="s">
        <v>464</v>
      </c>
      <c r="V95" s="1">
        <v>1</v>
      </c>
      <c r="W95" s="1" t="s">
        <v>285</v>
      </c>
      <c r="X95" s="1" t="s">
        <v>287</v>
      </c>
      <c r="Y95" s="1" t="s">
        <v>290</v>
      </c>
      <c r="Z95" s="1" t="s">
        <v>295</v>
      </c>
      <c r="AA95" s="9">
        <v>2000000</v>
      </c>
      <c r="AB95" s="1">
        <v>2000000</v>
      </c>
      <c r="AC95" s="1">
        <v>0</v>
      </c>
      <c r="AD95" s="1">
        <v>2000000</v>
      </c>
      <c r="AE95" s="1" t="s">
        <v>296</v>
      </c>
      <c r="AF95" s="1">
        <v>0.95159081000000001</v>
      </c>
      <c r="AG95" s="1">
        <v>0.9516</v>
      </c>
      <c r="AH95" s="1">
        <v>-4.8409189999999998E-2</v>
      </c>
      <c r="AI95" s="1">
        <v>0.95159081000000001</v>
      </c>
      <c r="AJ95" s="1">
        <v>1903181.62315845</v>
      </c>
      <c r="AK95" s="1">
        <v>-96818.376841549994</v>
      </c>
      <c r="AL95" s="1" t="s">
        <v>297</v>
      </c>
      <c r="AM95" s="1" t="s">
        <v>299</v>
      </c>
      <c r="AN95" s="1">
        <v>1</v>
      </c>
      <c r="AO95" s="1" t="s">
        <v>300</v>
      </c>
      <c r="AQ95" s="1">
        <v>0</v>
      </c>
      <c r="AR95" s="7">
        <v>-1903181.62315845</v>
      </c>
      <c r="AT95" s="1">
        <v>2000000</v>
      </c>
    </row>
    <row r="96" spans="1:46">
      <c r="A96" s="2" t="s">
        <v>567</v>
      </c>
      <c r="B96" s="1" t="s">
        <v>568</v>
      </c>
      <c r="C96" s="2" t="s">
        <v>129</v>
      </c>
      <c r="D96" s="2" t="s">
        <v>569</v>
      </c>
      <c r="E96" s="1" t="s">
        <v>186</v>
      </c>
      <c r="F96" s="1" t="s">
        <v>189</v>
      </c>
      <c r="G96" s="1" t="s">
        <v>192</v>
      </c>
      <c r="H96" s="1" t="s">
        <v>195</v>
      </c>
      <c r="I96" s="1" t="s">
        <v>570</v>
      </c>
      <c r="J96" s="1" t="s">
        <v>571</v>
      </c>
      <c r="K96" s="1">
        <v>735</v>
      </c>
      <c r="L96" s="1">
        <v>21300000</v>
      </c>
      <c r="M96" s="1">
        <v>21300000</v>
      </c>
      <c r="N96" s="1">
        <v>0</v>
      </c>
      <c r="O96" s="1">
        <v>21300000</v>
      </c>
      <c r="P96" s="1">
        <v>0</v>
      </c>
      <c r="Q96" s="1">
        <v>21300000</v>
      </c>
      <c r="R96" s="1">
        <v>43902</v>
      </c>
      <c r="S96" s="1">
        <v>0</v>
      </c>
      <c r="T96" s="1">
        <v>0</v>
      </c>
      <c r="U96" s="2" t="s">
        <v>459</v>
      </c>
      <c r="V96" s="1">
        <v>1</v>
      </c>
      <c r="W96" s="1" t="s">
        <v>285</v>
      </c>
      <c r="X96" s="1" t="s">
        <v>287</v>
      </c>
      <c r="Y96" s="1" t="s">
        <v>289</v>
      </c>
      <c r="Z96" s="1" t="s">
        <v>295</v>
      </c>
      <c r="AA96" s="9">
        <v>21300000</v>
      </c>
      <c r="AB96" s="1">
        <v>21300000</v>
      </c>
      <c r="AC96" s="1">
        <v>0</v>
      </c>
      <c r="AD96" s="1">
        <v>21300000</v>
      </c>
      <c r="AE96" s="1" t="s">
        <v>296</v>
      </c>
      <c r="AF96" s="1">
        <v>0.94472803999999999</v>
      </c>
      <c r="AG96" s="1">
        <v>0.94469999999999998</v>
      </c>
      <c r="AH96" s="1">
        <v>-2.744798E-2</v>
      </c>
      <c r="AI96" s="1">
        <v>0.94472803999999999</v>
      </c>
      <c r="AJ96" s="1">
        <v>20122707.167875599</v>
      </c>
      <c r="AK96" s="1">
        <v>-1177292.8321244</v>
      </c>
      <c r="AL96" s="1" t="s">
        <v>297</v>
      </c>
      <c r="AM96" s="1" t="s">
        <v>299</v>
      </c>
      <c r="AN96" s="1">
        <v>1</v>
      </c>
      <c r="AO96" s="1" t="s">
        <v>300</v>
      </c>
      <c r="AQ96" s="1">
        <v>0</v>
      </c>
      <c r="AR96" s="7">
        <v>-20122707.167875599</v>
      </c>
      <c r="AT96" s="1">
        <v>21300000</v>
      </c>
    </row>
    <row r="97" spans="1:46">
      <c r="A97" s="2" t="s">
        <v>572</v>
      </c>
      <c r="B97" s="1" t="s">
        <v>573</v>
      </c>
      <c r="C97" s="2" t="s">
        <v>555</v>
      </c>
      <c r="D97" s="2" t="s">
        <v>574</v>
      </c>
      <c r="E97" s="1" t="s">
        <v>186</v>
      </c>
      <c r="F97" s="1" t="s">
        <v>189</v>
      </c>
      <c r="G97" s="1" t="s">
        <v>192</v>
      </c>
      <c r="H97" s="1" t="s">
        <v>195</v>
      </c>
      <c r="I97" s="1" t="s">
        <v>506</v>
      </c>
      <c r="J97" s="1" t="s">
        <v>575</v>
      </c>
      <c r="K97" s="1">
        <v>735</v>
      </c>
      <c r="L97" s="1">
        <v>1000000</v>
      </c>
      <c r="M97" s="1">
        <v>1000000</v>
      </c>
      <c r="N97" s="1">
        <v>0</v>
      </c>
      <c r="O97" s="1">
        <v>1000000</v>
      </c>
      <c r="P97" s="1">
        <v>0</v>
      </c>
      <c r="Q97" s="1">
        <v>1000000</v>
      </c>
      <c r="R97" s="1">
        <v>43903</v>
      </c>
      <c r="S97" s="1">
        <v>0</v>
      </c>
      <c r="T97" s="1">
        <v>0</v>
      </c>
      <c r="U97" s="2" t="s">
        <v>464</v>
      </c>
      <c r="V97" s="1">
        <v>1</v>
      </c>
      <c r="W97" s="1" t="s">
        <v>285</v>
      </c>
      <c r="X97" s="1" t="s">
        <v>287</v>
      </c>
      <c r="Y97" s="1" t="s">
        <v>290</v>
      </c>
      <c r="Z97" s="1" t="s">
        <v>295</v>
      </c>
      <c r="AA97" s="9">
        <v>1000000</v>
      </c>
      <c r="AB97" s="1">
        <v>1000000</v>
      </c>
      <c r="AC97" s="1">
        <v>0</v>
      </c>
      <c r="AD97" s="1">
        <v>1000000</v>
      </c>
      <c r="AE97" s="1" t="s">
        <v>296</v>
      </c>
      <c r="AF97" s="1">
        <v>0.93345602999999999</v>
      </c>
      <c r="AG97" s="1">
        <v>0.9335</v>
      </c>
      <c r="AH97" s="1">
        <v>-6.6543969999999994E-2</v>
      </c>
      <c r="AI97" s="1">
        <v>0.93345602999999999</v>
      </c>
      <c r="AJ97" s="1">
        <v>933456.03338755004</v>
      </c>
      <c r="AK97" s="1">
        <v>-66543.966612450007</v>
      </c>
      <c r="AL97" s="1" t="s">
        <v>297</v>
      </c>
      <c r="AM97" s="1" t="s">
        <v>299</v>
      </c>
      <c r="AN97" s="1">
        <v>1</v>
      </c>
      <c r="AO97" s="1" t="s">
        <v>300</v>
      </c>
      <c r="AQ97" s="1">
        <v>0</v>
      </c>
      <c r="AR97" s="7">
        <v>-933456.03338755004</v>
      </c>
      <c r="AT97" s="1">
        <v>1000000</v>
      </c>
    </row>
    <row r="98" spans="1:46">
      <c r="A98" s="2" t="s">
        <v>576</v>
      </c>
      <c r="B98" s="1" t="s">
        <v>577</v>
      </c>
      <c r="C98" s="2" t="s">
        <v>129</v>
      </c>
      <c r="D98" s="2" t="s">
        <v>578</v>
      </c>
      <c r="E98" s="1" t="s">
        <v>186</v>
      </c>
      <c r="F98" s="1" t="s">
        <v>189</v>
      </c>
      <c r="G98" s="1" t="s">
        <v>192</v>
      </c>
      <c r="H98" s="1" t="s">
        <v>195</v>
      </c>
      <c r="I98" s="1" t="s">
        <v>269</v>
      </c>
      <c r="J98" s="1" t="s">
        <v>579</v>
      </c>
      <c r="K98" s="1">
        <v>735</v>
      </c>
      <c r="L98" s="1">
        <v>30350000</v>
      </c>
      <c r="M98" s="1">
        <v>30350000</v>
      </c>
      <c r="N98" s="1">
        <v>0</v>
      </c>
      <c r="O98" s="1">
        <v>30350000</v>
      </c>
      <c r="P98" s="1">
        <v>0</v>
      </c>
      <c r="Q98" s="1">
        <v>30350000</v>
      </c>
      <c r="R98" s="1">
        <v>43909</v>
      </c>
      <c r="S98" s="1">
        <v>0</v>
      </c>
      <c r="T98" s="1">
        <v>0</v>
      </c>
      <c r="U98" s="2" t="s">
        <v>459</v>
      </c>
      <c r="V98" s="1">
        <v>1</v>
      </c>
      <c r="W98" s="1" t="s">
        <v>285</v>
      </c>
      <c r="X98" s="1" t="s">
        <v>287</v>
      </c>
      <c r="Y98" s="1" t="s">
        <v>289</v>
      </c>
      <c r="Z98" s="1" t="s">
        <v>295</v>
      </c>
      <c r="AA98" s="9">
        <v>30350000</v>
      </c>
      <c r="AB98" s="1">
        <v>30350000</v>
      </c>
      <c r="AC98" s="1">
        <v>0</v>
      </c>
      <c r="AD98" s="1">
        <v>30350000</v>
      </c>
      <c r="AE98" s="1" t="s">
        <v>296</v>
      </c>
      <c r="AF98" s="1">
        <v>0.92974825999999999</v>
      </c>
      <c r="AG98" s="1">
        <v>0.92969999999999997</v>
      </c>
      <c r="AH98" s="1">
        <v>-3.4886920000000002E-2</v>
      </c>
      <c r="AI98" s="1">
        <v>0.92974825999999999</v>
      </c>
      <c r="AJ98" s="1">
        <v>28217859.6309244</v>
      </c>
      <c r="AK98" s="1">
        <v>-2132140.3690756001</v>
      </c>
      <c r="AL98" s="1" t="s">
        <v>297</v>
      </c>
      <c r="AM98" s="1" t="s">
        <v>299</v>
      </c>
      <c r="AN98" s="1">
        <v>1</v>
      </c>
      <c r="AO98" s="1" t="s">
        <v>300</v>
      </c>
      <c r="AQ98" s="1">
        <v>0</v>
      </c>
      <c r="AR98" s="7">
        <v>-28217859.6309244</v>
      </c>
      <c r="AT98" s="1">
        <v>30350000</v>
      </c>
    </row>
    <row r="99" spans="1:46">
      <c r="A99" s="2" t="s">
        <v>580</v>
      </c>
      <c r="B99" s="1" t="s">
        <v>581</v>
      </c>
      <c r="C99" s="2" t="s">
        <v>555</v>
      </c>
      <c r="D99" s="2" t="s">
        <v>582</v>
      </c>
      <c r="E99" s="1" t="s">
        <v>186</v>
      </c>
      <c r="F99" s="1" t="s">
        <v>189</v>
      </c>
      <c r="G99" s="1" t="s">
        <v>192</v>
      </c>
      <c r="H99" s="1" t="s">
        <v>195</v>
      </c>
      <c r="I99" s="1" t="s">
        <v>519</v>
      </c>
      <c r="J99" s="1" t="s">
        <v>583</v>
      </c>
      <c r="K99" s="1">
        <v>735</v>
      </c>
      <c r="L99" s="1">
        <v>2000000</v>
      </c>
      <c r="M99" s="1">
        <v>2000000</v>
      </c>
      <c r="N99" s="1">
        <v>0</v>
      </c>
      <c r="O99" s="1">
        <v>2000000</v>
      </c>
      <c r="P99" s="1">
        <v>0</v>
      </c>
      <c r="Q99" s="1">
        <v>2000000</v>
      </c>
      <c r="R99" s="1">
        <v>43910</v>
      </c>
      <c r="S99" s="1">
        <v>0</v>
      </c>
      <c r="T99" s="1">
        <v>0</v>
      </c>
      <c r="U99" s="2" t="s">
        <v>464</v>
      </c>
      <c r="V99" s="1">
        <v>1</v>
      </c>
      <c r="W99" s="1" t="s">
        <v>285</v>
      </c>
      <c r="X99" s="1" t="s">
        <v>287</v>
      </c>
      <c r="Y99" s="1" t="s">
        <v>290</v>
      </c>
      <c r="Z99" s="1" t="s">
        <v>295</v>
      </c>
      <c r="AA99" s="9">
        <v>2000000</v>
      </c>
      <c r="AB99" s="1">
        <v>2000000</v>
      </c>
      <c r="AC99" s="1">
        <v>0</v>
      </c>
      <c r="AD99" s="1">
        <v>2000000</v>
      </c>
      <c r="AE99" s="1" t="s">
        <v>296</v>
      </c>
      <c r="AF99" s="1">
        <v>0.90782642999999996</v>
      </c>
      <c r="AG99" s="1">
        <v>0.90780000000000005</v>
      </c>
      <c r="AH99" s="1">
        <v>-9.2173569999999996E-2</v>
      </c>
      <c r="AI99" s="1">
        <v>0.90782642999999996</v>
      </c>
      <c r="AJ99" s="1">
        <v>1815652.8509525701</v>
      </c>
      <c r="AK99" s="1">
        <v>-184347.14904742999</v>
      </c>
      <c r="AL99" s="1" t="s">
        <v>297</v>
      </c>
      <c r="AM99" s="1" t="s">
        <v>299</v>
      </c>
      <c r="AN99" s="1">
        <v>1</v>
      </c>
      <c r="AO99" s="1" t="s">
        <v>300</v>
      </c>
      <c r="AQ99" s="1">
        <v>0</v>
      </c>
      <c r="AR99" s="7">
        <v>-1815652.8509525701</v>
      </c>
      <c r="AT99" s="1">
        <v>2000000</v>
      </c>
    </row>
    <row r="100" spans="1:46">
      <c r="A100" s="2" t="s">
        <v>75</v>
      </c>
      <c r="B100" s="1" t="s">
        <v>117</v>
      </c>
      <c r="C100" s="2" t="s">
        <v>129</v>
      </c>
      <c r="D100" s="2" t="s">
        <v>171</v>
      </c>
      <c r="E100" s="1" t="s">
        <v>185</v>
      </c>
      <c r="F100" s="1" t="s">
        <v>189</v>
      </c>
      <c r="G100" s="1" t="s">
        <v>193</v>
      </c>
      <c r="H100" s="1" t="s">
        <v>195</v>
      </c>
      <c r="I100" s="1" t="s">
        <v>201</v>
      </c>
      <c r="J100" s="1" t="s">
        <v>271</v>
      </c>
      <c r="K100" s="1">
        <v>1103</v>
      </c>
      <c r="L100" s="1">
        <v>30000000</v>
      </c>
      <c r="M100" s="1">
        <v>30000000</v>
      </c>
      <c r="N100" s="1">
        <v>0</v>
      </c>
      <c r="O100" s="1">
        <v>30000000</v>
      </c>
      <c r="P100" s="1">
        <v>0</v>
      </c>
      <c r="Q100" s="1">
        <v>30000000</v>
      </c>
      <c r="R100" s="1">
        <v>43913</v>
      </c>
      <c r="S100" s="1">
        <v>0</v>
      </c>
      <c r="T100" s="1">
        <v>0</v>
      </c>
      <c r="V100" s="1">
        <v>1</v>
      </c>
      <c r="W100" s="1" t="s">
        <v>286</v>
      </c>
      <c r="X100" s="1" t="s">
        <v>287</v>
      </c>
      <c r="Y100" s="1" t="s">
        <v>290</v>
      </c>
      <c r="Z100" s="1" t="s">
        <v>294</v>
      </c>
      <c r="AA100" s="9">
        <v>30000000</v>
      </c>
      <c r="AB100" s="1">
        <v>30000000</v>
      </c>
      <c r="AC100" s="1">
        <v>0</v>
      </c>
      <c r="AD100" s="1">
        <v>30000000</v>
      </c>
      <c r="AE100" s="1" t="s">
        <v>296</v>
      </c>
      <c r="AF100" s="1">
        <v>1.0208895600000001</v>
      </c>
      <c r="AG100" s="1">
        <v>1.0208999999999999</v>
      </c>
      <c r="AH100" s="1">
        <v>2.0889560000000001E-2</v>
      </c>
      <c r="AI100" s="1">
        <v>1.0208895600000001</v>
      </c>
      <c r="AJ100" s="1">
        <v>30626686.834686399</v>
      </c>
      <c r="AK100" s="1">
        <v>626686.83468640002</v>
      </c>
      <c r="AL100" s="1" t="s">
        <v>297</v>
      </c>
      <c r="AM100" s="1" t="s">
        <v>299</v>
      </c>
      <c r="AN100" s="1">
        <v>1</v>
      </c>
      <c r="AO100" s="1" t="s">
        <v>300</v>
      </c>
      <c r="AQ100" s="1">
        <v>0</v>
      </c>
      <c r="AR100" s="7">
        <v>-30626686.834686399</v>
      </c>
      <c r="AT100" s="1">
        <v>30000000</v>
      </c>
    </row>
    <row r="101" spans="1:46">
      <c r="A101" s="2" t="s">
        <v>72</v>
      </c>
      <c r="B101" s="1" t="s">
        <v>114</v>
      </c>
      <c r="C101" s="2" t="s">
        <v>129</v>
      </c>
      <c r="D101" s="2" t="s">
        <v>168</v>
      </c>
      <c r="E101" s="1" t="s">
        <v>185</v>
      </c>
      <c r="F101" s="1" t="s">
        <v>189</v>
      </c>
      <c r="G101" s="1" t="s">
        <v>193</v>
      </c>
      <c r="H101" s="1" t="s">
        <v>195</v>
      </c>
      <c r="I101" s="1" t="s">
        <v>226</v>
      </c>
      <c r="J101" s="1" t="s">
        <v>268</v>
      </c>
      <c r="K101" s="1">
        <v>1096</v>
      </c>
      <c r="L101" s="1">
        <v>40000000</v>
      </c>
      <c r="M101" s="1">
        <v>40000000</v>
      </c>
      <c r="N101" s="1">
        <v>0</v>
      </c>
      <c r="O101" s="1">
        <v>40000000</v>
      </c>
      <c r="P101" s="1">
        <v>0</v>
      </c>
      <c r="Q101" s="1">
        <v>40000000</v>
      </c>
      <c r="R101" s="1">
        <v>43914</v>
      </c>
      <c r="S101" s="1">
        <v>0</v>
      </c>
      <c r="T101" s="1">
        <v>0</v>
      </c>
      <c r="V101" s="1">
        <v>1</v>
      </c>
      <c r="W101" s="1" t="s">
        <v>286</v>
      </c>
      <c r="X101" s="1" t="s">
        <v>287</v>
      </c>
      <c r="Y101" s="1" t="s">
        <v>290</v>
      </c>
      <c r="Z101" s="1" t="s">
        <v>294</v>
      </c>
      <c r="AA101" s="9">
        <v>40000000</v>
      </c>
      <c r="AB101" s="1">
        <v>40000000</v>
      </c>
      <c r="AC101" s="1">
        <v>0</v>
      </c>
      <c r="AD101" s="1">
        <v>40000000</v>
      </c>
      <c r="AE101" s="1" t="s">
        <v>296</v>
      </c>
      <c r="AF101" s="1">
        <v>1.0083963199999999</v>
      </c>
      <c r="AG101" s="1">
        <v>0.9355</v>
      </c>
      <c r="AH101" s="1">
        <v>8.3963200000000005E-3</v>
      </c>
      <c r="AI101" s="1">
        <v>1.0083963199999999</v>
      </c>
      <c r="AJ101" s="1">
        <v>40335852.8032903</v>
      </c>
      <c r="AK101" s="1">
        <v>335852.80329027999</v>
      </c>
      <c r="AL101" s="1" t="s">
        <v>297</v>
      </c>
      <c r="AM101" s="1" t="s">
        <v>299</v>
      </c>
      <c r="AN101" s="1">
        <v>1</v>
      </c>
      <c r="AO101" s="1" t="s">
        <v>300</v>
      </c>
      <c r="AQ101" s="1">
        <v>0</v>
      </c>
      <c r="AR101" s="7">
        <v>-37418044.584112197</v>
      </c>
      <c r="AT101" s="1">
        <v>40000000</v>
      </c>
    </row>
    <row r="102" spans="1:46">
      <c r="A102" s="2" t="s">
        <v>584</v>
      </c>
      <c r="B102" s="1" t="s">
        <v>585</v>
      </c>
      <c r="C102" s="2" t="s">
        <v>129</v>
      </c>
      <c r="D102" s="2" t="s">
        <v>586</v>
      </c>
      <c r="E102" s="1" t="s">
        <v>186</v>
      </c>
      <c r="F102" s="1" t="s">
        <v>189</v>
      </c>
      <c r="G102" s="1" t="s">
        <v>192</v>
      </c>
      <c r="H102" s="1" t="s">
        <v>195</v>
      </c>
      <c r="I102" s="1" t="s">
        <v>266</v>
      </c>
      <c r="J102" s="1" t="s">
        <v>270</v>
      </c>
      <c r="K102" s="1">
        <v>737</v>
      </c>
      <c r="L102" s="1">
        <v>25400000</v>
      </c>
      <c r="M102" s="1">
        <v>25400000</v>
      </c>
      <c r="N102" s="1">
        <v>0</v>
      </c>
      <c r="O102" s="1">
        <v>25400000</v>
      </c>
      <c r="P102" s="1">
        <v>0</v>
      </c>
      <c r="Q102" s="1">
        <v>25400000</v>
      </c>
      <c r="R102" s="1">
        <v>43915</v>
      </c>
      <c r="S102" s="1">
        <v>0</v>
      </c>
      <c r="T102" s="1">
        <v>0</v>
      </c>
      <c r="U102" s="2" t="s">
        <v>587</v>
      </c>
      <c r="V102" s="1">
        <v>1</v>
      </c>
      <c r="W102" s="1" t="s">
        <v>285</v>
      </c>
      <c r="X102" s="1" t="s">
        <v>287</v>
      </c>
      <c r="Y102" s="1" t="s">
        <v>289</v>
      </c>
      <c r="Z102" s="1" t="s">
        <v>295</v>
      </c>
      <c r="AA102" s="9">
        <v>25400000</v>
      </c>
      <c r="AB102" s="1">
        <v>25400000</v>
      </c>
      <c r="AC102" s="1">
        <v>0</v>
      </c>
      <c r="AD102" s="1">
        <v>25400000</v>
      </c>
      <c r="AE102" s="1" t="s">
        <v>296</v>
      </c>
      <c r="AF102" s="1">
        <v>0.94365688000000003</v>
      </c>
      <c r="AG102" s="1">
        <v>0.94369999999999998</v>
      </c>
      <c r="AH102" s="1">
        <v>-2.790399E-2</v>
      </c>
      <c r="AI102" s="1">
        <v>0.94365688000000003</v>
      </c>
      <c r="AJ102" s="1">
        <v>23968884.6534499</v>
      </c>
      <c r="AK102" s="1">
        <v>-1431115.3465501</v>
      </c>
      <c r="AL102" s="1" t="s">
        <v>297</v>
      </c>
      <c r="AM102" s="1" t="s">
        <v>299</v>
      </c>
      <c r="AN102" s="1">
        <v>1</v>
      </c>
      <c r="AO102" s="1" t="s">
        <v>300</v>
      </c>
      <c r="AQ102" s="1">
        <v>0</v>
      </c>
      <c r="AR102" s="7">
        <v>-23968884.6534499</v>
      </c>
      <c r="AT102" s="1">
        <v>25400000</v>
      </c>
    </row>
    <row r="103" spans="1:46">
      <c r="A103" s="2" t="s">
        <v>74</v>
      </c>
      <c r="B103" s="1" t="s">
        <v>116</v>
      </c>
      <c r="C103" s="2" t="s">
        <v>129</v>
      </c>
      <c r="D103" s="2" t="s">
        <v>170</v>
      </c>
      <c r="E103" s="1" t="s">
        <v>185</v>
      </c>
      <c r="F103" s="1" t="s">
        <v>189</v>
      </c>
      <c r="G103" s="1" t="s">
        <v>193</v>
      </c>
      <c r="H103" s="1" t="s">
        <v>195</v>
      </c>
      <c r="I103" s="1" t="s">
        <v>212</v>
      </c>
      <c r="J103" s="1" t="s">
        <v>270</v>
      </c>
      <c r="K103" s="1">
        <v>1090</v>
      </c>
      <c r="L103" s="1">
        <v>150000000</v>
      </c>
      <c r="M103" s="1">
        <v>150000000</v>
      </c>
      <c r="N103" s="1">
        <v>0</v>
      </c>
      <c r="O103" s="1">
        <v>150000000</v>
      </c>
      <c r="P103" s="1">
        <v>0</v>
      </c>
      <c r="Q103" s="1">
        <v>150000000</v>
      </c>
      <c r="R103" s="1">
        <v>43915</v>
      </c>
      <c r="S103" s="1">
        <v>0</v>
      </c>
      <c r="T103" s="1">
        <v>0</v>
      </c>
      <c r="U103" s="2" t="s">
        <v>284</v>
      </c>
      <c r="V103" s="1">
        <v>1</v>
      </c>
      <c r="W103" s="1" t="s">
        <v>286</v>
      </c>
      <c r="X103" s="1" t="s">
        <v>287</v>
      </c>
      <c r="Y103" s="1" t="s">
        <v>290</v>
      </c>
      <c r="Z103" s="1" t="s">
        <v>294</v>
      </c>
      <c r="AA103" s="9">
        <v>150000000</v>
      </c>
      <c r="AB103" s="1">
        <v>150000000</v>
      </c>
      <c r="AC103" s="1">
        <v>0</v>
      </c>
      <c r="AD103" s="1">
        <v>150000000</v>
      </c>
      <c r="AE103" s="1" t="s">
        <v>296</v>
      </c>
      <c r="AF103" s="1">
        <v>1.0470560499999999</v>
      </c>
      <c r="AG103" s="1">
        <v>0.95489999999999997</v>
      </c>
      <c r="AH103" s="1">
        <v>4.7056050000000002E-2</v>
      </c>
      <c r="AI103" s="1">
        <v>1.0470560499999999</v>
      </c>
      <c r="AJ103" s="1">
        <v>157058407.140111</v>
      </c>
      <c r="AK103" s="1">
        <v>7058407.1401113896</v>
      </c>
      <c r="AL103" s="1" t="s">
        <v>297</v>
      </c>
      <c r="AM103" s="1" t="s">
        <v>299</v>
      </c>
      <c r="AN103" s="1">
        <v>1</v>
      </c>
      <c r="AO103" s="1" t="s">
        <v>300</v>
      </c>
      <c r="AQ103" s="1">
        <v>0</v>
      </c>
      <c r="AR103" s="7">
        <v>-143237859.194906</v>
      </c>
      <c r="AT103" s="1">
        <v>150000000</v>
      </c>
    </row>
    <row r="104" spans="1:46">
      <c r="A104" s="2" t="s">
        <v>588</v>
      </c>
      <c r="B104" s="1" t="s">
        <v>589</v>
      </c>
      <c r="C104" s="2" t="s">
        <v>129</v>
      </c>
      <c r="D104" s="2" t="s">
        <v>590</v>
      </c>
      <c r="E104" s="1" t="s">
        <v>186</v>
      </c>
      <c r="F104" s="1" t="s">
        <v>189</v>
      </c>
      <c r="G104" s="1" t="s">
        <v>192</v>
      </c>
      <c r="H104" s="1" t="s">
        <v>195</v>
      </c>
      <c r="I104" s="1" t="s">
        <v>591</v>
      </c>
      <c r="J104" s="1" t="s">
        <v>592</v>
      </c>
      <c r="K104" s="1">
        <v>735</v>
      </c>
      <c r="L104" s="1">
        <v>53320000</v>
      </c>
      <c r="M104" s="1">
        <v>53320000</v>
      </c>
      <c r="N104" s="1">
        <v>0</v>
      </c>
      <c r="O104" s="1">
        <v>53320000</v>
      </c>
      <c r="P104" s="1">
        <v>0</v>
      </c>
      <c r="Q104" s="1">
        <v>53320000</v>
      </c>
      <c r="R104" s="1">
        <v>43916</v>
      </c>
      <c r="S104" s="1">
        <v>0</v>
      </c>
      <c r="T104" s="1">
        <v>0</v>
      </c>
      <c r="U104" s="2" t="s">
        <v>459</v>
      </c>
      <c r="V104" s="1">
        <v>1</v>
      </c>
      <c r="W104" s="1" t="s">
        <v>285</v>
      </c>
      <c r="X104" s="1" t="s">
        <v>287</v>
      </c>
      <c r="Y104" s="1" t="s">
        <v>289</v>
      </c>
      <c r="Z104" s="1" t="s">
        <v>295</v>
      </c>
      <c r="AA104" s="9">
        <v>53320000</v>
      </c>
      <c r="AB104" s="1">
        <v>53320000</v>
      </c>
      <c r="AC104" s="1">
        <v>0</v>
      </c>
      <c r="AD104" s="1">
        <v>53320000</v>
      </c>
      <c r="AE104" s="1" t="s">
        <v>296</v>
      </c>
      <c r="AF104" s="1">
        <v>0.94319434000000002</v>
      </c>
      <c r="AG104" s="1">
        <v>0.94320000000000004</v>
      </c>
      <c r="AH104" s="1">
        <v>-2.820961E-2</v>
      </c>
      <c r="AI104" s="1">
        <v>0.94319434000000002</v>
      </c>
      <c r="AJ104" s="1">
        <v>50291122.381053098</v>
      </c>
      <c r="AK104" s="1">
        <v>-3028877.6189469001</v>
      </c>
      <c r="AL104" s="1" t="s">
        <v>297</v>
      </c>
      <c r="AM104" s="1" t="s">
        <v>299</v>
      </c>
      <c r="AN104" s="1">
        <v>1</v>
      </c>
      <c r="AO104" s="1" t="s">
        <v>300</v>
      </c>
      <c r="AQ104" s="1">
        <v>0</v>
      </c>
      <c r="AR104" s="7">
        <v>-50291122.381053098</v>
      </c>
      <c r="AT104" s="1">
        <v>53320000</v>
      </c>
    </row>
    <row r="105" spans="1:46">
      <c r="A105" s="2" t="s">
        <v>593</v>
      </c>
      <c r="B105" s="1" t="s">
        <v>594</v>
      </c>
      <c r="C105" s="2" t="s">
        <v>129</v>
      </c>
      <c r="D105" s="2" t="s">
        <v>595</v>
      </c>
      <c r="E105" s="1" t="s">
        <v>186</v>
      </c>
      <c r="F105" s="1" t="s">
        <v>189</v>
      </c>
      <c r="G105" s="1" t="s">
        <v>192</v>
      </c>
      <c r="H105" s="1" t="s">
        <v>195</v>
      </c>
      <c r="I105" s="1" t="s">
        <v>523</v>
      </c>
      <c r="J105" s="1" t="s">
        <v>596</v>
      </c>
      <c r="K105" s="1">
        <v>735</v>
      </c>
      <c r="L105" s="1">
        <v>12800000</v>
      </c>
      <c r="M105" s="1">
        <v>12800000</v>
      </c>
      <c r="N105" s="1">
        <v>0</v>
      </c>
      <c r="O105" s="1">
        <v>12800000</v>
      </c>
      <c r="P105" s="1">
        <v>0</v>
      </c>
      <c r="Q105" s="1">
        <v>12800000</v>
      </c>
      <c r="R105" s="1">
        <v>43917</v>
      </c>
      <c r="S105" s="1">
        <v>0</v>
      </c>
      <c r="T105" s="1">
        <v>0</v>
      </c>
      <c r="U105" s="2" t="s">
        <v>283</v>
      </c>
      <c r="V105" s="1">
        <v>1</v>
      </c>
      <c r="W105" s="1" t="s">
        <v>285</v>
      </c>
      <c r="X105" s="1" t="s">
        <v>287</v>
      </c>
      <c r="Y105" s="1" t="s">
        <v>289</v>
      </c>
      <c r="Z105" s="1" t="s">
        <v>295</v>
      </c>
      <c r="AA105" s="9">
        <v>12800000</v>
      </c>
      <c r="AB105" s="1">
        <v>12800000</v>
      </c>
      <c r="AC105" s="1">
        <v>0</v>
      </c>
      <c r="AD105" s="1">
        <v>12800000</v>
      </c>
      <c r="AE105" s="1" t="s">
        <v>296</v>
      </c>
      <c r="AF105" s="1">
        <v>0.99274390999999995</v>
      </c>
      <c r="AG105" s="1">
        <v>0.99270000000000003</v>
      </c>
      <c r="AH105" s="1">
        <v>-3.6033599999999999E-3</v>
      </c>
      <c r="AI105" s="1">
        <v>0.99274390999999995</v>
      </c>
      <c r="AJ105" s="1">
        <v>12707122.068094101</v>
      </c>
      <c r="AK105" s="1">
        <v>-92877.931905899997</v>
      </c>
      <c r="AL105" s="1" t="s">
        <v>297</v>
      </c>
      <c r="AM105" s="1" t="s">
        <v>299</v>
      </c>
      <c r="AN105" s="1">
        <v>1</v>
      </c>
      <c r="AO105" s="1" t="s">
        <v>300</v>
      </c>
      <c r="AQ105" s="1">
        <v>0</v>
      </c>
      <c r="AR105" s="7">
        <v>-12707122.068094101</v>
      </c>
      <c r="AT105" s="1">
        <v>12800000</v>
      </c>
    </row>
    <row r="106" spans="1:46">
      <c r="A106" s="2" t="s">
        <v>610</v>
      </c>
      <c r="B106" s="1" t="s">
        <v>611</v>
      </c>
      <c r="C106" s="2" t="s">
        <v>129</v>
      </c>
      <c r="D106" s="2" t="s">
        <v>612</v>
      </c>
      <c r="E106" s="1" t="s">
        <v>186</v>
      </c>
      <c r="F106" s="1" t="s">
        <v>189</v>
      </c>
      <c r="G106" s="1" t="s">
        <v>192</v>
      </c>
      <c r="H106" s="1" t="s">
        <v>195</v>
      </c>
      <c r="I106" s="1" t="s">
        <v>232</v>
      </c>
      <c r="J106" s="1" t="s">
        <v>613</v>
      </c>
      <c r="K106" s="1">
        <v>735</v>
      </c>
      <c r="L106" s="1">
        <v>20000000</v>
      </c>
      <c r="M106" s="1">
        <v>20000000</v>
      </c>
      <c r="N106" s="1">
        <v>0</v>
      </c>
      <c r="O106" s="1">
        <v>20000000</v>
      </c>
      <c r="P106" s="1">
        <v>0</v>
      </c>
      <c r="Q106" s="1">
        <v>20000000</v>
      </c>
      <c r="R106" s="1">
        <v>43922</v>
      </c>
      <c r="S106" s="1">
        <v>0</v>
      </c>
      <c r="T106" s="1">
        <v>0</v>
      </c>
      <c r="U106" s="2" t="s">
        <v>614</v>
      </c>
      <c r="V106" s="1">
        <v>1</v>
      </c>
      <c r="W106" s="1" t="s">
        <v>285</v>
      </c>
      <c r="X106" s="1" t="s">
        <v>287</v>
      </c>
      <c r="Y106" s="1" t="s">
        <v>289</v>
      </c>
      <c r="Z106" s="1" t="s">
        <v>295</v>
      </c>
      <c r="AA106" s="9">
        <v>20000000</v>
      </c>
      <c r="AB106" s="1">
        <v>20000000</v>
      </c>
      <c r="AC106" s="1">
        <v>0</v>
      </c>
      <c r="AD106" s="1">
        <v>20000000</v>
      </c>
      <c r="AE106" s="1" t="s">
        <v>296</v>
      </c>
      <c r="AF106" s="1">
        <v>0.96893054000000001</v>
      </c>
      <c r="AG106" s="1">
        <v>0.96889999999999998</v>
      </c>
      <c r="AH106" s="1">
        <v>-1.542905E-2</v>
      </c>
      <c r="AI106" s="1">
        <v>0.96893054000000001</v>
      </c>
      <c r="AJ106" s="1">
        <v>19378610.8885081</v>
      </c>
      <c r="AK106" s="1">
        <v>-621389.11149190005</v>
      </c>
      <c r="AL106" s="1" t="s">
        <v>297</v>
      </c>
      <c r="AM106" s="1" t="s">
        <v>299</v>
      </c>
      <c r="AN106" s="1">
        <v>1</v>
      </c>
      <c r="AO106" s="1" t="s">
        <v>300</v>
      </c>
      <c r="AQ106" s="1">
        <v>0</v>
      </c>
      <c r="AR106" s="7">
        <v>-19378610.8885081</v>
      </c>
      <c r="AT106" s="1">
        <v>20000000</v>
      </c>
    </row>
    <row r="107" spans="1:46">
      <c r="A107" s="2" t="s">
        <v>615</v>
      </c>
      <c r="B107" s="1" t="s">
        <v>616</v>
      </c>
      <c r="C107" s="2" t="s">
        <v>129</v>
      </c>
      <c r="D107" s="2" t="s">
        <v>617</v>
      </c>
      <c r="E107" s="1" t="s">
        <v>186</v>
      </c>
      <c r="F107" s="1" t="s">
        <v>189</v>
      </c>
      <c r="G107" s="1" t="s">
        <v>192</v>
      </c>
      <c r="H107" s="1" t="s">
        <v>195</v>
      </c>
      <c r="I107" s="1" t="s">
        <v>618</v>
      </c>
      <c r="J107" s="1" t="s">
        <v>601</v>
      </c>
      <c r="K107" s="1">
        <v>735</v>
      </c>
      <c r="L107" s="1">
        <v>41100000</v>
      </c>
      <c r="M107" s="1">
        <v>41100000</v>
      </c>
      <c r="N107" s="1">
        <v>0</v>
      </c>
      <c r="O107" s="1">
        <v>41100000</v>
      </c>
      <c r="P107" s="1">
        <v>0</v>
      </c>
      <c r="Q107" s="1">
        <v>41100000</v>
      </c>
      <c r="R107" s="1">
        <v>43923</v>
      </c>
      <c r="S107" s="1">
        <v>0</v>
      </c>
      <c r="T107" s="1">
        <v>0</v>
      </c>
      <c r="U107" s="2" t="s">
        <v>459</v>
      </c>
      <c r="V107" s="1">
        <v>1</v>
      </c>
      <c r="W107" s="1" t="s">
        <v>285</v>
      </c>
      <c r="X107" s="1" t="s">
        <v>287</v>
      </c>
      <c r="Y107" s="1" t="s">
        <v>289</v>
      </c>
      <c r="Z107" s="1" t="s">
        <v>295</v>
      </c>
      <c r="AA107" s="9">
        <v>41100000</v>
      </c>
      <c r="AB107" s="1">
        <v>41100000</v>
      </c>
      <c r="AC107" s="1">
        <v>0</v>
      </c>
      <c r="AD107" s="1">
        <v>41100000</v>
      </c>
      <c r="AE107" s="1" t="s">
        <v>296</v>
      </c>
      <c r="AF107" s="1">
        <v>0.95245161</v>
      </c>
      <c r="AG107" s="1">
        <v>0.95250000000000001</v>
      </c>
      <c r="AH107" s="1">
        <v>-2.361247E-2</v>
      </c>
      <c r="AI107" s="1">
        <v>0.95245161</v>
      </c>
      <c r="AJ107" s="1">
        <v>39145761.260044299</v>
      </c>
      <c r="AK107" s="1">
        <v>-1954238.7399557</v>
      </c>
      <c r="AL107" s="1" t="s">
        <v>297</v>
      </c>
      <c r="AM107" s="1" t="s">
        <v>299</v>
      </c>
      <c r="AN107" s="1">
        <v>1</v>
      </c>
      <c r="AO107" s="1" t="s">
        <v>300</v>
      </c>
      <c r="AQ107" s="1">
        <v>0</v>
      </c>
      <c r="AR107" s="7">
        <v>-39145761.260044299</v>
      </c>
      <c r="AT107" s="1">
        <v>41100000</v>
      </c>
    </row>
    <row r="108" spans="1:46">
      <c r="A108" s="2" t="s">
        <v>597</v>
      </c>
      <c r="B108" s="1" t="s">
        <v>598</v>
      </c>
      <c r="C108" s="2" t="s">
        <v>129</v>
      </c>
      <c r="D108" s="2" t="s">
        <v>599</v>
      </c>
      <c r="E108" s="1" t="s">
        <v>186</v>
      </c>
      <c r="F108" s="1" t="s">
        <v>189</v>
      </c>
      <c r="G108" s="1" t="s">
        <v>192</v>
      </c>
      <c r="H108" s="1" t="s">
        <v>195</v>
      </c>
      <c r="I108" s="1" t="s">
        <v>600</v>
      </c>
      <c r="J108" s="1" t="s">
        <v>601</v>
      </c>
      <c r="K108" s="1">
        <v>737</v>
      </c>
      <c r="L108" s="1">
        <v>65000000</v>
      </c>
      <c r="M108" s="1">
        <v>65000000</v>
      </c>
      <c r="N108" s="1">
        <v>0</v>
      </c>
      <c r="O108" s="1">
        <v>65000000</v>
      </c>
      <c r="P108" s="1">
        <v>0</v>
      </c>
      <c r="Q108" s="1">
        <v>65000000</v>
      </c>
      <c r="R108" s="1">
        <v>43923</v>
      </c>
      <c r="S108" s="1">
        <v>0</v>
      </c>
      <c r="T108" s="1">
        <v>0</v>
      </c>
      <c r="U108" s="2" t="s">
        <v>587</v>
      </c>
      <c r="V108" s="1">
        <v>1</v>
      </c>
      <c r="W108" s="1" t="s">
        <v>285</v>
      </c>
      <c r="X108" s="1" t="s">
        <v>287</v>
      </c>
      <c r="Y108" s="1" t="s">
        <v>289</v>
      </c>
      <c r="Z108" s="1" t="s">
        <v>295</v>
      </c>
      <c r="AA108" s="9">
        <v>65000000</v>
      </c>
      <c r="AB108" s="1">
        <v>65000000</v>
      </c>
      <c r="AC108" s="1">
        <v>0</v>
      </c>
      <c r="AD108" s="1">
        <v>65000000</v>
      </c>
      <c r="AE108" s="1" t="s">
        <v>296</v>
      </c>
      <c r="AF108" s="1">
        <v>0.96148818999999996</v>
      </c>
      <c r="AG108" s="1">
        <v>0.96150000000000002</v>
      </c>
      <c r="AH108" s="1">
        <v>-1.9073010000000001E-2</v>
      </c>
      <c r="AI108" s="1">
        <v>0.96148818999999996</v>
      </c>
      <c r="AJ108" s="1">
        <v>62496732.080123402</v>
      </c>
      <c r="AK108" s="1">
        <v>-2503267.9198766002</v>
      </c>
      <c r="AL108" s="1" t="s">
        <v>297</v>
      </c>
      <c r="AM108" s="1" t="s">
        <v>299</v>
      </c>
      <c r="AN108" s="1">
        <v>1</v>
      </c>
      <c r="AO108" s="1" t="s">
        <v>300</v>
      </c>
      <c r="AQ108" s="1">
        <v>0</v>
      </c>
      <c r="AR108" s="7">
        <v>-62496732.080123402</v>
      </c>
      <c r="AT108" s="1">
        <v>65000000</v>
      </c>
    </row>
    <row r="109" spans="1:46">
      <c r="A109" s="2" t="s">
        <v>619</v>
      </c>
      <c r="B109" s="1" t="s">
        <v>620</v>
      </c>
      <c r="C109" s="2" t="s">
        <v>129</v>
      </c>
      <c r="D109" s="2" t="s">
        <v>621</v>
      </c>
      <c r="E109" s="1" t="s">
        <v>186</v>
      </c>
      <c r="F109" s="1" t="s">
        <v>189</v>
      </c>
      <c r="G109" s="1" t="s">
        <v>192</v>
      </c>
      <c r="H109" s="1" t="s">
        <v>195</v>
      </c>
      <c r="I109" s="1" t="s">
        <v>608</v>
      </c>
      <c r="J109" s="1" t="s">
        <v>622</v>
      </c>
      <c r="K109" s="1">
        <v>735</v>
      </c>
      <c r="L109" s="1">
        <v>3000000</v>
      </c>
      <c r="M109" s="1">
        <v>3000000</v>
      </c>
      <c r="N109" s="1">
        <v>0</v>
      </c>
      <c r="O109" s="1">
        <v>3000000</v>
      </c>
      <c r="P109" s="1">
        <v>0</v>
      </c>
      <c r="Q109" s="1">
        <v>3000000</v>
      </c>
      <c r="R109" s="1">
        <v>43924</v>
      </c>
      <c r="S109" s="1">
        <v>0</v>
      </c>
      <c r="T109" s="1">
        <v>0</v>
      </c>
      <c r="U109" s="2" t="s">
        <v>459</v>
      </c>
      <c r="V109" s="1">
        <v>1</v>
      </c>
      <c r="W109" s="1" t="s">
        <v>285</v>
      </c>
      <c r="X109" s="1" t="s">
        <v>287</v>
      </c>
      <c r="Y109" s="1" t="s">
        <v>290</v>
      </c>
      <c r="Z109" s="1" t="s">
        <v>295</v>
      </c>
      <c r="AA109" s="9">
        <v>3000000</v>
      </c>
      <c r="AB109" s="1">
        <v>3000000</v>
      </c>
      <c r="AC109" s="1">
        <v>0</v>
      </c>
      <c r="AD109" s="1">
        <v>3000000</v>
      </c>
      <c r="AE109" s="1" t="s">
        <v>296</v>
      </c>
      <c r="AF109" s="1">
        <v>0.94256333999999997</v>
      </c>
      <c r="AG109" s="1">
        <v>0.94259999999999999</v>
      </c>
      <c r="AH109" s="1">
        <v>-5.743666E-2</v>
      </c>
      <c r="AI109" s="1">
        <v>0.94256333999999997</v>
      </c>
      <c r="AJ109" s="1">
        <v>2827690.0268231598</v>
      </c>
      <c r="AK109" s="1">
        <v>-172309.97317683999</v>
      </c>
      <c r="AL109" s="1" t="s">
        <v>297</v>
      </c>
      <c r="AM109" s="1" t="s">
        <v>299</v>
      </c>
      <c r="AN109" s="1">
        <v>1</v>
      </c>
      <c r="AO109" s="1" t="s">
        <v>300</v>
      </c>
      <c r="AQ109" s="1">
        <v>0</v>
      </c>
      <c r="AR109" s="7">
        <v>-2827690.0268231598</v>
      </c>
      <c r="AT109" s="1">
        <v>3000000</v>
      </c>
    </row>
    <row r="110" spans="1:46">
      <c r="A110" s="2" t="s">
        <v>623</v>
      </c>
      <c r="B110" s="1" t="s">
        <v>624</v>
      </c>
      <c r="C110" s="2" t="s">
        <v>129</v>
      </c>
      <c r="D110" s="2" t="s">
        <v>625</v>
      </c>
      <c r="E110" s="1" t="s">
        <v>186</v>
      </c>
      <c r="F110" s="1" t="s">
        <v>189</v>
      </c>
      <c r="G110" s="1" t="s">
        <v>192</v>
      </c>
      <c r="H110" s="1" t="s">
        <v>195</v>
      </c>
      <c r="I110" s="1" t="s">
        <v>608</v>
      </c>
      <c r="J110" s="1" t="s">
        <v>622</v>
      </c>
      <c r="K110" s="1">
        <v>735</v>
      </c>
      <c r="L110" s="1">
        <v>11000000</v>
      </c>
      <c r="M110" s="1">
        <v>11000000</v>
      </c>
      <c r="N110" s="1">
        <v>0</v>
      </c>
      <c r="O110" s="1">
        <v>11000000</v>
      </c>
      <c r="P110" s="1">
        <v>0</v>
      </c>
      <c r="Q110" s="1">
        <v>11000000</v>
      </c>
      <c r="R110" s="1">
        <v>43924</v>
      </c>
      <c r="S110" s="1">
        <v>0</v>
      </c>
      <c r="T110" s="1">
        <v>0</v>
      </c>
      <c r="U110" s="2" t="s">
        <v>283</v>
      </c>
      <c r="V110" s="1">
        <v>1</v>
      </c>
      <c r="W110" s="1" t="s">
        <v>285</v>
      </c>
      <c r="X110" s="1" t="s">
        <v>287</v>
      </c>
      <c r="Y110" s="1" t="s">
        <v>289</v>
      </c>
      <c r="Z110" s="1" t="s">
        <v>295</v>
      </c>
      <c r="AA110" s="9">
        <v>11000000</v>
      </c>
      <c r="AB110" s="1">
        <v>11000000</v>
      </c>
      <c r="AC110" s="1">
        <v>0</v>
      </c>
      <c r="AD110" s="1">
        <v>11000000</v>
      </c>
      <c r="AE110" s="1" t="s">
        <v>296</v>
      </c>
      <c r="AF110" s="1">
        <v>0.94168545000000003</v>
      </c>
      <c r="AG110" s="1">
        <v>0.94169999999999998</v>
      </c>
      <c r="AH110" s="1">
        <v>-2.8958930000000001E-2</v>
      </c>
      <c r="AI110" s="1">
        <v>0.94168545000000003</v>
      </c>
      <c r="AJ110" s="1">
        <v>10358539.982066801</v>
      </c>
      <c r="AK110" s="1">
        <v>-641460.0179332</v>
      </c>
      <c r="AL110" s="1" t="s">
        <v>297</v>
      </c>
      <c r="AM110" s="1" t="s">
        <v>299</v>
      </c>
      <c r="AN110" s="1">
        <v>1</v>
      </c>
      <c r="AO110" s="1" t="s">
        <v>300</v>
      </c>
      <c r="AQ110" s="1">
        <v>0</v>
      </c>
      <c r="AR110" s="7">
        <v>-10358539.982066801</v>
      </c>
      <c r="AT110" s="1">
        <v>11000000</v>
      </c>
    </row>
    <row r="111" spans="1:46">
      <c r="AT111" s="1"/>
    </row>
    <row r="112" spans="1:46">
      <c r="AT112" s="1"/>
    </row>
    <row r="113" spans="46:46">
      <c r="AT113" s="1"/>
    </row>
    <row r="114" spans="46:46">
      <c r="AT114" s="1"/>
    </row>
    <row r="115" spans="46:46">
      <c r="AT115" s="1"/>
    </row>
    <row r="116" spans="46:46">
      <c r="AT116" s="23"/>
    </row>
  </sheetData>
  <autoFilter ref="A1:AU105">
    <filterColumn colId="44"/>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U10"/>
  <sheetViews>
    <sheetView workbookViewId="0">
      <selection activeCell="A3" sqref="A3:XFD5"/>
    </sheetView>
  </sheetViews>
  <sheetFormatPr defaultColWidth="9.625" defaultRowHeight="13.5"/>
  <cols>
    <col min="1" max="1" width="50.5" bestFit="1" customWidth="1"/>
    <col min="2" max="2" width="9.75" bestFit="1" customWidth="1"/>
    <col min="3" max="4" width="11.875" bestFit="1" customWidth="1"/>
    <col min="5" max="5" width="9.75" bestFit="1" customWidth="1"/>
    <col min="6" max="6" width="16.625" bestFit="1" customWidth="1"/>
    <col min="7" max="7" width="11.625" bestFit="1" customWidth="1"/>
    <col min="8" max="8" width="14.125" bestFit="1" customWidth="1"/>
    <col min="9" max="9" width="16.375" bestFit="1" customWidth="1"/>
    <col min="10" max="10" width="14.125" bestFit="1" customWidth="1"/>
    <col min="11" max="11" width="18.375" bestFit="1" customWidth="1"/>
    <col min="12" max="12" width="9.75" bestFit="1" customWidth="1"/>
    <col min="44" max="44" width="22" bestFit="1" customWidth="1"/>
    <col min="45" max="45" width="14.75" bestFit="1" customWidth="1"/>
    <col min="46" max="46" width="20.75" bestFit="1" customWidth="1"/>
    <col min="47" max="47" width="13.875" bestFit="1" customWidth="1"/>
  </cols>
  <sheetData>
    <row r="1" spans="1:47">
      <c r="AR1" s="11">
        <f>SUM(AR3:AR5)</f>
        <v>-141812029.6375401</v>
      </c>
      <c r="AT1" s="11">
        <f>SUM(AT3:AT5)</f>
        <v>130500000</v>
      </c>
    </row>
    <row r="2" spans="1:47" s="5" customFormat="1" ht="27">
      <c r="A2" s="3" t="s">
        <v>0</v>
      </c>
      <c r="B2" s="4" t="s">
        <v>1</v>
      </c>
      <c r="C2" s="3" t="s">
        <v>2</v>
      </c>
      <c r="D2" s="3"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3" t="s">
        <v>20</v>
      </c>
      <c r="V2" s="4" t="s">
        <v>21</v>
      </c>
      <c r="W2" s="4" t="s">
        <v>22</v>
      </c>
      <c r="X2" s="4" t="s">
        <v>23</v>
      </c>
      <c r="Y2" s="4" t="s">
        <v>24</v>
      </c>
      <c r="Z2" s="4" t="s">
        <v>25</v>
      </c>
      <c r="AA2" s="6"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6" t="s">
        <v>43</v>
      </c>
      <c r="AS2" s="4" t="s">
        <v>44</v>
      </c>
      <c r="AT2" s="5" t="s">
        <v>302</v>
      </c>
    </row>
    <row r="3" spans="1:47" s="1" customFormat="1" ht="27">
      <c r="A3" s="2" t="s">
        <v>51</v>
      </c>
      <c r="B3" s="1" t="s">
        <v>93</v>
      </c>
      <c r="C3" s="2" t="s">
        <v>129</v>
      </c>
      <c r="D3" s="2" t="s">
        <v>147</v>
      </c>
      <c r="E3" s="1" t="s">
        <v>185</v>
      </c>
      <c r="F3" s="1" t="s">
        <v>191</v>
      </c>
      <c r="G3" s="1" t="s">
        <v>193</v>
      </c>
      <c r="H3" s="1" t="s">
        <v>195</v>
      </c>
      <c r="I3" s="1" t="s">
        <v>199</v>
      </c>
      <c r="J3" s="1" t="s">
        <v>236</v>
      </c>
      <c r="K3" s="1">
        <v>371</v>
      </c>
      <c r="L3" s="1">
        <v>20000000</v>
      </c>
      <c r="M3" s="1">
        <v>20000000</v>
      </c>
      <c r="N3" s="1">
        <v>0</v>
      </c>
      <c r="O3" s="1">
        <v>20000000</v>
      </c>
      <c r="P3" s="1">
        <v>0</v>
      </c>
      <c r="Q3" s="1">
        <v>20000000</v>
      </c>
      <c r="R3" s="1" t="s">
        <v>236</v>
      </c>
      <c r="S3" s="1">
        <v>0</v>
      </c>
      <c r="T3" s="1">
        <v>0</v>
      </c>
      <c r="U3" s="2"/>
      <c r="V3" s="1">
        <v>1</v>
      </c>
      <c r="W3" s="1" t="s">
        <v>286</v>
      </c>
      <c r="X3" s="1" t="s">
        <v>287</v>
      </c>
      <c r="Y3" s="1" t="s">
        <v>290</v>
      </c>
      <c r="Z3" s="1" t="s">
        <v>294</v>
      </c>
      <c r="AA3" s="7">
        <v>20000000</v>
      </c>
      <c r="AB3" s="1">
        <v>20000000</v>
      </c>
      <c r="AC3" s="1">
        <v>0</v>
      </c>
      <c r="AD3" s="1">
        <v>20000000</v>
      </c>
      <c r="AE3" s="1" t="s">
        <v>296</v>
      </c>
      <c r="AF3" s="1">
        <v>1.0807102</v>
      </c>
      <c r="AG3" s="1">
        <v>1.0807</v>
      </c>
      <c r="AH3" s="1">
        <v>8.0710199999999996E-2</v>
      </c>
      <c r="AI3" s="1">
        <v>1.0807102</v>
      </c>
      <c r="AJ3" s="1">
        <v>21614204.0129258</v>
      </c>
      <c r="AK3" s="1">
        <v>1614204.0129257999</v>
      </c>
      <c r="AL3" s="1" t="s">
        <v>297</v>
      </c>
      <c r="AM3" s="1" t="s">
        <v>299</v>
      </c>
      <c r="AN3" s="1">
        <v>1</v>
      </c>
      <c r="AO3" s="1" t="s">
        <v>300</v>
      </c>
      <c r="AQ3" s="1">
        <v>0</v>
      </c>
      <c r="AR3" s="7">
        <v>-21614204.0129258</v>
      </c>
      <c r="AS3" s="1" t="s">
        <v>301</v>
      </c>
      <c r="AT3" s="10">
        <v>20000000</v>
      </c>
    </row>
    <row r="4" spans="1:47" s="1" customFormat="1" ht="27">
      <c r="A4" s="2" t="s">
        <v>52</v>
      </c>
      <c r="B4" s="1" t="s">
        <v>94</v>
      </c>
      <c r="C4" s="2" t="s">
        <v>129</v>
      </c>
      <c r="D4" s="2" t="s">
        <v>148</v>
      </c>
      <c r="E4" s="1" t="s">
        <v>185</v>
      </c>
      <c r="F4" s="1" t="s">
        <v>191</v>
      </c>
      <c r="G4" s="1" t="s">
        <v>192</v>
      </c>
      <c r="H4" s="1" t="s">
        <v>195</v>
      </c>
      <c r="I4" s="1" t="s">
        <v>215</v>
      </c>
      <c r="J4" s="1" t="s">
        <v>248</v>
      </c>
      <c r="K4" s="1">
        <v>367</v>
      </c>
      <c r="L4" s="1">
        <v>37500000</v>
      </c>
      <c r="M4" s="1">
        <v>37500000</v>
      </c>
      <c r="N4" s="1">
        <v>0</v>
      </c>
      <c r="O4" s="1">
        <v>37500000</v>
      </c>
      <c r="P4" s="1">
        <v>0</v>
      </c>
      <c r="Q4" s="1">
        <v>37500000</v>
      </c>
      <c r="R4" s="1" t="s">
        <v>248</v>
      </c>
      <c r="S4" s="1">
        <v>0</v>
      </c>
      <c r="T4" s="1">
        <v>0</v>
      </c>
      <c r="U4" s="2"/>
      <c r="V4" s="1">
        <v>1</v>
      </c>
      <c r="W4" s="1" t="s">
        <v>286</v>
      </c>
      <c r="X4" s="1" t="s">
        <v>287</v>
      </c>
      <c r="Y4" s="1" t="s">
        <v>290</v>
      </c>
      <c r="Z4" s="1" t="s">
        <v>294</v>
      </c>
      <c r="AA4" s="7">
        <v>10500000</v>
      </c>
      <c r="AB4" s="1">
        <v>10500000</v>
      </c>
      <c r="AC4" s="1">
        <v>0</v>
      </c>
      <c r="AD4" s="1">
        <v>10500000</v>
      </c>
      <c r="AE4" s="1" t="s">
        <v>296</v>
      </c>
      <c r="AF4" s="1">
        <v>1.4052425900000001</v>
      </c>
      <c r="AG4" s="1">
        <v>1.1137999999999999</v>
      </c>
      <c r="AH4" s="1">
        <v>0.40524259000000001</v>
      </c>
      <c r="AI4" s="1">
        <v>1.4052425900000001</v>
      </c>
      <c r="AJ4" s="1">
        <v>14755047.230884301</v>
      </c>
      <c r="AK4" s="1">
        <v>4255047.2308842996</v>
      </c>
      <c r="AL4" s="1" t="s">
        <v>297</v>
      </c>
      <c r="AM4" s="1" t="s">
        <v>299</v>
      </c>
      <c r="AN4" s="1">
        <v>1</v>
      </c>
      <c r="AO4" s="1" t="s">
        <v>300</v>
      </c>
      <c r="AQ4" s="1">
        <v>0</v>
      </c>
      <c r="AR4" s="7">
        <v>-11695247.230884301</v>
      </c>
      <c r="AS4" s="1" t="s">
        <v>301</v>
      </c>
      <c r="AT4" s="10">
        <v>10500000</v>
      </c>
    </row>
    <row r="5" spans="1:47" s="1" customFormat="1" ht="27">
      <c r="A5" s="2" t="s">
        <v>73</v>
      </c>
      <c r="B5" s="1" t="s">
        <v>115</v>
      </c>
      <c r="C5" s="2" t="s">
        <v>129</v>
      </c>
      <c r="D5" s="2" t="s">
        <v>169</v>
      </c>
      <c r="E5" s="1" t="s">
        <v>185</v>
      </c>
      <c r="F5" s="1" t="s">
        <v>191</v>
      </c>
      <c r="G5" s="1" t="s">
        <v>193</v>
      </c>
      <c r="H5" s="1" t="s">
        <v>195</v>
      </c>
      <c r="I5" s="1" t="s">
        <v>227</v>
      </c>
      <c r="J5" s="1" t="s">
        <v>244</v>
      </c>
      <c r="K5" s="1">
        <v>273</v>
      </c>
      <c r="L5" s="1">
        <v>100000000</v>
      </c>
      <c r="M5" s="1">
        <v>100000000</v>
      </c>
      <c r="N5" s="1">
        <v>0</v>
      </c>
      <c r="O5" s="1">
        <v>100000000</v>
      </c>
      <c r="P5" s="1">
        <v>0</v>
      </c>
      <c r="Q5" s="1">
        <v>100000000</v>
      </c>
      <c r="R5" s="1" t="s">
        <v>244</v>
      </c>
      <c r="S5" s="1">
        <v>0</v>
      </c>
      <c r="T5" s="1">
        <v>0</v>
      </c>
      <c r="U5" s="2"/>
      <c r="V5" s="1">
        <v>1</v>
      </c>
      <c r="W5" s="1" t="s">
        <v>286</v>
      </c>
      <c r="X5" s="1" t="s">
        <v>287</v>
      </c>
      <c r="Y5" s="1" t="s">
        <v>290</v>
      </c>
      <c r="Z5" s="1" t="s">
        <v>294</v>
      </c>
      <c r="AA5" s="7">
        <v>100000000</v>
      </c>
      <c r="AB5" s="1">
        <v>100000000</v>
      </c>
      <c r="AC5" s="1">
        <v>0</v>
      </c>
      <c r="AD5" s="1">
        <v>100000000</v>
      </c>
      <c r="AE5" s="1" t="s">
        <v>296</v>
      </c>
      <c r="AF5" s="1">
        <v>1.0850257800000001</v>
      </c>
      <c r="AG5" s="1">
        <v>1.085</v>
      </c>
      <c r="AH5" s="1">
        <v>8.5025779999999995E-2</v>
      </c>
      <c r="AI5" s="1">
        <v>1.0850257800000001</v>
      </c>
      <c r="AJ5" s="1">
        <v>108502578.39373</v>
      </c>
      <c r="AK5" s="1">
        <v>8502578.3937299997</v>
      </c>
      <c r="AL5" s="1" t="s">
        <v>297</v>
      </c>
      <c r="AM5" s="1" t="s">
        <v>299</v>
      </c>
      <c r="AN5" s="1">
        <v>1</v>
      </c>
      <c r="AO5" s="1" t="s">
        <v>300</v>
      </c>
      <c r="AQ5" s="1">
        <v>0</v>
      </c>
      <c r="AR5" s="7">
        <v>-108502578.39373</v>
      </c>
      <c r="AS5" s="1" t="s">
        <v>301</v>
      </c>
      <c r="AT5" s="10">
        <v>100000000</v>
      </c>
    </row>
    <row r="7" spans="1:47" ht="14.25" thickBot="1"/>
    <row r="8" spans="1:47">
      <c r="AQ8" s="12"/>
      <c r="AR8" s="13"/>
      <c r="AS8" s="14">
        <v>20171031</v>
      </c>
      <c r="AT8" s="14">
        <v>20170930</v>
      </c>
      <c r="AU8" s="15" t="s">
        <v>305</v>
      </c>
    </row>
    <row r="9" spans="1:47">
      <c r="AQ9" s="16">
        <v>21010100</v>
      </c>
      <c r="AR9" s="17" t="s">
        <v>303</v>
      </c>
      <c r="AS9" s="17">
        <f>-AT1</f>
        <v>-130500000</v>
      </c>
      <c r="AT9" s="17">
        <v>-130500000</v>
      </c>
      <c r="AU9" s="18"/>
    </row>
    <row r="10" spans="1:47" ht="15" thickBot="1">
      <c r="AQ10" s="19">
        <v>21010200</v>
      </c>
      <c r="AR10" s="20" t="s">
        <v>304</v>
      </c>
      <c r="AS10" s="20">
        <f>AR1+AT1</f>
        <v>-11312029.637540102</v>
      </c>
      <c r="AT10" s="20">
        <v>-11050502.370904207</v>
      </c>
      <c r="AU10" s="21">
        <f>AS10-AT10</f>
        <v>-261527.26663589478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T4"/>
  <sheetViews>
    <sheetView workbookViewId="0">
      <selection activeCell="AT2" sqref="AT2"/>
    </sheetView>
  </sheetViews>
  <sheetFormatPr defaultRowHeight="13.5"/>
  <sheetData>
    <row r="1" spans="1:46" s="5" customFormat="1" ht="27">
      <c r="A1" s="3" t="s">
        <v>0</v>
      </c>
      <c r="B1" s="4" t="s">
        <v>1</v>
      </c>
      <c r="C1" s="3" t="s">
        <v>2</v>
      </c>
      <c r="D1" s="3"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3" t="s">
        <v>20</v>
      </c>
      <c r="V1" s="4" t="s">
        <v>21</v>
      </c>
      <c r="W1" s="4" t="s">
        <v>22</v>
      </c>
      <c r="X1" s="4" t="s">
        <v>23</v>
      </c>
      <c r="Y1" s="4" t="s">
        <v>24</v>
      </c>
      <c r="Z1" s="4" t="s">
        <v>25</v>
      </c>
      <c r="AA1" s="6"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6" t="s">
        <v>43</v>
      </c>
      <c r="AS1" s="4" t="s">
        <v>44</v>
      </c>
      <c r="AT1" s="5" t="s">
        <v>302</v>
      </c>
    </row>
    <row r="2" spans="1:46" s="1" customFormat="1" ht="81">
      <c r="A2" s="2" t="s">
        <v>48</v>
      </c>
      <c r="B2" s="1" t="s">
        <v>90</v>
      </c>
      <c r="C2" s="2" t="s">
        <v>130</v>
      </c>
      <c r="D2" s="2" t="s">
        <v>144</v>
      </c>
      <c r="E2" s="1" t="s">
        <v>183</v>
      </c>
      <c r="F2" s="1" t="s">
        <v>190</v>
      </c>
      <c r="G2" s="1" t="s">
        <v>193</v>
      </c>
      <c r="H2" s="1" t="s">
        <v>195</v>
      </c>
      <c r="I2" s="1" t="s">
        <v>205</v>
      </c>
      <c r="J2" s="1" t="s">
        <v>242</v>
      </c>
      <c r="K2" s="1">
        <v>97</v>
      </c>
      <c r="L2" s="1">
        <v>50000000</v>
      </c>
      <c r="M2" s="1">
        <v>50000000</v>
      </c>
      <c r="N2" s="1">
        <v>0</v>
      </c>
      <c r="O2" s="1">
        <v>50000000</v>
      </c>
      <c r="P2" s="1">
        <v>0</v>
      </c>
      <c r="Q2" s="1">
        <v>50000000</v>
      </c>
      <c r="R2" s="1" t="s">
        <v>242</v>
      </c>
      <c r="S2" s="1">
        <v>0.03</v>
      </c>
      <c r="T2" s="1">
        <v>1.1900000000000001E-2</v>
      </c>
      <c r="U2" s="2"/>
      <c r="V2" s="1">
        <v>1</v>
      </c>
      <c r="W2" s="1" t="s">
        <v>285</v>
      </c>
      <c r="X2" s="1" t="s">
        <v>288</v>
      </c>
      <c r="Y2" s="1" t="s">
        <v>289</v>
      </c>
      <c r="Z2" s="1" t="s">
        <v>292</v>
      </c>
      <c r="AA2" s="7">
        <v>50000000</v>
      </c>
      <c r="AB2" s="1">
        <v>50000000</v>
      </c>
      <c r="AC2" s="1">
        <v>0</v>
      </c>
      <c r="AD2" s="1">
        <v>50000000</v>
      </c>
      <c r="AE2" s="1" t="s">
        <v>296</v>
      </c>
      <c r="AF2" s="1">
        <v>1.0157740799999999</v>
      </c>
      <c r="AG2" s="1">
        <v>1.0157740799999999</v>
      </c>
      <c r="AH2" s="1">
        <v>5.9356069999999997E-2</v>
      </c>
      <c r="AI2" s="1">
        <v>1.0157740799999999</v>
      </c>
      <c r="AJ2" s="1">
        <v>50788703.849261798</v>
      </c>
      <c r="AK2" s="1">
        <v>788703.84926179994</v>
      </c>
      <c r="AL2" s="1" t="s">
        <v>297</v>
      </c>
      <c r="AM2" s="1" t="s">
        <v>298</v>
      </c>
      <c r="AN2" s="1">
        <v>1</v>
      </c>
      <c r="AO2" s="1" t="s">
        <v>300</v>
      </c>
      <c r="AQ2" s="1">
        <v>0</v>
      </c>
      <c r="AR2" s="7">
        <v>-50788703.849261798</v>
      </c>
      <c r="AS2" s="1" t="s">
        <v>301</v>
      </c>
      <c r="AT2" s="10">
        <v>50000000</v>
      </c>
    </row>
    <row r="3" spans="1:46" s="1" customFormat="1" ht="81">
      <c r="A3" s="2" t="s">
        <v>78</v>
      </c>
      <c r="B3" s="1" t="s">
        <v>120</v>
      </c>
      <c r="C3" s="2" t="s">
        <v>138</v>
      </c>
      <c r="D3" s="2" t="s">
        <v>174</v>
      </c>
      <c r="E3" s="1" t="s">
        <v>187</v>
      </c>
      <c r="F3" s="1" t="s">
        <v>190</v>
      </c>
      <c r="G3" s="1" t="s">
        <v>193</v>
      </c>
      <c r="H3" s="1" t="s">
        <v>195</v>
      </c>
      <c r="I3" s="1" t="s">
        <v>203</v>
      </c>
      <c r="J3" s="1" t="s">
        <v>277</v>
      </c>
      <c r="K3" s="1">
        <v>715</v>
      </c>
      <c r="L3" s="1">
        <v>20000000</v>
      </c>
      <c r="M3" s="1">
        <v>20000000</v>
      </c>
      <c r="N3" s="1">
        <v>0</v>
      </c>
      <c r="O3" s="1">
        <v>20000000</v>
      </c>
      <c r="P3" s="1">
        <v>0</v>
      </c>
      <c r="Q3" s="1">
        <v>20000000</v>
      </c>
      <c r="R3" s="1" t="s">
        <v>277</v>
      </c>
      <c r="S3" s="1">
        <v>0</v>
      </c>
      <c r="T3" s="1">
        <v>2.3300000000000001E-2</v>
      </c>
      <c r="U3" s="2"/>
      <c r="V3" s="1">
        <v>1</v>
      </c>
      <c r="W3" s="1" t="s">
        <v>285</v>
      </c>
      <c r="X3" s="1" t="s">
        <v>288</v>
      </c>
      <c r="Y3" s="1" t="s">
        <v>290</v>
      </c>
      <c r="Z3" s="1" t="s">
        <v>292</v>
      </c>
      <c r="AA3" s="7">
        <v>20000000</v>
      </c>
      <c r="AB3" s="1">
        <v>20000000</v>
      </c>
      <c r="AC3" s="1">
        <v>0</v>
      </c>
      <c r="AD3" s="1">
        <v>20000000</v>
      </c>
      <c r="AE3" s="1" t="s">
        <v>296</v>
      </c>
      <c r="AF3" s="1">
        <v>1.0004368699999999</v>
      </c>
      <c r="AG3" s="1">
        <v>1.0004368699999999</v>
      </c>
      <c r="AH3" s="1">
        <v>4.3687000000000001E-4</v>
      </c>
      <c r="AI3" s="1">
        <v>1.0004368699999999</v>
      </c>
      <c r="AJ3" s="1">
        <v>20008737.456837401</v>
      </c>
      <c r="AK3" s="1">
        <v>8737.4568373999991</v>
      </c>
      <c r="AL3" s="1" t="s">
        <v>297</v>
      </c>
      <c r="AM3" s="1" t="s">
        <v>298</v>
      </c>
      <c r="AN3" s="1">
        <v>1</v>
      </c>
      <c r="AO3" s="1" t="s">
        <v>300</v>
      </c>
      <c r="AQ3" s="1">
        <v>0</v>
      </c>
      <c r="AR3" s="7">
        <v>-20008737.456837401</v>
      </c>
      <c r="AS3" s="1" t="s">
        <v>301</v>
      </c>
      <c r="AT3" s="10">
        <v>20000000</v>
      </c>
    </row>
    <row r="4" spans="1:46" s="1" customFormat="1" ht="81">
      <c r="A4" s="2" t="s">
        <v>79</v>
      </c>
      <c r="B4" s="1" t="s">
        <v>121</v>
      </c>
      <c r="C4" s="2" t="s">
        <v>135</v>
      </c>
      <c r="D4" s="2" t="s">
        <v>175</v>
      </c>
      <c r="E4" s="1" t="s">
        <v>187</v>
      </c>
      <c r="F4" s="1" t="s">
        <v>190</v>
      </c>
      <c r="G4" s="1" t="s">
        <v>193</v>
      </c>
      <c r="H4" s="1" t="s">
        <v>195</v>
      </c>
      <c r="I4" s="1" t="s">
        <v>203</v>
      </c>
      <c r="J4" s="1" t="s">
        <v>277</v>
      </c>
      <c r="K4" s="1">
        <v>715</v>
      </c>
      <c r="L4" s="1">
        <v>60000000</v>
      </c>
      <c r="M4" s="1">
        <v>60000000</v>
      </c>
      <c r="N4" s="1">
        <v>0</v>
      </c>
      <c r="O4" s="1">
        <v>60000000</v>
      </c>
      <c r="P4" s="1">
        <v>0</v>
      </c>
      <c r="Q4" s="1">
        <v>60000000</v>
      </c>
      <c r="R4" s="1" t="s">
        <v>277</v>
      </c>
      <c r="S4" s="1">
        <v>0</v>
      </c>
      <c r="T4" s="1">
        <v>2.3699999999999999E-2</v>
      </c>
      <c r="U4" s="2"/>
      <c r="V4" s="1">
        <v>1</v>
      </c>
      <c r="W4" s="1" t="s">
        <v>285</v>
      </c>
      <c r="X4" s="1" t="s">
        <v>288</v>
      </c>
      <c r="Y4" s="1" t="s">
        <v>290</v>
      </c>
      <c r="Z4" s="1" t="s">
        <v>292</v>
      </c>
      <c r="AA4" s="7">
        <v>60000000</v>
      </c>
      <c r="AB4" s="1">
        <v>60000000</v>
      </c>
      <c r="AC4" s="1">
        <v>0</v>
      </c>
      <c r="AD4" s="1">
        <v>60000000</v>
      </c>
      <c r="AE4" s="1" t="s">
        <v>296</v>
      </c>
      <c r="AF4" s="1">
        <v>1.0712492199999999</v>
      </c>
      <c r="AG4" s="1">
        <v>1.0712492199999999</v>
      </c>
      <c r="AH4" s="1">
        <v>7.1249220000000002E-2</v>
      </c>
      <c r="AI4" s="1">
        <v>1.0712492199999999</v>
      </c>
      <c r="AJ4" s="1">
        <v>64274952.9561501</v>
      </c>
      <c r="AK4" s="1">
        <v>4274952.9561500996</v>
      </c>
      <c r="AL4" s="1" t="s">
        <v>297</v>
      </c>
      <c r="AM4" s="1" t="s">
        <v>298</v>
      </c>
      <c r="AN4" s="1">
        <v>1</v>
      </c>
      <c r="AO4" s="1" t="s">
        <v>300</v>
      </c>
      <c r="AQ4" s="1">
        <v>0</v>
      </c>
      <c r="AR4" s="7">
        <v>-64274952.9561501</v>
      </c>
      <c r="AS4" s="1" t="s">
        <v>301</v>
      </c>
      <c r="AT4" s="10">
        <v>60000000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股衍</vt:lpstr>
      <vt:lpstr>证金</vt:lpstr>
      <vt:lpstr>资金部不记账</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孙碧</cp:lastModifiedBy>
  <dcterms:created xsi:type="dcterms:W3CDTF">2017-11-01T02:00:36Z</dcterms:created>
  <dcterms:modified xsi:type="dcterms:W3CDTF">2018-04-02T10:09:10Z</dcterms:modified>
</cp:coreProperties>
</file>