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16C41481-4D80-49B8-97C1-A06C213A75A7}" xr6:coauthVersionLast="44" xr6:coauthVersionMax="44" xr10:uidLastSave="{00000000-0000-0000-0000-000000000000}"/>
  <bookViews>
    <workbookView xWindow="-25335" yWindow="3570" windowWidth="21600" windowHeight="11385" activeTab="1" xr2:uid="{00000000-000D-0000-FFFF-FFFF00000000}"/>
  </bookViews>
  <sheets>
    <sheet name="S60_1" sheetId="1" r:id="rId1"/>
    <sheet name="S60_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2" l="1"/>
  <c r="I19" i="2"/>
  <c r="F35" i="1" l="1"/>
  <c r="F34" i="1"/>
</calcChain>
</file>

<file path=xl/sharedStrings.xml><?xml version="1.0" encoding="utf-8"?>
<sst xmlns="http://schemas.openxmlformats.org/spreadsheetml/2006/main" count="68" uniqueCount="42">
  <si>
    <t>Doctor 1</t>
  </si>
  <si>
    <t>Doctor 2</t>
  </si>
  <si>
    <t>Doctor 3</t>
  </si>
  <si>
    <t>Doctor 4</t>
  </si>
  <si>
    <t>F crit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</si>
  <si>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</si>
  <si>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</si>
  <si>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</si>
  <si>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</si>
  <si>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</si>
  <si>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</si>
  <si>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</si>
  <si>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</si>
  <si>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</si>
  <si>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</si>
  <si>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</si>
  <si>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</si>
  <si>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</si>
  <si>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</si>
  <si>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Between Groups</t>
  </si>
  <si>
    <t>Within Groups</t>
  </si>
  <si>
    <t>Total</t>
  </si>
  <si>
    <t>p-value&gt;.05</t>
  </si>
  <si>
    <t xml:space="preserve">so no significant difference between </t>
  </si>
  <si>
    <t>doctor's discharge policies.</t>
  </si>
  <si>
    <t>95% sure number of days doctor 1 keeps patient</t>
  </si>
  <si>
    <t>in hospital is between</t>
  </si>
  <si>
    <t>lower</t>
  </si>
  <si>
    <t>upper</t>
  </si>
  <si>
    <t>400 d</t>
  </si>
  <si>
    <t>300 d</t>
  </si>
  <si>
    <t>200 d</t>
  </si>
  <si>
    <t>p-value much smaller than .05</t>
  </si>
  <si>
    <t xml:space="preserve">so temperature has a significant </t>
  </si>
  <si>
    <t>effect on</t>
  </si>
  <si>
    <t>process yield</t>
  </si>
  <si>
    <t>95% CI for 200 degree yield</t>
  </si>
  <si>
    <t>Lower</t>
  </si>
  <si>
    <t>Upper</t>
  </si>
  <si>
    <t>In this case we need to account for the</t>
  </si>
  <si>
    <t>effect of pressure on process yield.</t>
  </si>
  <si>
    <t>This can be done with 2 way ANOVA. See Chapter 49.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</si>
</sst>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1"/>
    <xf numFmtId="0" fontId="3" fillId="0" borderId="0" xfId="1" applyFont="1"/>
    <xf numFmtId="0" fontId="2" fillId="0" borderId="2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4" fillId="0" borderId="1" xfId="1" applyBorder="1"/>
  </cellXfs>
  <cellStyles count="2">
    <cellStyle name="Normal" xfId="0" builtinId="0"/>
    <cellStyle name="Normal 2" xfId="1" xr:uid="{36FF033B-E35C-47C0-AF6B-D830FBC9B28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15</xdr:row>
      <xdr:rowOff>85725</xdr:rowOff>
    </xdr:from>
    <xdr:to>
      <xdr:col>8</xdr:col>
      <xdr:colOff>514350</xdr:colOff>
      <xdr:row>26</xdr:row>
      <xdr:rowOff>76200</xdr:rowOff>
    </xdr:to>
    <xdr:sp macro="" textlink="">
      <xdr:nvSpPr>
        <xdr:cNvPr id="1026" name="Line 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ShapeType="1"/>
        </xdr:cNvSpPr>
      </xdr:nvSpPr>
      <xdr:spPr bwMode="auto">
        <a:xfrm flipH="1">
          <a:off x="4486275" y="2514600"/>
          <a:ext cx="1009650" cy="1800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K35"/>
  <sheetViews>
    <sheetView workbookViewId="0">
      <selection activeCell="B19" sqref="B19"/>
    </sheetView>
  </sheetViews>
  <sheetFormatPr defaultRowHeight="12.75" x14ac:dyDescent="0.2"/>
  <cols>
    <col min="3" max="3" width="10.7109375" customWidth="1"/>
  </cols>
  <sheetData>
    <row r="2" spans="2:11" x14ac:dyDescent="0.2">
      <c r="B2" t="s">
        <v>0</v>
      </c>
      <c r="C2" t="s">
        <v>1</v>
      </c>
      <c r="D2" t="s">
        <v>2</v>
      </c>
      <c r="E2" t="s">
        <v>3</v>
      </c>
    </row>
    <row r="3" spans="2:11" x14ac:dyDescent="0.2">
      <c r="B3">
        <v>4</v>
      </c>
      <c r="C3">
        <v>5</v>
      </c>
      <c r="D3">
        <v>4</v>
      </c>
      <c r="E3">
        <v>5</v>
      </c>
    </row>
    <row r="4" spans="2:11" x14ac:dyDescent="0.2">
      <c r="B4">
        <v>2</v>
      </c>
      <c r="C4">
        <v>2</v>
      </c>
      <c r="D4">
        <v>4</v>
      </c>
      <c r="E4">
        <v>5</v>
      </c>
    </row>
    <row r="5" spans="2:11" x14ac:dyDescent="0.2">
      <c r="B5">
        <v>5</v>
      </c>
      <c r="C5">
        <v>3</v>
      </c>
      <c r="D5">
        <v>5</v>
      </c>
      <c r="E5">
        <v>5</v>
      </c>
    </row>
    <row r="6" spans="2:11" x14ac:dyDescent="0.2">
      <c r="B6">
        <v>4</v>
      </c>
      <c r="C6">
        <v>9</v>
      </c>
      <c r="D6">
        <v>5</v>
      </c>
      <c r="E6">
        <v>4</v>
      </c>
    </row>
    <row r="7" spans="2:11" x14ac:dyDescent="0.2">
      <c r="B7">
        <v>2</v>
      </c>
      <c r="C7">
        <v>5</v>
      </c>
      <c r="D7">
        <v>3</v>
      </c>
      <c r="E7">
        <v>4</v>
      </c>
    </row>
    <row r="8" spans="2:11" x14ac:dyDescent="0.2">
      <c r="B8">
        <v>5</v>
      </c>
      <c r="C8">
        <v>4</v>
      </c>
      <c r="D8">
        <v>4</v>
      </c>
    </row>
    <row r="9" spans="2:11" x14ac:dyDescent="0.2">
      <c r="B9">
        <v>2</v>
      </c>
      <c r="D9">
        <v>5</v>
      </c>
    </row>
    <row r="10" spans="2:11" x14ac:dyDescent="0.2">
      <c r="B10">
        <v>5</v>
      </c>
      <c r="D10">
        <v>3</v>
      </c>
    </row>
    <row r="11" spans="2:11" x14ac:dyDescent="0.2">
      <c r="B11">
        <v>1</v>
      </c>
    </row>
    <row r="14" spans="2:11" x14ac:dyDescent="0.2">
      <c r="H14" s="4"/>
      <c r="I14" s="4"/>
      <c r="J14" s="4"/>
      <c r="K14" s="4"/>
    </row>
    <row r="15" spans="2:11" x14ac:dyDescent="0.2">
      <c r="C15" t="s">
        <v>5</v>
      </c>
      <c r="H15" s="4" t="s">
        <v>22</v>
      </c>
      <c r="I15" s="4"/>
      <c r="J15" s="4"/>
      <c r="K15" s="4"/>
    </row>
    <row r="16" spans="2:11" x14ac:dyDescent="0.2">
      <c r="H16" s="4" t="s">
        <v>23</v>
      </c>
      <c r="I16" s="4"/>
      <c r="J16" s="4"/>
      <c r="K16" s="4"/>
    </row>
    <row r="17" spans="3:11" ht="13.5" thickBot="1" x14ac:dyDescent="0.25">
      <c r="C17" t="s">
        <v>6</v>
      </c>
      <c r="H17" s="4" t="s">
        <v>24</v>
      </c>
      <c r="I17" s="4"/>
      <c r="J17" s="4"/>
      <c r="K17" s="4"/>
    </row>
    <row r="18" spans="3:11" x14ac:dyDescent="0.2">
      <c r="C18" s="3" t="s">
        <v>7</v>
      </c>
      <c r="D18" s="3" t="s">
        <v>8</v>
      </c>
      <c r="E18" s="3" t="s">
        <v>9</v>
      </c>
      <c r="F18" s="3" t="s">
        <v>10</v>
      </c>
      <c r="G18" s="3" t="s">
        <v>11</v>
      </c>
    </row>
    <row r="19" spans="3:11" x14ac:dyDescent="0.2">
      <c r="C19" s="1" t="s">
        <v>0</v>
      </c>
      <c r="D19" s="1">
        <v>9</v>
      </c>
      <c r="E19" s="1">
        <v>30</v>
      </c>
      <c r="F19" s="1">
        <v>3.3333333333333335</v>
      </c>
      <c r="G19" s="1">
        <v>2.5</v>
      </c>
    </row>
    <row r="20" spans="3:11" x14ac:dyDescent="0.2">
      <c r="C20" s="1" t="s">
        <v>1</v>
      </c>
      <c r="D20" s="1">
        <v>6</v>
      </c>
      <c r="E20" s="1">
        <v>28</v>
      </c>
      <c r="F20" s="1">
        <v>4.666666666666667</v>
      </c>
      <c r="G20" s="1">
        <v>5.8666666666666689</v>
      </c>
    </row>
    <row r="21" spans="3:11" x14ac:dyDescent="0.2">
      <c r="C21" s="1" t="s">
        <v>2</v>
      </c>
      <c r="D21" s="1">
        <v>8</v>
      </c>
      <c r="E21" s="1">
        <v>33</v>
      </c>
      <c r="F21" s="1">
        <v>4.125</v>
      </c>
      <c r="G21" s="1">
        <v>0.6964285714285714</v>
      </c>
    </row>
    <row r="22" spans="3:11" ht="13.5" thickBot="1" x14ac:dyDescent="0.25">
      <c r="C22" s="2" t="s">
        <v>3</v>
      </c>
      <c r="D22" s="2">
        <v>5</v>
      </c>
      <c r="E22" s="2">
        <v>23</v>
      </c>
      <c r="F22" s="2">
        <v>4.5999999999999996</v>
      </c>
      <c r="G22" s="2">
        <v>0.30000000000000071</v>
      </c>
    </row>
    <row r="25" spans="3:11" ht="13.5" thickBot="1" x14ac:dyDescent="0.25">
      <c r="C25" t="s">
        <v>12</v>
      </c>
    </row>
    <row r="26" spans="3:11" x14ac:dyDescent="0.2">
      <c r="C26" s="3" t="s">
        <v>13</v>
      </c>
      <c r="D26" s="3" t="s">
        <v>14</v>
      </c>
      <c r="E26" s="3" t="s">
        <v>15</v>
      </c>
      <c r="F26" s="3" t="s">
        <v>16</v>
      </c>
      <c r="G26" s="3" t="s">
        <v>17</v>
      </c>
      <c r="H26" s="3" t="s">
        <v>18</v>
      </c>
      <c r="I26" s="3" t="s">
        <v>4</v>
      </c>
    </row>
    <row r="27" spans="3:11" x14ac:dyDescent="0.2">
      <c r="C27" s="1" t="s">
        <v>19</v>
      </c>
      <c r="D27" s="1">
        <v>8.4488095238094729</v>
      </c>
      <c r="E27" s="1">
        <v>3</v>
      </c>
      <c r="F27" s="1">
        <v>2.8162698412698242</v>
      </c>
      <c r="G27" s="1">
        <v>1.2198612036181515</v>
      </c>
      <c r="H27" s="1">
        <v>0.32402465900532917</v>
      </c>
      <c r="I27" s="1">
        <v>3.0087861091487866</v>
      </c>
    </row>
    <row r="28" spans="3:11" x14ac:dyDescent="0.2">
      <c r="C28" s="1" t="s">
        <v>20</v>
      </c>
      <c r="D28" s="1">
        <v>55.40833333333336</v>
      </c>
      <c r="E28" s="1">
        <v>24</v>
      </c>
      <c r="F28" s="1">
        <v>2.3086805555555565</v>
      </c>
      <c r="G28" s="1"/>
      <c r="H28" s="1"/>
      <c r="I28" s="1"/>
    </row>
    <row r="29" spans="3:11" x14ac:dyDescent="0.2">
      <c r="C29" s="1"/>
      <c r="D29" s="1"/>
      <c r="E29" s="1"/>
      <c r="F29" s="1"/>
      <c r="G29" s="1"/>
      <c r="H29" s="1"/>
      <c r="I29" s="1"/>
    </row>
    <row r="30" spans="3:11" ht="13.5" thickBot="1" x14ac:dyDescent="0.25">
      <c r="C30" s="2" t="s">
        <v>21</v>
      </c>
      <c r="D30" s="2">
        <v>63.857142857142833</v>
      </c>
      <c r="E30" s="2">
        <v>27</v>
      </c>
      <c r="F30" s="2"/>
      <c r="G30" s="2"/>
      <c r="H30" s="2"/>
      <c r="I30" s="2"/>
    </row>
    <row r="32" spans="3:11" x14ac:dyDescent="0.2">
      <c r="F32" t="s">
        <v>25</v>
      </c>
    </row>
    <row r="33" spans="5:6" x14ac:dyDescent="0.2">
      <c r="F33" t="s">
        <v>26</v>
      </c>
    </row>
    <row r="34" spans="5:6" x14ac:dyDescent="0.2">
      <c r="E34" t="s">
        <v>27</v>
      </c>
      <c r="F34">
        <f>AVERAGE($B$3:$E$11)-2*SQRT($F$28)</f>
        <v>1.0325599954249585</v>
      </c>
    </row>
    <row r="35" spans="5:6" x14ac:dyDescent="0.2">
      <c r="E35" t="s">
        <v>28</v>
      </c>
      <c r="F35">
        <f>AVERAGE($B$3:$E$11)+D312*SQRT($F$28)</f>
        <v>4.0714285714285712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24C5D-117A-4BED-8D33-738F2CDCFD54}">
  <sheetPr codeName="Sheet2"/>
  <dimension ref="B1:K29"/>
  <sheetViews>
    <sheetView tabSelected="1" topLeftCell="A13" workbookViewId="0">
      <selection activeCell="E32" sqref="E32"/>
    </sheetView>
  </sheetViews>
  <sheetFormatPr defaultRowHeight="12.75" x14ac:dyDescent="0.2"/>
  <cols>
    <col min="1" max="16384" width="9.140625" style="5"/>
  </cols>
  <sheetData>
    <row r="1" spans="2:10" x14ac:dyDescent="0.2">
      <c r="B1" s="5" t="s">
        <v>29</v>
      </c>
      <c r="C1" s="5" t="s">
        <v>30</v>
      </c>
      <c r="D1" s="5" t="s">
        <v>31</v>
      </c>
    </row>
    <row r="2" spans="2:10" x14ac:dyDescent="0.2">
      <c r="B2" s="5">
        <v>110</v>
      </c>
      <c r="C2" s="5">
        <v>432</v>
      </c>
      <c r="D2" s="5">
        <v>510</v>
      </c>
    </row>
    <row r="3" spans="2:10" x14ac:dyDescent="0.2">
      <c r="B3" s="5">
        <v>247</v>
      </c>
      <c r="C3" s="5">
        <v>412</v>
      </c>
      <c r="D3" s="5">
        <v>522</v>
      </c>
    </row>
    <row r="4" spans="2:10" x14ac:dyDescent="0.2">
      <c r="B4" s="5">
        <v>119</v>
      </c>
      <c r="C4" s="5">
        <v>490</v>
      </c>
      <c r="D4" s="5">
        <v>532</v>
      </c>
    </row>
    <row r="5" spans="2:10" x14ac:dyDescent="0.2">
      <c r="B5" s="5">
        <v>287</v>
      </c>
      <c r="C5" s="5">
        <v>496</v>
      </c>
      <c r="D5" s="5">
        <v>571</v>
      </c>
    </row>
    <row r="6" spans="2:10" x14ac:dyDescent="0.2">
      <c r="B6" s="5">
        <v>163</v>
      </c>
      <c r="C6" s="5">
        <v>489</v>
      </c>
      <c r="D6" s="5">
        <v>434</v>
      </c>
    </row>
    <row r="7" spans="2:10" x14ac:dyDescent="0.2">
      <c r="B7" s="5">
        <v>233</v>
      </c>
      <c r="C7" s="5">
        <v>378</v>
      </c>
      <c r="D7" s="5">
        <v>450</v>
      </c>
    </row>
    <row r="8" spans="2:10" x14ac:dyDescent="0.2">
      <c r="B8" s="5">
        <v>237</v>
      </c>
      <c r="C8" s="5">
        <v>368</v>
      </c>
      <c r="D8" s="5">
        <v>502</v>
      </c>
    </row>
    <row r="9" spans="2:10" x14ac:dyDescent="0.2">
      <c r="B9" s="5">
        <v>172</v>
      </c>
      <c r="C9" s="5">
        <v>325</v>
      </c>
      <c r="D9" s="5">
        <v>557</v>
      </c>
    </row>
    <row r="10" spans="2:10" x14ac:dyDescent="0.2">
      <c r="B10" s="5">
        <v>229</v>
      </c>
      <c r="C10" s="5">
        <v>493</v>
      </c>
    </row>
    <row r="11" spans="2:10" x14ac:dyDescent="0.2">
      <c r="B11" s="5">
        <v>251</v>
      </c>
      <c r="C11" s="5">
        <v>331</v>
      </c>
    </row>
    <row r="12" spans="2:10" x14ac:dyDescent="0.2">
      <c r="B12" s="5">
        <v>277</v>
      </c>
      <c r="C12" s="5">
        <v>344</v>
      </c>
    </row>
    <row r="13" spans="2:10" x14ac:dyDescent="0.2">
      <c r="H13" s="6"/>
      <c r="I13" s="6"/>
      <c r="J13" s="6"/>
    </row>
    <row r="14" spans="2:10" x14ac:dyDescent="0.2">
      <c r="H14" s="6" t="s">
        <v>32</v>
      </c>
      <c r="I14" s="6"/>
      <c r="J14" s="6"/>
    </row>
    <row r="15" spans="2:10" x14ac:dyDescent="0.2">
      <c r="C15" s="5" t="s">
        <v>5</v>
      </c>
      <c r="H15" s="6" t="s">
        <v>33</v>
      </c>
      <c r="I15" s="6"/>
      <c r="J15" s="6"/>
    </row>
    <row r="16" spans="2:10" x14ac:dyDescent="0.2">
      <c r="H16" s="6" t="s">
        <v>34</v>
      </c>
      <c r="I16" s="6" t="s">
        <v>35</v>
      </c>
      <c r="J16" s="6"/>
    </row>
    <row r="17" spans="3:11" ht="13.5" thickBot="1" x14ac:dyDescent="0.25">
      <c r="C17" s="5" t="s">
        <v>6</v>
      </c>
      <c r="H17" s="6"/>
      <c r="I17" s="6"/>
      <c r="J17" s="6"/>
    </row>
    <row r="18" spans="3:11" x14ac:dyDescent="0.2">
      <c r="C18" s="7" t="s">
        <v>7</v>
      </c>
      <c r="D18" s="7" t="s">
        <v>8</v>
      </c>
      <c r="E18" s="7" t="s">
        <v>9</v>
      </c>
      <c r="F18" s="7" t="s">
        <v>10</v>
      </c>
      <c r="G18" s="7" t="s">
        <v>11</v>
      </c>
      <c r="H18" s="6"/>
      <c r="I18" s="8" t="s">
        <v>36</v>
      </c>
      <c r="J18" s="6"/>
    </row>
    <row r="19" spans="3:11" x14ac:dyDescent="0.2">
      <c r="C19" s="5" t="s">
        <v>29</v>
      </c>
      <c r="D19" s="5">
        <v>11</v>
      </c>
      <c r="E19" s="5">
        <v>2325</v>
      </c>
      <c r="F19" s="5">
        <v>211.36363636363637</v>
      </c>
      <c r="G19" s="5">
        <v>3700.0545454545472</v>
      </c>
      <c r="H19" s="6" t="s">
        <v>37</v>
      </c>
      <c r="I19" s="6">
        <f>$F$21-2*SQRT($F$27)</f>
        <v>387.54034959055548</v>
      </c>
      <c r="J19" s="6"/>
    </row>
    <row r="20" spans="3:11" x14ac:dyDescent="0.2">
      <c r="C20" s="5" t="s">
        <v>30</v>
      </c>
      <c r="D20" s="5">
        <v>11</v>
      </c>
      <c r="E20" s="5">
        <v>4558</v>
      </c>
      <c r="F20" s="5">
        <v>414.36363636363637</v>
      </c>
      <c r="G20" s="5">
        <v>4781.4545454545414</v>
      </c>
      <c r="H20" s="6" t="s">
        <v>38</v>
      </c>
      <c r="I20" s="6">
        <f>$F$21+2*SQRT($F$27)</f>
        <v>631.95965040944452</v>
      </c>
      <c r="J20" s="6"/>
    </row>
    <row r="21" spans="3:11" ht="13.5" thickBot="1" x14ac:dyDescent="0.25">
      <c r="C21" s="9" t="s">
        <v>31</v>
      </c>
      <c r="D21" s="9">
        <v>8</v>
      </c>
      <c r="E21" s="9">
        <v>4078</v>
      </c>
      <c r="F21" s="9">
        <v>509.75</v>
      </c>
      <c r="G21" s="9">
        <v>2285.3571428571427</v>
      </c>
    </row>
    <row r="22" spans="3:11" x14ac:dyDescent="0.2">
      <c r="H22" s="6" t="s">
        <v>39</v>
      </c>
    </row>
    <row r="23" spans="3:11" x14ac:dyDescent="0.2">
      <c r="H23" s="6" t="s">
        <v>40</v>
      </c>
    </row>
    <row r="24" spans="3:11" ht="13.5" thickBot="1" x14ac:dyDescent="0.25">
      <c r="C24" s="5" t="s">
        <v>12</v>
      </c>
      <c r="H24" s="6" t="s">
        <v>41</v>
      </c>
    </row>
    <row r="25" spans="3:11" x14ac:dyDescent="0.2">
      <c r="C25" s="7" t="s">
        <v>13</v>
      </c>
      <c r="D25" s="7" t="s">
        <v>14</v>
      </c>
      <c r="E25" s="7" t="s">
        <v>15</v>
      </c>
      <c r="F25" s="7" t="s">
        <v>16</v>
      </c>
      <c r="G25" s="7" t="s">
        <v>17</v>
      </c>
      <c r="H25" s="7" t="s">
        <v>18</v>
      </c>
      <c r="I25" s="7" t="s">
        <v>4</v>
      </c>
      <c r="K25" s="7" t="s">
        <v>4</v>
      </c>
    </row>
    <row r="26" spans="3:11" x14ac:dyDescent="0.2">
      <c r="C26" s="5" t="s">
        <v>19</v>
      </c>
      <c r="D26" s="5">
        <v>454066.37575757597</v>
      </c>
      <c r="E26" s="5">
        <v>2</v>
      </c>
      <c r="F26" s="5">
        <v>227033.18787878798</v>
      </c>
      <c r="G26" s="5">
        <v>60.804865914566129</v>
      </c>
      <c r="H26" s="5">
        <v>1.0017813324761919E-10</v>
      </c>
      <c r="I26" s="5">
        <v>3.3541311950102681</v>
      </c>
      <c r="K26" s="5">
        <v>3.3541311950102681</v>
      </c>
    </row>
    <row r="27" spans="3:11" x14ac:dyDescent="0.2">
      <c r="C27" s="5" t="s">
        <v>20</v>
      </c>
      <c r="D27" s="5">
        <v>100812.59090909082</v>
      </c>
      <c r="E27" s="5">
        <v>27</v>
      </c>
      <c r="F27" s="5">
        <v>3733.7996632996601</v>
      </c>
    </row>
    <row r="29" spans="3:11" ht="13.5" thickBot="1" x14ac:dyDescent="0.25">
      <c r="C29" s="9" t="s">
        <v>21</v>
      </c>
      <c r="D29" s="9">
        <v>554878.96666666679</v>
      </c>
      <c r="E29" s="9">
        <v>29</v>
      </c>
      <c r="F29" s="9"/>
      <c r="G29" s="9"/>
      <c r="H29" s="9"/>
      <c r="I29" s="9"/>
      <c r="K29" s="9"/>
    </row>
  </sheetData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CD2634-8444-4ADD-90EB-25C46A882E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B514E492-1B32-4F15-9FD6-1A67DA407059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7D732F1F-7D9C-402C-B719-E6C66141BA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S60_1</vt:lpstr>
      <vt:lpstr>S60_2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Chang</dc:creator>
  <cp:lastModifiedBy>Administrator</cp:lastModifiedBy>
  <cp:revision/>
  <dcterms:created xsi:type="dcterms:W3CDTF">2007-01-25T19:40:36Z</dcterms:created>
  <dcterms:modified xsi:type="dcterms:W3CDTF">2019-09-26T07:34:01Z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