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191074D6-408A-4024-813D-35D7AA3AB40D}" xr6:coauthVersionLast="44" xr6:coauthVersionMax="44" xr10:uidLastSave="{00000000-0000-0000-0000-000000000000}"/>
  <bookViews>
    <workbookView xWindow="-25335" yWindow="3570" windowWidth="21600" windowHeight="11385" firstSheet="8" activeTab="13" xr2:uid="{00000000-000D-0000-FFFF-FFFF00000000}"/>
  </bookViews>
  <sheets>
    <sheet name="Assign" sheetId="1" r:id="rId1"/>
    <sheet name="Citydata" sheetId="2" r:id="rId2"/>
    <sheet name="Datelookup" sheetId="3" r:id="rId3"/>
    <sheet name="Employees" sheetId="4" r:id="rId4"/>
    <sheet name="Grades" sheetId="5" r:id="rId5"/>
    <sheet name="Hardware" sheetId="6" r:id="rId6"/>
    <sheet name="Hr" sheetId="7" r:id="rId7"/>
    <sheet name="Lookup" sheetId="8" r:id="rId8"/>
    <sheet name="Lookupmultiplecolumns" sheetId="9" r:id="rId9"/>
    <sheet name="NBAplayers" sheetId="10" r:id="rId10"/>
    <sheet name="Pinevalley-1" sheetId="11" r:id="rId11"/>
    <sheet name="Pinevalley-2" sheetId="12" r:id="rId12"/>
    <sheet name="Pinevalley-3" sheetId="13" r:id="rId13"/>
    <sheet name="Qb2013" sheetId="14" r:id="rId14"/>
  </sheets>
  <externalReferences>
    <externalReference r:id="rId15"/>
    <externalReference r:id="rId16"/>
    <externalReference r:id="rId17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nnsalesgrowth">'[1]Problem 5 data'!$D$2</definedName>
    <definedName name="cost">'[2]Problem 7'!$B$14</definedName>
    <definedName name="demand">'[2]Problem 7'!$B$7</definedName>
    <definedName name="Distances">Lookup!$G$22:$N$29</definedName>
    <definedName name="fullpricerevenue">'[2]Problem 7'!$B$11</definedName>
    <definedName name="Income_at_age_40">'[3]Problem 3 data'!$D$5:$D$492</definedName>
    <definedName name="inflation">'[1]Problem 5 data'!$D$5</definedName>
    <definedName name="leftover">'[2]Problem 7'!$B$12</definedName>
    <definedName name="leftoverrevenue">'[2]Problem 7'!$B$13</definedName>
    <definedName name="limit_salvage1">'[2]Problem 7'!$B$6</definedName>
    <definedName name="lookage">'Pinevalley-2'!$B$4:$C$13</definedName>
    <definedName name="lookexp">'Pinevalley-3'!$B$3:$C$12</definedName>
    <definedName name="looksal">'Pinevalley-1'!$B$3:$C$12</definedName>
    <definedName name="Lookup" localSheetId="7">Lookup!$D$6:$E$9</definedName>
    <definedName name="lookup" localSheetId="8">Lookupmultiplecolumns!$B$5:$H$13</definedName>
    <definedName name="lookup" localSheetId="9">NBAplayers!$D$5:$F$50</definedName>
    <definedName name="lookup">Datelookup!$B$2:$D$3</definedName>
    <definedName name="Lookup2">Lookup!$H$11:$I$15</definedName>
    <definedName name="lookupprice">Hardware!$F$4:$G$86</definedName>
    <definedName name="orderquantity">'[2]Problem 7'!$B$1</definedName>
    <definedName name="Parent_Income">'[3]Problem 3 data'!$C$5:$C$492</definedName>
    <definedName name="Play_type">'[1]Problem 7 data'!$C$5:$C$448</definedName>
    <definedName name="Qual">Assign!$C$4:$F$84</definedName>
    <definedName name="Return">'[2]Problem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localSheetId="5" hidden="1">2</definedName>
    <definedName name="RiskCollectDistributionSamples" hidden="1">0</definedName>
    <definedName name="RiskFixedSeed" hidden="1">1</definedName>
    <definedName name="RiskHasSettings" localSheetId="5" hidden="1">6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5" hidden="1">10000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localSheetId="5" hidden="1">FALSE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'[2]Problem 7'!$B$3</definedName>
    <definedName name="salvage1">'[2]Problem 7'!$B$4</definedName>
    <definedName name="salvage2">'[2]Problem 7'!$B$5</definedName>
    <definedName name="Satis">Assign!#REF!</definedName>
    <definedName name="soldfullprice">'[2]Problem 7'!$B$10</definedName>
    <definedName name="solver_adj" localSheetId="0" hidden="1">Assign!$A$5:$A$84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Assign!$A$5:$A$84</definedName>
    <definedName name="solver_lhs2" localSheetId="0" hidden="1">Assign!$A$5:$A$84</definedName>
    <definedName name="solver_lhs3" localSheetId="0" hidden="1">Assign!$A$5:$A$84</definedName>
    <definedName name="solver_lin" localSheetId="0" hidden="1">2</definedName>
    <definedName name="solver_mip" localSheetId="0" hidden="1">50000</definedName>
    <definedName name="solver_mni" localSheetId="0" hidden="1">3000</definedName>
    <definedName name="solver_mrt" localSheetId="0" hidden="1">0.25</definedName>
    <definedName name="solver_neg" localSheetId="0" hidden="1">2</definedName>
    <definedName name="solver_nod" localSheetId="0" hidden="1">50000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Assign!#REF!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4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  <definedName name="Team">'[1]Problem 7 data'!$B$5:$B$448</definedName>
    <definedName name="unitcost">'[2]Problem 7'!$B$2</definedName>
    <definedName name="Yards">'[1]Problem 7 data'!$D$5:$D$448</definedName>
    <definedName name="year1price">'[1]Problem 5 data'!$D$4</definedName>
    <definedName name="Year1unitsales">'[1]Problem 5 data'!$D$1</definedName>
    <definedName name="yearcompenters">'[1]Problem 5 data'!$D$3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8" l="1"/>
  <c r="I18" i="8"/>
  <c r="F17" i="8"/>
  <c r="E17" i="8"/>
  <c r="F16" i="8"/>
  <c r="E16" i="8"/>
  <c r="F15" i="8"/>
  <c r="E15" i="8"/>
  <c r="F14" i="8"/>
  <c r="E14" i="8"/>
  <c r="F13" i="8"/>
  <c r="E13" i="8"/>
  <c r="O18" i="6" l="1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C11" i="3" l="1"/>
  <c r="C10" i="3"/>
  <c r="C9" i="3"/>
  <c r="C8" i="3"/>
</calcChain>
</file>

<file path=xl/sharedStrings.xml><?xml version="1.0" encoding="utf-8"?>
<sst xmlns="http://schemas.openxmlformats.org/spreadsheetml/2006/main" count="347" uniqueCount="250">
  <si>
    <t>Worker</t>
  </si>
  <si>
    <t>Assigned to</t>
  </si>
  <si>
    <t>Group 1</t>
  </si>
  <si>
    <t xml:space="preserve">Group 2 </t>
  </si>
  <si>
    <t xml:space="preserve">Group 3 </t>
  </si>
  <si>
    <t>Group 4</t>
  </si>
  <si>
    <t>Suitability rating</t>
  </si>
  <si>
    <t>Lat</t>
  </si>
  <si>
    <t>Long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</si>
  <si>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</si>
  <si>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</si>
  <si>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</si>
  <si>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</si>
  <si>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</si>
  <si>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</si>
  <si>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</si>
  <si>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</si>
  <si>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</si>
  <si>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</si>
  <si>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</si>
  <si>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</si>
  <si>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</si>
  <si>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</si>
  <si>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</si>
  <si>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</si>
  <si>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</si>
  <si>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</si>
  <si>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</si>
  <si>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</si>
  <si>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</si>
  <si>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Date</t>
  </si>
  <si>
    <t>Price</t>
  </si>
  <si>
    <t>Lookup:B2:D3</t>
  </si>
  <si>
    <t>Jobs</t>
  </si>
  <si>
    <t>Rank</t>
  </si>
  <si>
    <t>Score</t>
  </si>
  <si>
    <t>Grade</t>
  </si>
  <si>
    <t>Total Owed 3</t>
  </si>
  <si>
    <t>Code</t>
  </si>
  <si>
    <t>Hardware store order</t>
  </si>
  <si>
    <t>Column F gives 3M</t>
  </si>
  <si>
    <t>AA</t>
  </si>
  <si>
    <t>Quantity</t>
  </si>
  <si>
    <t>Owed</t>
  </si>
  <si>
    <t>product codes</t>
  </si>
  <si>
    <t>BBB</t>
  </si>
  <si>
    <t>and Column G</t>
  </si>
  <si>
    <t>CC</t>
  </si>
  <si>
    <t>gives the price</t>
  </si>
  <si>
    <t>DD</t>
  </si>
  <si>
    <t>for each 3M</t>
  </si>
  <si>
    <t>FF</t>
  </si>
  <si>
    <t>product.</t>
  </si>
  <si>
    <t>Column M and N</t>
  </si>
  <si>
    <t>give the order</t>
  </si>
  <si>
    <t>placed by a hardware store</t>
  </si>
  <si>
    <t>Use Excel functions to</t>
  </si>
  <si>
    <t>determine</t>
  </si>
  <si>
    <t>how much the hardware store</t>
  </si>
  <si>
    <t>owes 3 M.</t>
  </si>
  <si>
    <t>11 points</t>
  </si>
  <si>
    <t>ID CODE</t>
  </si>
  <si>
    <t>Salary</t>
  </si>
  <si>
    <t>Experience</t>
  </si>
  <si>
    <t>Lookup Tables</t>
  </si>
  <si>
    <t>Income</t>
  </si>
  <si>
    <t>Tax rate</t>
  </si>
  <si>
    <t>Lookup=D6:E9</t>
  </si>
  <si>
    <t>Lookup2=H11:I15</t>
  </si>
  <si>
    <t>Product ID</t>
  </si>
  <si>
    <t>A134</t>
  </si>
  <si>
    <t>Rate</t>
  </si>
  <si>
    <t>B242</t>
  </si>
  <si>
    <t>X212</t>
  </si>
  <si>
    <t>C413</t>
  </si>
  <si>
    <t>B2211</t>
  </si>
  <si>
    <t>ID</t>
  </si>
  <si>
    <t>TV</t>
  </si>
  <si>
    <t>Radios</t>
  </si>
  <si>
    <t>Ipods</t>
  </si>
  <si>
    <t>CD's</t>
  </si>
  <si>
    <t>Computers</t>
  </si>
  <si>
    <t>Printers</t>
  </si>
  <si>
    <t>Tom</t>
  </si>
  <si>
    <t>Dick</t>
  </si>
  <si>
    <t>Harry</t>
  </si>
  <si>
    <t>Wendy</t>
  </si>
  <si>
    <t>Charlene</t>
  </si>
  <si>
    <t>Juli</t>
  </si>
  <si>
    <t>Jami</t>
  </si>
  <si>
    <t>Vivian</t>
  </si>
  <si>
    <t>Christina</t>
  </si>
  <si>
    <t>Units sold</t>
  </si>
  <si>
    <t>Salesperson</t>
  </si>
  <si>
    <t>Radio</t>
  </si>
  <si>
    <t>Printer</t>
  </si>
  <si>
    <t>Use formulas to make sure the yellow cells</t>
  </si>
  <si>
    <t>have the correct age and salary for each player</t>
  </si>
  <si>
    <t>10 points</t>
  </si>
  <si>
    <t>Player</t>
  </si>
  <si>
    <t>Age</t>
  </si>
  <si>
    <t>Steve Nash</t>
  </si>
  <si>
    <t>Adonal Foyle</t>
  </si>
  <si>
    <t>Maurice Taylor</t>
  </si>
  <si>
    <t>Al Harrington</t>
  </si>
  <si>
    <t>Tyson Chandler</t>
  </si>
  <si>
    <t>Andre Miller</t>
  </si>
  <si>
    <t>Jason Richardson</t>
  </si>
  <si>
    <t>Antoine Walker</t>
  </si>
  <si>
    <t>Brad Miller</t>
  </si>
  <si>
    <t>Austin Croshere</t>
  </si>
  <si>
    <t>Zydrunas Ilguaskas</t>
  </si>
  <si>
    <t>Ben Wallace</t>
  </si>
  <si>
    <t>Erick Dampier</t>
  </si>
  <si>
    <t>Bobby Simmons</t>
  </si>
  <si>
    <t>Kelvin Cato</t>
  </si>
  <si>
    <t>Bonzi Wells</t>
  </si>
  <si>
    <t>Samuel Dalembert</t>
  </si>
  <si>
    <t>Richard Hamilton</t>
  </si>
  <si>
    <t>Corey Maggette</t>
  </si>
  <si>
    <t>Tony Parker</t>
  </si>
  <si>
    <t>Cuttino Mobley</t>
  </si>
  <si>
    <t>Jerry Stackhouse</t>
  </si>
  <si>
    <t>Darius Miles</t>
  </si>
  <si>
    <t>Jamaal Magloire</t>
  </si>
  <si>
    <t>Desmond Mason</t>
  </si>
  <si>
    <t>Mehmet Okur</t>
  </si>
  <si>
    <t>Eddy Curry</t>
  </si>
  <si>
    <t>Jamal Crawford</t>
  </si>
  <si>
    <t>P.J. Brown</t>
  </si>
  <si>
    <t>Jason Terry</t>
  </si>
  <si>
    <t>Lorenzen Wright</t>
  </si>
  <si>
    <t>Jason Williams</t>
  </si>
  <si>
    <t>Peja Stojakovic</t>
  </si>
  <si>
    <t>Joe Smith</t>
  </si>
  <si>
    <t>Kwame Brown</t>
  </si>
  <si>
    <t>Johnathan Bender</t>
  </si>
  <si>
    <t>Manu Ginobili</t>
  </si>
  <si>
    <t>Kenny Thomas</t>
  </si>
  <si>
    <t>Troy Murphy</t>
  </si>
  <si>
    <t>Kurt Thomas</t>
  </si>
  <si>
    <t>Malik Rose</t>
  </si>
  <si>
    <t>Mike Miller</t>
  </si>
  <si>
    <t>Quentin Richardson</t>
  </si>
  <si>
    <t>Rasho Nesterovic</t>
  </si>
  <si>
    <t>Ron Artest</t>
  </si>
  <si>
    <t>Ruben Patterson</t>
  </si>
  <si>
    <t>Adam</t>
  </si>
  <si>
    <t>Tad</t>
  </si>
  <si>
    <t>Dixie</t>
  </si>
  <si>
    <t>Erica</t>
  </si>
  <si>
    <t>Jackson</t>
  </si>
  <si>
    <t>Amanda</t>
  </si>
  <si>
    <t>Aidan</t>
  </si>
  <si>
    <t>Kendall</t>
  </si>
  <si>
    <t>Bianca</t>
  </si>
  <si>
    <t>Zach</t>
  </si>
  <si>
    <t>TD</t>
  </si>
  <si>
    <t>Int</t>
  </si>
  <si>
    <t xml:space="preserve"> Peyton Manning</t>
  </si>
  <si>
    <t xml:space="preserve"> Name</t>
  </si>
  <si>
    <t>Team</t>
  </si>
  <si>
    <t>G</t>
  </si>
  <si>
    <t xml:space="preserve">QBRat </t>
  </si>
  <si>
    <t xml:space="preserve">Comp </t>
  </si>
  <si>
    <t xml:space="preserve">Att </t>
  </si>
  <si>
    <t xml:space="preserve">Pct </t>
  </si>
  <si>
    <t xml:space="preserve">Yds </t>
  </si>
  <si>
    <t xml:space="preserve">Y/G </t>
  </si>
  <si>
    <t xml:space="preserve">Y/A </t>
  </si>
  <si>
    <t xml:space="preserve">TD </t>
  </si>
  <si>
    <t xml:space="preserve">Int </t>
  </si>
  <si>
    <t xml:space="preserve"> Nick Foles</t>
  </si>
  <si>
    <t>PHI</t>
  </si>
  <si>
    <t>In cell I2</t>
  </si>
  <si>
    <t>DEN</t>
  </si>
  <si>
    <t>I have a dropdown box</t>
  </si>
  <si>
    <t xml:space="preserve"> Josh McCown</t>
  </si>
  <si>
    <t>CHI</t>
  </si>
  <si>
    <t>which I can use to select</t>
  </si>
  <si>
    <t xml:space="preserve"> Philip Rivers</t>
  </si>
  <si>
    <t>SDG</t>
  </si>
  <si>
    <t>the name of an</t>
  </si>
  <si>
    <t xml:space="preserve"> Aaron Rodgers</t>
  </si>
  <si>
    <t>GNB</t>
  </si>
  <si>
    <t>NFL QB.</t>
  </si>
  <si>
    <t xml:space="preserve"> Drew Brees</t>
  </si>
  <si>
    <t>NOR</t>
  </si>
  <si>
    <t>Write formulas in J2</t>
  </si>
  <si>
    <t xml:space="preserve"> Russell Wilson</t>
  </si>
  <si>
    <t>SEA</t>
  </si>
  <si>
    <t>and K2 which place the QB's</t>
  </si>
  <si>
    <t xml:space="preserve"> Tony Romo</t>
  </si>
  <si>
    <t>DAL</t>
  </si>
  <si>
    <t>TD's in J2</t>
  </si>
  <si>
    <t xml:space="preserve"> Ben Roethlisberger</t>
  </si>
  <si>
    <t>PIT</t>
  </si>
  <si>
    <t>and Interceptions in K2</t>
  </si>
  <si>
    <t xml:space="preserve"> Colin Kaepernick</t>
  </si>
  <si>
    <t>SFO</t>
  </si>
  <si>
    <t>10 points.</t>
  </si>
  <si>
    <t xml:space="preserve"> Sam Bradford</t>
  </si>
  <si>
    <t>STL</t>
  </si>
  <si>
    <t xml:space="preserve"> Matt Ryan</t>
  </si>
  <si>
    <t>ATL</t>
  </si>
  <si>
    <t xml:space="preserve"> Jay Cutler</t>
  </si>
  <si>
    <t xml:space="preserve"> Alex Smith</t>
  </si>
  <si>
    <t>KAN</t>
  </si>
  <si>
    <t xml:space="preserve"> Andy Dalton</t>
  </si>
  <si>
    <t>CIN</t>
  </si>
  <si>
    <t xml:space="preserve"> Cam Newton</t>
  </si>
  <si>
    <t>CAR</t>
  </si>
  <si>
    <t xml:space="preserve"> Tom Brady</t>
  </si>
  <si>
    <t>NWE</t>
  </si>
  <si>
    <t xml:space="preserve"> Andrew Luck</t>
  </si>
  <si>
    <t>IND</t>
  </si>
  <si>
    <t xml:space="preserve"> Matthew Stafford</t>
  </si>
  <si>
    <t>DET</t>
  </si>
  <si>
    <t xml:space="preserve"> Mike Glennon</t>
  </si>
  <si>
    <t>TAM</t>
  </si>
  <si>
    <t xml:space="preserve"> Carson Palmer</t>
  </si>
  <si>
    <t>ARI</t>
  </si>
  <si>
    <t xml:space="preserve"> Robert Griffin III</t>
  </si>
  <si>
    <t>WAS</t>
  </si>
  <si>
    <t xml:space="preserve"> Ryan Fitzpatrick</t>
  </si>
  <si>
    <t>TEN</t>
  </si>
  <si>
    <t xml:space="preserve"> Ryan Tannehill</t>
  </si>
  <si>
    <t>MIA</t>
  </si>
  <si>
    <t xml:space="preserve"> Matt Cassel</t>
  </si>
  <si>
    <t>MIN</t>
  </si>
  <si>
    <t xml:space="preserve"> Kellen Clemens</t>
  </si>
  <si>
    <t xml:space="preserve"> Case Keenum</t>
  </si>
  <si>
    <t>HOU</t>
  </si>
  <si>
    <t xml:space="preserve"> Christian Ponder</t>
  </si>
  <si>
    <t xml:space="preserve"> EJ Manuel</t>
  </si>
  <si>
    <t>BUF</t>
  </si>
  <si>
    <t xml:space="preserve"> Jason Campbell</t>
  </si>
  <si>
    <t>CLE</t>
  </si>
  <si>
    <t xml:space="preserve"> Chad Henne</t>
  </si>
  <si>
    <t>JAC</t>
  </si>
  <si>
    <t xml:space="preserve"> Joe Flacco</t>
  </si>
  <si>
    <t>BAL</t>
  </si>
  <si>
    <t xml:space="preserve"> Matt Schaub</t>
  </si>
  <si>
    <t xml:space="preserve"> Brandon Weeden</t>
  </si>
  <si>
    <t xml:space="preserve"> Eli Manning</t>
  </si>
  <si>
    <t>NYG</t>
  </si>
  <si>
    <t xml:space="preserve"> Terrelle Pryor</t>
  </si>
  <si>
    <t>OAK</t>
  </si>
  <si>
    <t xml:space="preserve"> Geno Smith</t>
  </si>
  <si>
    <t>NYJ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</si>
</sst>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5" fillId="0" borderId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1"/>
    <xf numFmtId="0" fontId="2" fillId="0" borderId="0" xfId="2"/>
    <xf numFmtId="14" fontId="2" fillId="0" borderId="0" xfId="2" applyNumberFormat="1"/>
    <xf numFmtId="0" fontId="4" fillId="0" borderId="0" xfId="1" applyFont="1"/>
    <xf numFmtId="164" fontId="1" fillId="0" borderId="0" xfId="1" applyNumberFormat="1"/>
    <xf numFmtId="0" fontId="3" fillId="0" borderId="0" xfId="1" applyFont="1"/>
    <xf numFmtId="165" fontId="2" fillId="0" borderId="0" xfId="2" applyNumberFormat="1"/>
    <xf numFmtId="0" fontId="6" fillId="0" borderId="0" xfId="3" applyFont="1"/>
    <xf numFmtId="44" fontId="6" fillId="0" borderId="0" xfId="4" applyFont="1"/>
    <xf numFmtId="0" fontId="6" fillId="2" borderId="0" xfId="3" applyFont="1" applyFill="1"/>
    <xf numFmtId="0" fontId="7" fillId="0" borderId="0" xfId="2" applyFont="1"/>
    <xf numFmtId="0" fontId="1" fillId="3" borderId="0" xfId="1" applyFill="1"/>
    <xf numFmtId="0" fontId="3" fillId="3" borderId="0" xfId="1" applyFont="1" applyFill="1"/>
  </cellXfs>
  <cellStyles count="5">
    <cellStyle name="Currency 2" xfId="4" xr:uid="{C6B2391A-FC55-4AD3-9301-F735743FB4EC}"/>
    <cellStyle name="Normal" xfId="0" builtinId="0"/>
    <cellStyle name="Normal 2" xfId="1" xr:uid="{90EDFB1F-0A1E-493D-A528-F859D15AEBF5}"/>
    <cellStyle name="Normal 3" xfId="2" xr:uid="{D58BFD68-FDA4-40CE-A91E-7694543BB268}"/>
    <cellStyle name="Normal 4" xfId="3" xr:uid="{5080D7E6-A234-447C-B317-5EE3E4BE7CA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MondayFeb17exam1answerdonot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Feb25examansw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F84"/>
  <sheetViews>
    <sheetView workbookViewId="0">
      <selection activeCell="D3" sqref="D3"/>
    </sheetView>
  </sheetViews>
  <sheetFormatPr defaultRowHeight="12.75" x14ac:dyDescent="0.2"/>
  <cols>
    <col min="1" max="1" width="10.5703125" customWidth="1"/>
    <col min="2" max="2" width="7" customWidth="1"/>
    <col min="4" max="5" width="8.140625" bestFit="1" customWidth="1"/>
    <col min="6" max="6" width="7.5703125" bestFit="1" customWidth="1"/>
  </cols>
  <sheetData>
    <row r="2" spans="1:6" x14ac:dyDescent="0.2">
      <c r="D2" s="1" t="s">
        <v>6</v>
      </c>
    </row>
    <row r="3" spans="1:6" x14ac:dyDescent="0.2"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1</v>
      </c>
      <c r="B4" t="s">
        <v>0</v>
      </c>
      <c r="C4">
        <v>1</v>
      </c>
      <c r="D4">
        <v>2</v>
      </c>
      <c r="E4">
        <v>3</v>
      </c>
      <c r="F4">
        <v>4</v>
      </c>
    </row>
    <row r="5" spans="1:6" x14ac:dyDescent="0.2">
      <c r="A5">
        <v>4</v>
      </c>
      <c r="B5">
        <v>1</v>
      </c>
      <c r="C5">
        <v>9</v>
      </c>
      <c r="D5">
        <v>8</v>
      </c>
      <c r="E5">
        <v>6</v>
      </c>
      <c r="F5">
        <v>8</v>
      </c>
    </row>
    <row r="6" spans="1:6" x14ac:dyDescent="0.2">
      <c r="A6">
        <v>1</v>
      </c>
      <c r="B6">
        <v>2</v>
      </c>
      <c r="C6">
        <v>10</v>
      </c>
      <c r="D6">
        <v>0</v>
      </c>
      <c r="E6">
        <v>5</v>
      </c>
      <c r="F6">
        <v>6</v>
      </c>
    </row>
    <row r="7" spans="1:6" x14ac:dyDescent="0.2">
      <c r="A7">
        <v>3</v>
      </c>
      <c r="B7">
        <v>3</v>
      </c>
      <c r="C7">
        <v>5</v>
      </c>
      <c r="D7">
        <v>8</v>
      </c>
      <c r="E7">
        <v>10</v>
      </c>
      <c r="F7">
        <v>5</v>
      </c>
    </row>
    <row r="8" spans="1:6" x14ac:dyDescent="0.2">
      <c r="A8">
        <v>1</v>
      </c>
      <c r="B8">
        <v>4</v>
      </c>
      <c r="C8">
        <v>4</v>
      </c>
      <c r="D8">
        <v>0</v>
      </c>
      <c r="E8">
        <v>5</v>
      </c>
      <c r="F8">
        <v>2</v>
      </c>
    </row>
    <row r="9" spans="1:6" x14ac:dyDescent="0.2">
      <c r="A9">
        <v>2</v>
      </c>
      <c r="B9">
        <v>5</v>
      </c>
      <c r="C9">
        <v>9</v>
      </c>
      <c r="D9">
        <v>10</v>
      </c>
      <c r="E9">
        <v>4</v>
      </c>
      <c r="F9">
        <v>5</v>
      </c>
    </row>
    <row r="10" spans="1:6" x14ac:dyDescent="0.2">
      <c r="A10">
        <v>3</v>
      </c>
      <c r="B10">
        <v>6</v>
      </c>
      <c r="C10">
        <v>5</v>
      </c>
      <c r="D10">
        <v>2</v>
      </c>
      <c r="E10">
        <v>7</v>
      </c>
      <c r="F10">
        <v>3</v>
      </c>
    </row>
    <row r="11" spans="1:6" x14ac:dyDescent="0.2">
      <c r="A11">
        <v>1</v>
      </c>
      <c r="B11">
        <v>7</v>
      </c>
      <c r="C11">
        <v>8</v>
      </c>
      <c r="D11">
        <v>3</v>
      </c>
      <c r="E11">
        <v>1</v>
      </c>
      <c r="F11">
        <v>2</v>
      </c>
    </row>
    <row r="12" spans="1:6" x14ac:dyDescent="0.2">
      <c r="A12">
        <v>3</v>
      </c>
      <c r="B12">
        <v>8</v>
      </c>
      <c r="C12">
        <v>2</v>
      </c>
      <c r="D12">
        <v>2</v>
      </c>
      <c r="E12">
        <v>9</v>
      </c>
      <c r="F12">
        <v>2</v>
      </c>
    </row>
    <row r="13" spans="1:6" x14ac:dyDescent="0.2">
      <c r="A13">
        <v>1</v>
      </c>
      <c r="B13">
        <v>9</v>
      </c>
      <c r="C13">
        <v>8</v>
      </c>
      <c r="D13">
        <v>7</v>
      </c>
      <c r="E13">
        <v>6</v>
      </c>
      <c r="F13">
        <v>3</v>
      </c>
    </row>
    <row r="14" spans="1:6" x14ac:dyDescent="0.2">
      <c r="A14">
        <v>4</v>
      </c>
      <c r="B14">
        <v>10</v>
      </c>
      <c r="C14">
        <v>7</v>
      </c>
      <c r="D14">
        <v>0</v>
      </c>
      <c r="E14">
        <v>1</v>
      </c>
      <c r="F14">
        <v>8</v>
      </c>
    </row>
    <row r="15" spans="1:6" x14ac:dyDescent="0.2">
      <c r="A15">
        <v>3</v>
      </c>
      <c r="B15">
        <v>11</v>
      </c>
      <c r="C15">
        <v>8</v>
      </c>
      <c r="D15">
        <v>1</v>
      </c>
      <c r="E15">
        <v>6</v>
      </c>
      <c r="F15">
        <v>6</v>
      </c>
    </row>
    <row r="16" spans="1:6" x14ac:dyDescent="0.2">
      <c r="A16">
        <v>2</v>
      </c>
      <c r="B16">
        <v>12</v>
      </c>
      <c r="C16">
        <v>0</v>
      </c>
      <c r="D16">
        <v>7</v>
      </c>
      <c r="E16">
        <v>1</v>
      </c>
      <c r="F16">
        <v>2</v>
      </c>
    </row>
    <row r="17" spans="1:6" x14ac:dyDescent="0.2">
      <c r="A17">
        <v>1</v>
      </c>
      <c r="B17">
        <v>13</v>
      </c>
      <c r="C17">
        <v>9</v>
      </c>
      <c r="D17">
        <v>0</v>
      </c>
      <c r="E17">
        <v>5</v>
      </c>
      <c r="F17">
        <v>4</v>
      </c>
    </row>
    <row r="18" spans="1:6" x14ac:dyDescent="0.2">
      <c r="A18">
        <v>4</v>
      </c>
      <c r="B18">
        <v>14</v>
      </c>
      <c r="C18">
        <v>9</v>
      </c>
      <c r="D18">
        <v>2</v>
      </c>
      <c r="E18">
        <v>2</v>
      </c>
      <c r="F18">
        <v>7</v>
      </c>
    </row>
    <row r="19" spans="1:6" x14ac:dyDescent="0.2">
      <c r="A19">
        <v>3</v>
      </c>
      <c r="B19">
        <v>15</v>
      </c>
      <c r="C19">
        <v>1</v>
      </c>
      <c r="D19">
        <v>3</v>
      </c>
      <c r="E19">
        <v>8</v>
      </c>
      <c r="F19">
        <v>4</v>
      </c>
    </row>
    <row r="20" spans="1:6" x14ac:dyDescent="0.2">
      <c r="A20">
        <v>1</v>
      </c>
      <c r="B20">
        <v>16</v>
      </c>
      <c r="C20">
        <v>9</v>
      </c>
      <c r="D20">
        <v>6</v>
      </c>
      <c r="E20">
        <v>4</v>
      </c>
      <c r="F20">
        <v>5</v>
      </c>
    </row>
    <row r="21" spans="1:6" x14ac:dyDescent="0.2">
      <c r="A21">
        <v>1</v>
      </c>
      <c r="B21">
        <v>17</v>
      </c>
      <c r="C21">
        <v>8</v>
      </c>
      <c r="D21">
        <v>0</v>
      </c>
      <c r="E21">
        <v>5</v>
      </c>
      <c r="F21">
        <v>0</v>
      </c>
    </row>
    <row r="22" spans="1:6" x14ac:dyDescent="0.2">
      <c r="A22">
        <v>2</v>
      </c>
      <c r="B22">
        <v>18</v>
      </c>
      <c r="C22">
        <v>6</v>
      </c>
      <c r="D22">
        <v>7</v>
      </c>
      <c r="E22">
        <v>6</v>
      </c>
      <c r="F22">
        <v>3</v>
      </c>
    </row>
    <row r="23" spans="1:6" x14ac:dyDescent="0.2">
      <c r="A23">
        <v>3</v>
      </c>
      <c r="B23">
        <v>19</v>
      </c>
      <c r="C23">
        <v>3</v>
      </c>
      <c r="D23">
        <v>4</v>
      </c>
      <c r="E23">
        <v>5</v>
      </c>
      <c r="F23">
        <v>4</v>
      </c>
    </row>
    <row r="24" spans="1:6" x14ac:dyDescent="0.2">
      <c r="A24">
        <v>2</v>
      </c>
      <c r="B24">
        <v>20</v>
      </c>
      <c r="C24">
        <v>3</v>
      </c>
      <c r="D24">
        <v>9</v>
      </c>
      <c r="E24">
        <v>4</v>
      </c>
      <c r="F24">
        <v>4</v>
      </c>
    </row>
    <row r="25" spans="1:6" x14ac:dyDescent="0.2">
      <c r="A25">
        <v>3</v>
      </c>
      <c r="B25">
        <v>21</v>
      </c>
      <c r="C25">
        <v>1</v>
      </c>
      <c r="D25">
        <v>6</v>
      </c>
      <c r="E25">
        <v>9</v>
      </c>
      <c r="F25">
        <v>1</v>
      </c>
    </row>
    <row r="26" spans="1:6" x14ac:dyDescent="0.2">
      <c r="A26">
        <v>4</v>
      </c>
      <c r="B26">
        <v>22</v>
      </c>
      <c r="C26">
        <v>5</v>
      </c>
      <c r="D26">
        <v>1</v>
      </c>
      <c r="E26">
        <v>3</v>
      </c>
      <c r="F26">
        <v>7</v>
      </c>
    </row>
    <row r="27" spans="1:6" x14ac:dyDescent="0.2">
      <c r="A27">
        <v>3</v>
      </c>
      <c r="B27">
        <v>23</v>
      </c>
      <c r="C27">
        <v>8</v>
      </c>
      <c r="D27">
        <v>7</v>
      </c>
      <c r="E27">
        <v>10</v>
      </c>
      <c r="F27">
        <v>2</v>
      </c>
    </row>
    <row r="28" spans="1:6" x14ac:dyDescent="0.2">
      <c r="A28">
        <v>3</v>
      </c>
      <c r="B28">
        <v>24</v>
      </c>
      <c r="C28">
        <v>3</v>
      </c>
      <c r="D28">
        <v>6</v>
      </c>
      <c r="E28">
        <v>4</v>
      </c>
      <c r="F28">
        <v>4</v>
      </c>
    </row>
    <row r="29" spans="1:6" x14ac:dyDescent="0.2">
      <c r="A29">
        <v>1</v>
      </c>
      <c r="B29">
        <v>25</v>
      </c>
      <c r="C29">
        <v>7</v>
      </c>
      <c r="D29">
        <v>1</v>
      </c>
      <c r="E29">
        <v>1</v>
      </c>
      <c r="F29">
        <v>0</v>
      </c>
    </row>
    <row r="30" spans="1:6" x14ac:dyDescent="0.2">
      <c r="A30">
        <v>3</v>
      </c>
      <c r="B30">
        <v>26</v>
      </c>
      <c r="C30">
        <v>0</v>
      </c>
      <c r="D30">
        <v>9</v>
      </c>
      <c r="E30">
        <v>8</v>
      </c>
      <c r="F30">
        <v>1</v>
      </c>
    </row>
    <row r="31" spans="1:6" x14ac:dyDescent="0.2">
      <c r="A31">
        <v>2</v>
      </c>
      <c r="B31">
        <v>27</v>
      </c>
      <c r="C31">
        <v>3</v>
      </c>
      <c r="D31">
        <v>9</v>
      </c>
      <c r="E31">
        <v>1</v>
      </c>
      <c r="F31">
        <v>5</v>
      </c>
    </row>
    <row r="32" spans="1:6" x14ac:dyDescent="0.2">
      <c r="A32">
        <v>2</v>
      </c>
      <c r="B32">
        <v>28</v>
      </c>
      <c r="C32">
        <v>2</v>
      </c>
      <c r="D32">
        <v>4</v>
      </c>
      <c r="E32">
        <v>0</v>
      </c>
      <c r="F32">
        <v>1</v>
      </c>
    </row>
    <row r="33" spans="1:6" x14ac:dyDescent="0.2">
      <c r="A33">
        <v>2</v>
      </c>
      <c r="B33">
        <v>29</v>
      </c>
      <c r="C33">
        <v>1</v>
      </c>
      <c r="D33">
        <v>6</v>
      </c>
      <c r="E33">
        <v>7</v>
      </c>
      <c r="F33">
        <v>3</v>
      </c>
    </row>
    <row r="34" spans="1:6" x14ac:dyDescent="0.2">
      <c r="A34">
        <v>2</v>
      </c>
      <c r="B34">
        <v>30</v>
      </c>
      <c r="C34">
        <v>2</v>
      </c>
      <c r="D34">
        <v>3</v>
      </c>
      <c r="E34">
        <v>3</v>
      </c>
      <c r="F34">
        <v>0</v>
      </c>
    </row>
    <row r="35" spans="1:6" x14ac:dyDescent="0.2">
      <c r="A35">
        <v>4</v>
      </c>
      <c r="B35">
        <v>31</v>
      </c>
      <c r="C35">
        <v>3</v>
      </c>
      <c r="D35">
        <v>5</v>
      </c>
      <c r="E35">
        <v>4</v>
      </c>
      <c r="F35">
        <v>8</v>
      </c>
    </row>
    <row r="36" spans="1:6" x14ac:dyDescent="0.2">
      <c r="A36">
        <v>4</v>
      </c>
      <c r="B36">
        <v>32</v>
      </c>
      <c r="C36">
        <v>1</v>
      </c>
      <c r="D36">
        <v>1</v>
      </c>
      <c r="E36">
        <v>3</v>
      </c>
      <c r="F36">
        <v>7</v>
      </c>
    </row>
    <row r="37" spans="1:6" x14ac:dyDescent="0.2">
      <c r="A37">
        <v>4</v>
      </c>
      <c r="B37">
        <v>33</v>
      </c>
      <c r="C37">
        <v>5</v>
      </c>
      <c r="D37">
        <v>1</v>
      </c>
      <c r="E37">
        <v>2</v>
      </c>
      <c r="F37">
        <v>6</v>
      </c>
    </row>
    <row r="38" spans="1:6" x14ac:dyDescent="0.2">
      <c r="A38">
        <v>1</v>
      </c>
      <c r="B38">
        <v>34</v>
      </c>
      <c r="C38">
        <v>8</v>
      </c>
      <c r="D38">
        <v>2</v>
      </c>
      <c r="E38">
        <v>3</v>
      </c>
      <c r="F38">
        <v>3</v>
      </c>
    </row>
    <row r="39" spans="1:6" hidden="1" x14ac:dyDescent="0.2">
      <c r="A39">
        <v>4</v>
      </c>
      <c r="B39">
        <v>35</v>
      </c>
      <c r="C39">
        <v>1</v>
      </c>
      <c r="D39">
        <v>8</v>
      </c>
      <c r="E39">
        <v>6</v>
      </c>
      <c r="F39">
        <v>9</v>
      </c>
    </row>
    <row r="40" spans="1:6" hidden="1" x14ac:dyDescent="0.2">
      <c r="A40">
        <v>2</v>
      </c>
      <c r="B40">
        <v>36</v>
      </c>
      <c r="C40">
        <v>1</v>
      </c>
      <c r="D40">
        <v>9</v>
      </c>
      <c r="E40">
        <v>1</v>
      </c>
      <c r="F40">
        <v>6</v>
      </c>
    </row>
    <row r="41" spans="1:6" hidden="1" x14ac:dyDescent="0.2">
      <c r="A41">
        <v>4</v>
      </c>
      <c r="B41">
        <v>37</v>
      </c>
      <c r="C41">
        <v>6</v>
      </c>
      <c r="D41">
        <v>1</v>
      </c>
      <c r="E41">
        <v>8</v>
      </c>
      <c r="F41">
        <v>10</v>
      </c>
    </row>
    <row r="42" spans="1:6" hidden="1" x14ac:dyDescent="0.2">
      <c r="A42">
        <v>4</v>
      </c>
      <c r="B42">
        <v>38</v>
      </c>
      <c r="C42">
        <v>6</v>
      </c>
      <c r="D42">
        <v>1</v>
      </c>
      <c r="E42">
        <v>7</v>
      </c>
      <c r="F42">
        <v>9</v>
      </c>
    </row>
    <row r="43" spans="1:6" hidden="1" x14ac:dyDescent="0.2">
      <c r="A43">
        <v>4</v>
      </c>
      <c r="B43">
        <v>39</v>
      </c>
      <c r="C43">
        <v>1</v>
      </c>
      <c r="D43">
        <v>2</v>
      </c>
      <c r="E43">
        <v>6</v>
      </c>
      <c r="F43">
        <v>6</v>
      </c>
    </row>
    <row r="44" spans="1:6" hidden="1" x14ac:dyDescent="0.2">
      <c r="A44">
        <v>1</v>
      </c>
      <c r="B44">
        <v>40</v>
      </c>
      <c r="C44">
        <v>2</v>
      </c>
      <c r="D44">
        <v>1</v>
      </c>
      <c r="E44">
        <v>3</v>
      </c>
      <c r="F44">
        <v>5</v>
      </c>
    </row>
    <row r="45" spans="1:6" hidden="1" x14ac:dyDescent="0.2">
      <c r="A45">
        <v>2</v>
      </c>
      <c r="B45">
        <v>41</v>
      </c>
      <c r="C45">
        <v>2</v>
      </c>
      <c r="D45">
        <v>7</v>
      </c>
      <c r="E45">
        <v>0</v>
      </c>
      <c r="F45">
        <v>5</v>
      </c>
    </row>
    <row r="46" spans="1:6" hidden="1" x14ac:dyDescent="0.2">
      <c r="A46">
        <v>1</v>
      </c>
      <c r="B46">
        <v>42</v>
      </c>
      <c r="C46">
        <v>6</v>
      </c>
      <c r="D46">
        <v>6</v>
      </c>
      <c r="E46">
        <v>4</v>
      </c>
      <c r="F46">
        <v>8</v>
      </c>
    </row>
    <row r="47" spans="1:6" hidden="1" x14ac:dyDescent="0.2">
      <c r="A47">
        <v>3</v>
      </c>
      <c r="B47">
        <v>43</v>
      </c>
      <c r="C47">
        <v>0</v>
      </c>
      <c r="D47">
        <v>2</v>
      </c>
      <c r="E47">
        <v>9</v>
      </c>
      <c r="F47">
        <v>5</v>
      </c>
    </row>
    <row r="48" spans="1:6" hidden="1" x14ac:dyDescent="0.2">
      <c r="A48">
        <v>1</v>
      </c>
      <c r="B48">
        <v>44</v>
      </c>
      <c r="C48">
        <v>7</v>
      </c>
      <c r="D48">
        <v>7</v>
      </c>
      <c r="E48">
        <v>4</v>
      </c>
      <c r="F48">
        <v>2</v>
      </c>
    </row>
    <row r="49" spans="1:6" hidden="1" x14ac:dyDescent="0.2">
      <c r="A49">
        <v>1</v>
      </c>
      <c r="B49">
        <v>45</v>
      </c>
      <c r="C49">
        <v>10</v>
      </c>
      <c r="D49">
        <v>2</v>
      </c>
      <c r="E49">
        <v>0</v>
      </c>
      <c r="F49">
        <v>0</v>
      </c>
    </row>
    <row r="50" spans="1:6" hidden="1" x14ac:dyDescent="0.2">
      <c r="A50">
        <v>3</v>
      </c>
      <c r="B50">
        <v>46</v>
      </c>
      <c r="C50">
        <v>1</v>
      </c>
      <c r="D50">
        <v>9</v>
      </c>
      <c r="E50">
        <v>9</v>
      </c>
      <c r="F50">
        <v>8</v>
      </c>
    </row>
    <row r="51" spans="1:6" hidden="1" x14ac:dyDescent="0.2">
      <c r="A51">
        <v>2</v>
      </c>
      <c r="B51">
        <v>47</v>
      </c>
      <c r="C51">
        <v>3</v>
      </c>
      <c r="D51">
        <v>6</v>
      </c>
      <c r="E51">
        <v>5</v>
      </c>
      <c r="F51">
        <v>0</v>
      </c>
    </row>
    <row r="52" spans="1:6" hidden="1" x14ac:dyDescent="0.2">
      <c r="A52">
        <v>4</v>
      </c>
      <c r="B52">
        <v>48</v>
      </c>
      <c r="C52">
        <v>2</v>
      </c>
      <c r="D52">
        <v>7</v>
      </c>
      <c r="E52">
        <v>2</v>
      </c>
      <c r="F52">
        <v>9</v>
      </c>
    </row>
    <row r="53" spans="1:6" hidden="1" x14ac:dyDescent="0.2">
      <c r="A53">
        <v>4</v>
      </c>
      <c r="B53">
        <v>49</v>
      </c>
      <c r="C53">
        <v>7</v>
      </c>
      <c r="D53">
        <v>9</v>
      </c>
      <c r="E53">
        <v>3</v>
      </c>
      <c r="F53">
        <v>9</v>
      </c>
    </row>
    <row r="54" spans="1:6" hidden="1" x14ac:dyDescent="0.2">
      <c r="A54">
        <v>2</v>
      </c>
      <c r="B54">
        <v>50</v>
      </c>
      <c r="C54">
        <v>0</v>
      </c>
      <c r="D54">
        <v>10</v>
      </c>
      <c r="E54">
        <v>1</v>
      </c>
      <c r="F54">
        <v>3</v>
      </c>
    </row>
    <row r="55" spans="1:6" hidden="1" x14ac:dyDescent="0.2">
      <c r="A55">
        <v>2</v>
      </c>
      <c r="B55">
        <v>51</v>
      </c>
      <c r="C55">
        <v>8</v>
      </c>
      <c r="D55">
        <v>10</v>
      </c>
      <c r="E55">
        <v>5</v>
      </c>
      <c r="F55">
        <v>7</v>
      </c>
    </row>
    <row r="56" spans="1:6" hidden="1" x14ac:dyDescent="0.2">
      <c r="A56">
        <v>3</v>
      </c>
      <c r="B56">
        <v>52</v>
      </c>
      <c r="C56">
        <v>8</v>
      </c>
      <c r="D56">
        <v>2</v>
      </c>
      <c r="E56">
        <v>8</v>
      </c>
      <c r="F56">
        <v>3</v>
      </c>
    </row>
    <row r="57" spans="1:6" hidden="1" x14ac:dyDescent="0.2">
      <c r="A57">
        <v>4</v>
      </c>
      <c r="B57">
        <v>53</v>
      </c>
      <c r="C57">
        <v>2</v>
      </c>
      <c r="D57">
        <v>2</v>
      </c>
      <c r="E57">
        <v>5</v>
      </c>
      <c r="F57">
        <v>5</v>
      </c>
    </row>
    <row r="58" spans="1:6" hidden="1" x14ac:dyDescent="0.2">
      <c r="A58">
        <v>3</v>
      </c>
      <c r="B58">
        <v>54</v>
      </c>
      <c r="C58">
        <v>8</v>
      </c>
      <c r="D58">
        <v>1</v>
      </c>
      <c r="E58">
        <v>6</v>
      </c>
      <c r="F58">
        <v>9</v>
      </c>
    </row>
    <row r="59" spans="1:6" hidden="1" x14ac:dyDescent="0.2">
      <c r="A59">
        <v>4</v>
      </c>
      <c r="B59">
        <v>55</v>
      </c>
      <c r="C59">
        <v>2</v>
      </c>
      <c r="D59">
        <v>9</v>
      </c>
      <c r="E59">
        <v>8</v>
      </c>
      <c r="F59">
        <v>6</v>
      </c>
    </row>
    <row r="60" spans="1:6" hidden="1" x14ac:dyDescent="0.2">
      <c r="A60">
        <v>3</v>
      </c>
      <c r="B60">
        <v>56</v>
      </c>
      <c r="C60">
        <v>3</v>
      </c>
      <c r="D60">
        <v>8</v>
      </c>
      <c r="E60">
        <v>5</v>
      </c>
      <c r="F60">
        <v>0</v>
      </c>
    </row>
    <row r="61" spans="1:6" hidden="1" x14ac:dyDescent="0.2">
      <c r="A61">
        <v>3</v>
      </c>
      <c r="B61">
        <v>57</v>
      </c>
      <c r="C61">
        <v>5</v>
      </c>
      <c r="D61">
        <v>2</v>
      </c>
      <c r="E61">
        <v>3</v>
      </c>
      <c r="F61">
        <v>2</v>
      </c>
    </row>
    <row r="62" spans="1:6" hidden="1" x14ac:dyDescent="0.2">
      <c r="A62">
        <v>3</v>
      </c>
      <c r="B62">
        <v>58</v>
      </c>
      <c r="C62">
        <v>0</v>
      </c>
      <c r="D62">
        <v>3</v>
      </c>
      <c r="E62">
        <v>6</v>
      </c>
      <c r="F62">
        <v>2</v>
      </c>
    </row>
    <row r="63" spans="1:6" hidden="1" x14ac:dyDescent="0.2">
      <c r="A63">
        <v>3</v>
      </c>
      <c r="B63">
        <v>59</v>
      </c>
      <c r="C63">
        <v>3</v>
      </c>
      <c r="D63">
        <v>5</v>
      </c>
      <c r="E63">
        <v>8</v>
      </c>
      <c r="F63">
        <v>9</v>
      </c>
    </row>
    <row r="64" spans="1:6" hidden="1" x14ac:dyDescent="0.2">
      <c r="A64">
        <v>3</v>
      </c>
      <c r="B64">
        <v>60</v>
      </c>
      <c r="C64">
        <v>4</v>
      </c>
      <c r="D64">
        <v>5</v>
      </c>
      <c r="E64">
        <v>5</v>
      </c>
      <c r="F64">
        <v>1</v>
      </c>
    </row>
    <row r="65" spans="1:6" hidden="1" x14ac:dyDescent="0.2">
      <c r="A65">
        <v>1</v>
      </c>
      <c r="B65">
        <v>61</v>
      </c>
      <c r="C65">
        <v>5</v>
      </c>
      <c r="D65">
        <v>3</v>
      </c>
      <c r="E65">
        <v>1</v>
      </c>
      <c r="F65">
        <v>5</v>
      </c>
    </row>
    <row r="66" spans="1:6" hidden="1" x14ac:dyDescent="0.2">
      <c r="A66">
        <v>4</v>
      </c>
      <c r="B66">
        <v>62</v>
      </c>
      <c r="C66">
        <v>0</v>
      </c>
      <c r="D66">
        <v>9</v>
      </c>
      <c r="E66">
        <v>2</v>
      </c>
      <c r="F66">
        <v>9</v>
      </c>
    </row>
    <row r="67" spans="1:6" hidden="1" x14ac:dyDescent="0.2">
      <c r="A67">
        <v>3</v>
      </c>
      <c r="B67">
        <v>63</v>
      </c>
      <c r="C67">
        <v>1</v>
      </c>
      <c r="D67">
        <v>3</v>
      </c>
      <c r="E67">
        <v>4</v>
      </c>
      <c r="F67">
        <v>3</v>
      </c>
    </row>
    <row r="68" spans="1:6" hidden="1" x14ac:dyDescent="0.2">
      <c r="A68">
        <v>2</v>
      </c>
      <c r="B68">
        <v>64</v>
      </c>
      <c r="C68">
        <v>4</v>
      </c>
      <c r="D68">
        <v>9</v>
      </c>
      <c r="E68">
        <v>6</v>
      </c>
      <c r="F68">
        <v>0</v>
      </c>
    </row>
    <row r="69" spans="1:6" hidden="1" x14ac:dyDescent="0.2">
      <c r="A69">
        <v>4</v>
      </c>
      <c r="B69">
        <v>65</v>
      </c>
      <c r="C69">
        <v>4</v>
      </c>
      <c r="D69">
        <v>3</v>
      </c>
      <c r="E69">
        <v>2</v>
      </c>
      <c r="F69">
        <v>9</v>
      </c>
    </row>
    <row r="70" spans="1:6" hidden="1" x14ac:dyDescent="0.2">
      <c r="A70">
        <v>1</v>
      </c>
      <c r="B70">
        <v>66</v>
      </c>
      <c r="C70">
        <v>9</v>
      </c>
      <c r="D70">
        <v>8</v>
      </c>
      <c r="E70">
        <v>1</v>
      </c>
      <c r="F70">
        <v>7</v>
      </c>
    </row>
    <row r="71" spans="1:6" hidden="1" x14ac:dyDescent="0.2">
      <c r="A71">
        <v>4</v>
      </c>
      <c r="B71">
        <v>67</v>
      </c>
      <c r="C71">
        <v>7</v>
      </c>
      <c r="D71">
        <v>6</v>
      </c>
      <c r="E71">
        <v>2</v>
      </c>
      <c r="F71">
        <v>5</v>
      </c>
    </row>
    <row r="72" spans="1:6" x14ac:dyDescent="0.2">
      <c r="A72">
        <v>4</v>
      </c>
      <c r="B72">
        <v>68</v>
      </c>
      <c r="C72">
        <v>4</v>
      </c>
      <c r="D72">
        <v>3</v>
      </c>
      <c r="E72">
        <v>1</v>
      </c>
      <c r="F72">
        <v>7</v>
      </c>
    </row>
    <row r="73" spans="1:6" x14ac:dyDescent="0.2">
      <c r="A73">
        <v>3</v>
      </c>
      <c r="B73">
        <v>69</v>
      </c>
      <c r="C73">
        <v>4</v>
      </c>
      <c r="D73">
        <v>4</v>
      </c>
      <c r="E73">
        <v>7</v>
      </c>
      <c r="F73">
        <v>2</v>
      </c>
    </row>
    <row r="74" spans="1:6" x14ac:dyDescent="0.2">
      <c r="A74">
        <v>1</v>
      </c>
      <c r="B74">
        <v>70</v>
      </c>
      <c r="C74">
        <v>9</v>
      </c>
      <c r="D74">
        <v>0</v>
      </c>
      <c r="E74">
        <v>3</v>
      </c>
      <c r="F74">
        <v>4</v>
      </c>
    </row>
    <row r="75" spans="1:6" x14ac:dyDescent="0.2">
      <c r="A75">
        <v>1</v>
      </c>
      <c r="B75">
        <v>71</v>
      </c>
      <c r="C75">
        <v>3</v>
      </c>
      <c r="D75">
        <v>4</v>
      </c>
      <c r="E75">
        <v>2</v>
      </c>
      <c r="F75">
        <v>2</v>
      </c>
    </row>
    <row r="76" spans="1:6" x14ac:dyDescent="0.2">
      <c r="A76">
        <v>2</v>
      </c>
      <c r="B76">
        <v>72</v>
      </c>
      <c r="C76">
        <v>2</v>
      </c>
      <c r="D76">
        <v>9</v>
      </c>
      <c r="E76">
        <v>9</v>
      </c>
      <c r="F76">
        <v>7</v>
      </c>
    </row>
    <row r="77" spans="1:6" x14ac:dyDescent="0.2">
      <c r="A77">
        <v>1</v>
      </c>
      <c r="B77">
        <v>73</v>
      </c>
      <c r="C77">
        <v>2</v>
      </c>
      <c r="D77">
        <v>2</v>
      </c>
      <c r="E77">
        <v>1</v>
      </c>
      <c r="F77">
        <v>2</v>
      </c>
    </row>
    <row r="78" spans="1:6" x14ac:dyDescent="0.2">
      <c r="A78">
        <v>3</v>
      </c>
      <c r="B78">
        <v>74</v>
      </c>
      <c r="C78">
        <v>5</v>
      </c>
      <c r="D78">
        <v>8</v>
      </c>
      <c r="E78">
        <v>10</v>
      </c>
      <c r="F78">
        <v>0</v>
      </c>
    </row>
    <row r="79" spans="1:6" x14ac:dyDescent="0.2">
      <c r="A79">
        <v>2</v>
      </c>
      <c r="B79">
        <v>75</v>
      </c>
      <c r="C79">
        <v>5</v>
      </c>
      <c r="D79">
        <v>9</v>
      </c>
      <c r="E79">
        <v>1</v>
      </c>
      <c r="F79">
        <v>2</v>
      </c>
    </row>
    <row r="80" spans="1:6" x14ac:dyDescent="0.2">
      <c r="A80">
        <v>4</v>
      </c>
      <c r="B80">
        <v>76</v>
      </c>
      <c r="C80">
        <v>9</v>
      </c>
      <c r="D80">
        <v>9</v>
      </c>
      <c r="E80">
        <v>2</v>
      </c>
      <c r="F80">
        <v>7</v>
      </c>
    </row>
    <row r="81" spans="1:6" x14ac:dyDescent="0.2">
      <c r="A81">
        <v>1</v>
      </c>
      <c r="B81">
        <v>77</v>
      </c>
      <c r="C81">
        <v>2</v>
      </c>
      <c r="D81">
        <v>0</v>
      </c>
      <c r="E81">
        <v>0</v>
      </c>
      <c r="F81">
        <v>0</v>
      </c>
    </row>
    <row r="82" spans="1:6" x14ac:dyDescent="0.2">
      <c r="A82">
        <v>2</v>
      </c>
      <c r="B82">
        <v>78</v>
      </c>
      <c r="C82">
        <v>7</v>
      </c>
      <c r="D82">
        <v>8</v>
      </c>
      <c r="E82">
        <v>6</v>
      </c>
      <c r="F82">
        <v>5</v>
      </c>
    </row>
    <row r="83" spans="1:6" x14ac:dyDescent="0.2">
      <c r="A83">
        <v>2</v>
      </c>
      <c r="B83">
        <v>79</v>
      </c>
      <c r="C83">
        <v>2</v>
      </c>
      <c r="D83">
        <v>4</v>
      </c>
      <c r="E83">
        <v>2</v>
      </c>
      <c r="F83">
        <v>3</v>
      </c>
    </row>
    <row r="84" spans="1:6" x14ac:dyDescent="0.2">
      <c r="A84">
        <v>4</v>
      </c>
      <c r="B84">
        <v>80</v>
      </c>
      <c r="C84">
        <v>0</v>
      </c>
      <c r="D84">
        <v>0</v>
      </c>
      <c r="E84">
        <v>2</v>
      </c>
      <c r="F84">
        <v>7</v>
      </c>
    </row>
  </sheetData>
  <phoneticPr fontId="0" type="noConversion"/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3F80-BAE0-4F20-A174-7BE7315B0D0E}">
  <sheetPr codeName="Sheet10"/>
  <dimension ref="D1:K50"/>
  <sheetViews>
    <sheetView workbookViewId="0">
      <selection activeCell="K6" sqref="K6"/>
    </sheetView>
  </sheetViews>
  <sheetFormatPr defaultRowHeight="15" x14ac:dyDescent="0.25"/>
  <cols>
    <col min="1" max="3" width="9.140625" style="2"/>
    <col min="4" max="4" width="17" style="2" bestFit="1" customWidth="1"/>
    <col min="5" max="8" width="9.140625" style="2"/>
    <col min="9" max="9" width="15.5703125" style="2" customWidth="1"/>
    <col min="10" max="16384" width="9.140625" style="2"/>
  </cols>
  <sheetData>
    <row r="1" spans="4:11" x14ac:dyDescent="0.25">
      <c r="G1" s="7" t="s">
        <v>96</v>
      </c>
      <c r="H1" s="7"/>
      <c r="I1" s="7"/>
      <c r="J1" s="7"/>
    </row>
    <row r="2" spans="4:11" x14ac:dyDescent="0.25">
      <c r="G2" s="7" t="s">
        <v>97</v>
      </c>
      <c r="H2" s="7"/>
      <c r="I2" s="7"/>
      <c r="J2" s="7"/>
    </row>
    <row r="3" spans="4:11" x14ac:dyDescent="0.25">
      <c r="G3" s="7" t="s">
        <v>98</v>
      </c>
      <c r="H3" s="7"/>
      <c r="I3" s="7"/>
      <c r="J3" s="7"/>
    </row>
    <row r="4" spans="4:11" x14ac:dyDescent="0.25">
      <c r="D4" s="2" t="s">
        <v>99</v>
      </c>
      <c r="E4" s="2" t="s">
        <v>62</v>
      </c>
      <c r="F4" s="2" t="s">
        <v>100</v>
      </c>
      <c r="I4" s="2" t="s">
        <v>99</v>
      </c>
      <c r="J4" s="2" t="s">
        <v>100</v>
      </c>
      <c r="K4" s="2" t="s">
        <v>62</v>
      </c>
    </row>
    <row r="5" spans="4:11" x14ac:dyDescent="0.25">
      <c r="D5" s="2" t="s">
        <v>101</v>
      </c>
      <c r="E5" s="2">
        <v>9.6</v>
      </c>
      <c r="F5" s="2">
        <v>37</v>
      </c>
      <c r="I5" s="2" t="s">
        <v>102</v>
      </c>
      <c r="J5" s="13"/>
      <c r="K5" s="13"/>
    </row>
    <row r="6" spans="4:11" x14ac:dyDescent="0.25">
      <c r="D6" s="2" t="s">
        <v>103</v>
      </c>
      <c r="E6" s="2">
        <v>9.1</v>
      </c>
      <c r="F6" s="2">
        <v>40</v>
      </c>
      <c r="I6" s="2" t="s">
        <v>104</v>
      </c>
      <c r="J6" s="13"/>
      <c r="K6" s="13"/>
    </row>
    <row r="7" spans="4:11" x14ac:dyDescent="0.25">
      <c r="D7" s="2" t="s">
        <v>105</v>
      </c>
      <c r="E7" s="2">
        <v>9</v>
      </c>
      <c r="F7" s="2">
        <v>37</v>
      </c>
      <c r="I7" s="2" t="s">
        <v>106</v>
      </c>
      <c r="J7" s="13"/>
      <c r="K7" s="13"/>
    </row>
    <row r="8" spans="4:11" x14ac:dyDescent="0.25">
      <c r="D8" s="2" t="s">
        <v>107</v>
      </c>
      <c r="E8" s="2">
        <v>8.8800000000000008</v>
      </c>
      <c r="F8" s="2">
        <v>27</v>
      </c>
      <c r="I8" s="2" t="s">
        <v>108</v>
      </c>
      <c r="J8" s="13"/>
      <c r="K8" s="13"/>
    </row>
    <row r="9" spans="4:11" x14ac:dyDescent="0.25">
      <c r="D9" s="2" t="s">
        <v>109</v>
      </c>
      <c r="E9" s="2">
        <v>8.75</v>
      </c>
      <c r="F9" s="2">
        <v>32</v>
      </c>
      <c r="I9" s="2" t="s">
        <v>110</v>
      </c>
      <c r="J9" s="13"/>
      <c r="K9" s="13"/>
    </row>
    <row r="10" spans="4:11" x14ac:dyDescent="0.25">
      <c r="D10" s="2" t="s">
        <v>111</v>
      </c>
      <c r="E10" s="2">
        <v>8.74</v>
      </c>
      <c r="F10" s="2">
        <v>29</v>
      </c>
      <c r="I10" s="2" t="s">
        <v>112</v>
      </c>
      <c r="J10" s="13"/>
      <c r="K10" s="13"/>
    </row>
    <row r="11" spans="4:11" x14ac:dyDescent="0.25">
      <c r="D11" s="2" t="s">
        <v>113</v>
      </c>
      <c r="E11" s="2">
        <v>8.66</v>
      </c>
      <c r="F11" s="2">
        <v>33</v>
      </c>
      <c r="I11" s="2" t="s">
        <v>114</v>
      </c>
      <c r="J11" s="13"/>
      <c r="K11" s="13"/>
    </row>
    <row r="12" spans="4:11" x14ac:dyDescent="0.25">
      <c r="D12" s="2" t="s">
        <v>115</v>
      </c>
      <c r="E12" s="2">
        <v>8.64</v>
      </c>
      <c r="F12" s="2">
        <v>34</v>
      </c>
      <c r="I12" s="2" t="s">
        <v>116</v>
      </c>
      <c r="J12" s="13"/>
      <c r="K12" s="13"/>
    </row>
    <row r="13" spans="4:11" x14ac:dyDescent="0.25">
      <c r="D13" s="2" t="s">
        <v>117</v>
      </c>
      <c r="E13" s="2">
        <v>8.4700000000000006</v>
      </c>
      <c r="F13" s="2">
        <v>39</v>
      </c>
      <c r="I13" s="2" t="s">
        <v>109</v>
      </c>
      <c r="J13" s="13"/>
      <c r="K13" s="13"/>
    </row>
    <row r="14" spans="4:11" x14ac:dyDescent="0.25">
      <c r="D14" s="2" t="s">
        <v>118</v>
      </c>
      <c r="E14" s="2">
        <v>8.42</v>
      </c>
      <c r="F14" s="2">
        <v>36</v>
      </c>
      <c r="I14" s="2" t="s">
        <v>119</v>
      </c>
      <c r="J14" s="13"/>
      <c r="K14" s="13"/>
    </row>
    <row r="15" spans="4:11" x14ac:dyDescent="0.25">
      <c r="D15" s="2" t="s">
        <v>120</v>
      </c>
      <c r="E15" s="2">
        <v>8.4</v>
      </c>
      <c r="F15" s="2">
        <v>33</v>
      </c>
      <c r="I15" s="2" t="s">
        <v>121</v>
      </c>
      <c r="J15" s="13"/>
      <c r="K15" s="13"/>
    </row>
    <row r="16" spans="4:11" x14ac:dyDescent="0.25">
      <c r="D16" s="2" t="s">
        <v>122</v>
      </c>
      <c r="E16" s="2">
        <v>8.36</v>
      </c>
      <c r="F16" s="2">
        <v>28</v>
      </c>
      <c r="I16" s="2" t="s">
        <v>123</v>
      </c>
      <c r="J16" s="13"/>
      <c r="K16" s="13"/>
    </row>
    <row r="17" spans="4:11" x14ac:dyDescent="0.25">
      <c r="D17" s="2" t="s">
        <v>124</v>
      </c>
      <c r="E17" s="2">
        <v>8.33</v>
      </c>
      <c r="F17" s="2">
        <v>35</v>
      </c>
      <c r="I17" s="2" t="s">
        <v>125</v>
      </c>
      <c r="J17" s="13"/>
      <c r="K17" s="13"/>
    </row>
    <row r="18" spans="4:11" x14ac:dyDescent="0.25">
      <c r="D18" s="2" t="s">
        <v>126</v>
      </c>
      <c r="E18" s="2">
        <v>8.25</v>
      </c>
      <c r="F18" s="2">
        <v>29</v>
      </c>
      <c r="I18" s="2" t="s">
        <v>127</v>
      </c>
      <c r="J18" s="13"/>
      <c r="K18" s="13"/>
    </row>
    <row r="19" spans="4:11" x14ac:dyDescent="0.25">
      <c r="D19" s="2" t="s">
        <v>106</v>
      </c>
      <c r="E19" s="2">
        <v>8.1</v>
      </c>
      <c r="F19" s="2">
        <v>30</v>
      </c>
      <c r="I19" s="2" t="s">
        <v>113</v>
      </c>
      <c r="J19" s="13"/>
      <c r="K19" s="13"/>
    </row>
    <row r="20" spans="4:11" x14ac:dyDescent="0.25">
      <c r="D20" s="2" t="s">
        <v>114</v>
      </c>
      <c r="E20" s="2">
        <v>8</v>
      </c>
      <c r="F20" s="2">
        <v>27</v>
      </c>
      <c r="I20" s="2" t="s">
        <v>124</v>
      </c>
      <c r="J20" s="13"/>
      <c r="K20" s="13"/>
    </row>
    <row r="21" spans="4:11" x14ac:dyDescent="0.25">
      <c r="D21" s="2" t="s">
        <v>116</v>
      </c>
      <c r="E21" s="2">
        <v>8</v>
      </c>
      <c r="F21" s="2">
        <v>32</v>
      </c>
      <c r="I21" s="2" t="s">
        <v>128</v>
      </c>
      <c r="J21" s="13"/>
      <c r="K21" s="13"/>
    </row>
    <row r="22" spans="4:11" x14ac:dyDescent="0.25">
      <c r="D22" s="2" t="s">
        <v>129</v>
      </c>
      <c r="E22" s="2">
        <v>8</v>
      </c>
      <c r="F22" s="2">
        <v>32</v>
      </c>
      <c r="I22" s="2" t="s">
        <v>107</v>
      </c>
      <c r="J22" s="13"/>
      <c r="K22" s="13"/>
    </row>
    <row r="23" spans="4:11" x14ac:dyDescent="0.25">
      <c r="D23" s="2" t="s">
        <v>110</v>
      </c>
      <c r="E23" s="2">
        <v>7.9</v>
      </c>
      <c r="F23" s="2">
        <v>32</v>
      </c>
      <c r="I23" s="2" t="s">
        <v>130</v>
      </c>
      <c r="J23" s="13"/>
      <c r="K23" s="13"/>
    </row>
    <row r="24" spans="4:11" x14ac:dyDescent="0.25">
      <c r="D24" s="2" t="s">
        <v>131</v>
      </c>
      <c r="E24" s="2">
        <v>7.7</v>
      </c>
      <c r="F24" s="2">
        <v>37</v>
      </c>
      <c r="I24" s="2" t="s">
        <v>132</v>
      </c>
      <c r="J24" s="13"/>
      <c r="K24" s="13"/>
    </row>
    <row r="25" spans="4:11" x14ac:dyDescent="0.25">
      <c r="D25" s="2" t="s">
        <v>132</v>
      </c>
      <c r="E25" s="2">
        <v>7.56</v>
      </c>
      <c r="F25" s="2">
        <v>27</v>
      </c>
      <c r="I25" s="2" t="s">
        <v>122</v>
      </c>
      <c r="J25" s="13"/>
      <c r="K25" s="13"/>
    </row>
    <row r="26" spans="4:11" x14ac:dyDescent="0.25">
      <c r="D26" s="2" t="s">
        <v>133</v>
      </c>
      <c r="E26" s="2">
        <v>7.52</v>
      </c>
      <c r="F26" s="2">
        <v>35</v>
      </c>
      <c r="I26" s="2" t="s">
        <v>134</v>
      </c>
      <c r="J26" s="13"/>
      <c r="K26" s="13"/>
    </row>
    <row r="27" spans="4:11" x14ac:dyDescent="0.25">
      <c r="D27" s="2" t="s">
        <v>135</v>
      </c>
      <c r="E27" s="2">
        <v>7.5</v>
      </c>
      <c r="F27" s="2">
        <v>39</v>
      </c>
      <c r="I27" s="2" t="s">
        <v>136</v>
      </c>
      <c r="J27" s="13"/>
      <c r="K27" s="13"/>
    </row>
    <row r="28" spans="4:11" x14ac:dyDescent="0.25">
      <c r="D28" s="2" t="s">
        <v>137</v>
      </c>
      <c r="E28" s="2">
        <v>7.42</v>
      </c>
      <c r="F28" s="2">
        <v>36</v>
      </c>
      <c r="I28" s="2" t="s">
        <v>115</v>
      </c>
      <c r="J28" s="13"/>
      <c r="K28" s="13"/>
    </row>
    <row r="29" spans="4:11" x14ac:dyDescent="0.25">
      <c r="D29" s="2" t="s">
        <v>127</v>
      </c>
      <c r="E29" s="2">
        <v>7.39</v>
      </c>
      <c r="F29" s="2">
        <v>40</v>
      </c>
      <c r="I29" s="2" t="s">
        <v>138</v>
      </c>
      <c r="J29" s="13"/>
      <c r="K29" s="13"/>
    </row>
    <row r="30" spans="4:11" x14ac:dyDescent="0.25">
      <c r="D30" s="2" t="s">
        <v>139</v>
      </c>
      <c r="E30" s="2">
        <v>7.36</v>
      </c>
      <c r="F30" s="2">
        <v>28</v>
      </c>
      <c r="I30" s="2" t="s">
        <v>140</v>
      </c>
      <c r="J30" s="13"/>
      <c r="K30" s="13"/>
    </row>
    <row r="31" spans="4:11" x14ac:dyDescent="0.25">
      <c r="D31" s="2" t="s">
        <v>112</v>
      </c>
      <c r="E31" s="2">
        <v>7.35</v>
      </c>
      <c r="F31" s="2">
        <v>29</v>
      </c>
      <c r="I31" s="2" t="s">
        <v>135</v>
      </c>
      <c r="J31" s="13"/>
      <c r="K31" s="13"/>
    </row>
    <row r="32" spans="4:11" x14ac:dyDescent="0.25">
      <c r="D32" s="2" t="s">
        <v>102</v>
      </c>
      <c r="E32" s="2">
        <v>7.31</v>
      </c>
      <c r="F32" s="2">
        <v>39</v>
      </c>
      <c r="I32" s="2" t="s">
        <v>131</v>
      </c>
      <c r="J32" s="13"/>
      <c r="K32" s="13"/>
    </row>
    <row r="33" spans="4:11" x14ac:dyDescent="0.25">
      <c r="D33" s="2" t="s">
        <v>123</v>
      </c>
      <c r="E33" s="2">
        <v>7.25</v>
      </c>
      <c r="F33" s="2">
        <v>34</v>
      </c>
      <c r="I33" s="2" t="s">
        <v>141</v>
      </c>
      <c r="J33" s="13"/>
      <c r="K33" s="13"/>
    </row>
    <row r="34" spans="4:11" x14ac:dyDescent="0.25">
      <c r="D34" s="2" t="s">
        <v>125</v>
      </c>
      <c r="E34" s="2">
        <v>7.23</v>
      </c>
      <c r="F34" s="2">
        <v>32</v>
      </c>
      <c r="I34" s="2" t="s">
        <v>137</v>
      </c>
      <c r="J34" s="13"/>
      <c r="K34" s="13"/>
    </row>
    <row r="35" spans="4:11" x14ac:dyDescent="0.25">
      <c r="D35" s="2" t="s">
        <v>121</v>
      </c>
      <c r="E35" s="2">
        <v>7.2</v>
      </c>
      <c r="F35" s="2">
        <v>28</v>
      </c>
      <c r="I35" s="2" t="s">
        <v>103</v>
      </c>
      <c r="J35" s="13"/>
      <c r="K35" s="13"/>
    </row>
    <row r="36" spans="4:11" x14ac:dyDescent="0.25">
      <c r="D36" s="2" t="s">
        <v>136</v>
      </c>
      <c r="E36" s="2">
        <v>7.17</v>
      </c>
      <c r="F36" s="2">
        <v>26</v>
      </c>
      <c r="I36" s="2" t="s">
        <v>126</v>
      </c>
      <c r="J36" s="13"/>
      <c r="K36" s="13"/>
    </row>
    <row r="37" spans="4:11" x14ac:dyDescent="0.25">
      <c r="D37" s="2" t="s">
        <v>140</v>
      </c>
      <c r="E37" s="2">
        <v>7.08</v>
      </c>
      <c r="F37" s="2">
        <v>35</v>
      </c>
      <c r="I37" s="2" t="s">
        <v>142</v>
      </c>
      <c r="J37" s="13"/>
      <c r="K37" s="13"/>
    </row>
    <row r="38" spans="4:11" x14ac:dyDescent="0.25">
      <c r="D38" s="2" t="s">
        <v>119</v>
      </c>
      <c r="E38" s="2">
        <v>7</v>
      </c>
      <c r="F38" s="2">
        <v>34</v>
      </c>
      <c r="I38" s="2" t="s">
        <v>129</v>
      </c>
      <c r="J38" s="13"/>
      <c r="K38" s="13"/>
    </row>
    <row r="39" spans="4:11" x14ac:dyDescent="0.25">
      <c r="D39" s="2" t="s">
        <v>141</v>
      </c>
      <c r="E39" s="2">
        <v>6.97</v>
      </c>
      <c r="F39" s="2">
        <v>40</v>
      </c>
      <c r="I39" s="2" t="s">
        <v>133</v>
      </c>
      <c r="J39" s="13"/>
      <c r="K39" s="13"/>
    </row>
    <row r="40" spans="4:11" x14ac:dyDescent="0.25">
      <c r="D40" s="2" t="s">
        <v>104</v>
      </c>
      <c r="E40" s="2">
        <v>6.95</v>
      </c>
      <c r="F40" s="2">
        <v>35</v>
      </c>
      <c r="I40" s="2" t="s">
        <v>143</v>
      </c>
      <c r="J40" s="13"/>
      <c r="K40" s="13"/>
    </row>
    <row r="41" spans="4:11" x14ac:dyDescent="0.25">
      <c r="D41" s="2" t="s">
        <v>143</v>
      </c>
      <c r="E41" s="2">
        <v>6.94</v>
      </c>
      <c r="F41" s="2">
        <v>40</v>
      </c>
      <c r="I41" s="2" t="s">
        <v>144</v>
      </c>
      <c r="J41" s="13"/>
      <c r="K41" s="13"/>
    </row>
    <row r="42" spans="4:11" x14ac:dyDescent="0.25">
      <c r="D42" s="2" t="s">
        <v>108</v>
      </c>
      <c r="E42" s="2">
        <v>6.88</v>
      </c>
      <c r="F42" s="2">
        <v>37</v>
      </c>
      <c r="I42" s="2" t="s">
        <v>118</v>
      </c>
      <c r="J42" s="13"/>
      <c r="K42" s="13"/>
    </row>
    <row r="43" spans="4:11" x14ac:dyDescent="0.25">
      <c r="D43" s="2" t="s">
        <v>142</v>
      </c>
      <c r="E43" s="2">
        <v>6.87</v>
      </c>
      <c r="F43" s="2">
        <v>35</v>
      </c>
      <c r="I43" s="2" t="s">
        <v>145</v>
      </c>
      <c r="J43" s="13"/>
      <c r="K43" s="13"/>
    </row>
    <row r="44" spans="4:11" x14ac:dyDescent="0.25">
      <c r="D44" s="2" t="s">
        <v>145</v>
      </c>
      <c r="E44" s="2">
        <v>6.84</v>
      </c>
      <c r="F44" s="2">
        <v>26</v>
      </c>
      <c r="I44" s="2" t="s">
        <v>146</v>
      </c>
      <c r="J44" s="13"/>
      <c r="K44" s="13"/>
    </row>
    <row r="45" spans="4:11" x14ac:dyDescent="0.25">
      <c r="D45" s="2" t="s">
        <v>144</v>
      </c>
      <c r="E45" s="2">
        <v>6.72</v>
      </c>
      <c r="F45" s="2">
        <v>40</v>
      </c>
      <c r="I45" s="2" t="s">
        <v>117</v>
      </c>
      <c r="J45" s="13"/>
      <c r="K45" s="13"/>
    </row>
    <row r="46" spans="4:11" x14ac:dyDescent="0.25">
      <c r="D46" s="2" t="s">
        <v>130</v>
      </c>
      <c r="E46" s="2">
        <v>6.66</v>
      </c>
      <c r="F46" s="2">
        <v>31</v>
      </c>
      <c r="I46" s="2" t="s">
        <v>101</v>
      </c>
      <c r="J46" s="13"/>
      <c r="K46" s="13"/>
    </row>
    <row r="47" spans="4:11" x14ac:dyDescent="0.25">
      <c r="D47" s="2" t="s">
        <v>138</v>
      </c>
      <c r="E47" s="2">
        <v>6.5</v>
      </c>
      <c r="F47" s="2">
        <v>39</v>
      </c>
      <c r="I47" s="2" t="s">
        <v>120</v>
      </c>
      <c r="J47" s="13"/>
      <c r="K47" s="13"/>
    </row>
    <row r="48" spans="4:11" x14ac:dyDescent="0.25">
      <c r="D48" s="2" t="s">
        <v>128</v>
      </c>
      <c r="E48" s="2">
        <v>6.48</v>
      </c>
      <c r="F48" s="2">
        <v>38</v>
      </c>
      <c r="I48" s="2" t="s">
        <v>139</v>
      </c>
      <c r="J48" s="13"/>
      <c r="K48" s="13"/>
    </row>
    <row r="49" spans="4:11" x14ac:dyDescent="0.25">
      <c r="D49" s="2" t="s">
        <v>134</v>
      </c>
      <c r="E49" s="2">
        <v>6.35</v>
      </c>
      <c r="F49" s="2">
        <v>36</v>
      </c>
      <c r="I49" s="2" t="s">
        <v>105</v>
      </c>
      <c r="J49" s="13"/>
      <c r="K49" s="13"/>
    </row>
    <row r="50" spans="4:11" x14ac:dyDescent="0.25">
      <c r="D50" s="2" t="s">
        <v>146</v>
      </c>
      <c r="E50" s="2">
        <v>6.35</v>
      </c>
      <c r="F50" s="2">
        <v>30</v>
      </c>
      <c r="I50" s="2" t="s">
        <v>111</v>
      </c>
      <c r="J50" s="13"/>
      <c r="K50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D8B0-5DCC-4905-9416-D72B14CB9B99}">
  <sheetPr codeName="Sheet11"/>
  <dimension ref="B2:C12"/>
  <sheetViews>
    <sheetView workbookViewId="0">
      <selection activeCell="B3" sqref="B3:C12"/>
    </sheetView>
  </sheetViews>
  <sheetFormatPr defaultRowHeight="15" x14ac:dyDescent="0.25"/>
  <cols>
    <col min="1" max="16384" width="9.140625" style="2"/>
  </cols>
  <sheetData>
    <row r="2" spans="2:3" x14ac:dyDescent="0.25">
      <c r="C2" s="2" t="s">
        <v>62</v>
      </c>
    </row>
    <row r="3" spans="2:3" x14ac:dyDescent="0.25">
      <c r="B3" s="2" t="s">
        <v>147</v>
      </c>
      <c r="C3" s="2">
        <v>150</v>
      </c>
    </row>
    <row r="4" spans="2:3" x14ac:dyDescent="0.25">
      <c r="B4" s="2" t="s">
        <v>148</v>
      </c>
      <c r="C4" s="2">
        <v>127</v>
      </c>
    </row>
    <row r="5" spans="2:3" x14ac:dyDescent="0.25">
      <c r="B5" s="2" t="s">
        <v>149</v>
      </c>
      <c r="C5" s="2">
        <v>95</v>
      </c>
    </row>
    <row r="6" spans="2:3" x14ac:dyDescent="0.25">
      <c r="B6" s="2" t="s">
        <v>150</v>
      </c>
      <c r="C6" s="2">
        <v>137</v>
      </c>
    </row>
    <row r="7" spans="2:3" x14ac:dyDescent="0.25">
      <c r="B7" s="2" t="s">
        <v>151</v>
      </c>
      <c r="C7" s="2">
        <v>127</v>
      </c>
    </row>
    <row r="8" spans="2:3" x14ac:dyDescent="0.25">
      <c r="B8" s="2" t="s">
        <v>152</v>
      </c>
      <c r="C8" s="2">
        <v>132</v>
      </c>
    </row>
    <row r="9" spans="2:3" x14ac:dyDescent="0.25">
      <c r="B9" s="2" t="s">
        <v>153</v>
      </c>
      <c r="C9" s="2">
        <v>140</v>
      </c>
    </row>
    <row r="10" spans="2:3" x14ac:dyDescent="0.25">
      <c r="B10" s="2" t="s">
        <v>154</v>
      </c>
      <c r="C10" s="2">
        <v>118</v>
      </c>
    </row>
    <row r="11" spans="2:3" x14ac:dyDescent="0.25">
      <c r="B11" s="2" t="s">
        <v>155</v>
      </c>
      <c r="C11" s="2">
        <v>125</v>
      </c>
    </row>
    <row r="12" spans="2:3" x14ac:dyDescent="0.25">
      <c r="B12" s="2" t="s">
        <v>156</v>
      </c>
      <c r="C12" s="2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295D-5AD8-47F1-8116-B9735B768D58}">
  <sheetPr codeName="Sheet12"/>
  <dimension ref="B3:C13"/>
  <sheetViews>
    <sheetView workbookViewId="0">
      <selection activeCell="B4" sqref="B4:C13"/>
    </sheetView>
  </sheetViews>
  <sheetFormatPr defaultRowHeight="15" x14ac:dyDescent="0.25"/>
  <cols>
    <col min="1" max="16384" width="9.140625" style="2"/>
  </cols>
  <sheetData>
    <row r="3" spans="2:3" x14ac:dyDescent="0.25">
      <c r="C3" s="2" t="s">
        <v>100</v>
      </c>
    </row>
    <row r="4" spans="2:3" x14ac:dyDescent="0.25">
      <c r="B4" s="2" t="s">
        <v>147</v>
      </c>
      <c r="C4" s="2">
        <v>43</v>
      </c>
    </row>
    <row r="5" spans="2:3" x14ac:dyDescent="0.25">
      <c r="B5" s="2" t="s">
        <v>148</v>
      </c>
      <c r="C5" s="2">
        <v>34</v>
      </c>
    </row>
    <row r="6" spans="2:3" x14ac:dyDescent="0.25">
      <c r="B6" s="2" t="s">
        <v>149</v>
      </c>
      <c r="C6" s="2">
        <v>49</v>
      </c>
    </row>
    <row r="7" spans="2:3" x14ac:dyDescent="0.25">
      <c r="B7" s="2" t="s">
        <v>150</v>
      </c>
      <c r="C7" s="2">
        <v>37</v>
      </c>
    </row>
    <row r="8" spans="2:3" x14ac:dyDescent="0.25">
      <c r="B8" s="2" t="s">
        <v>152</v>
      </c>
      <c r="C8" s="2">
        <v>36</v>
      </c>
    </row>
    <row r="9" spans="2:3" x14ac:dyDescent="0.25">
      <c r="B9" s="2" t="s">
        <v>151</v>
      </c>
      <c r="C9" s="2">
        <v>48</v>
      </c>
    </row>
    <row r="10" spans="2:3" x14ac:dyDescent="0.25">
      <c r="B10" s="2" t="s">
        <v>153</v>
      </c>
      <c r="C10" s="2">
        <v>50</v>
      </c>
    </row>
    <row r="11" spans="2:3" x14ac:dyDescent="0.25">
      <c r="B11" s="2" t="s">
        <v>155</v>
      </c>
      <c r="C11" s="2">
        <v>42</v>
      </c>
    </row>
    <row r="12" spans="2:3" x14ac:dyDescent="0.25">
      <c r="B12" s="2" t="s">
        <v>154</v>
      </c>
      <c r="C12" s="2">
        <v>59</v>
      </c>
    </row>
    <row r="13" spans="2:3" x14ac:dyDescent="0.25">
      <c r="B13" s="2" t="s">
        <v>156</v>
      </c>
      <c r="C13" s="2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4A41-ABBA-4E03-A93A-EDA1A78EEA89}">
  <sheetPr codeName="Sheet13"/>
  <dimension ref="B2:C12"/>
  <sheetViews>
    <sheetView workbookViewId="0">
      <selection activeCell="G12" sqref="G12"/>
    </sheetView>
  </sheetViews>
  <sheetFormatPr defaultRowHeight="15" x14ac:dyDescent="0.25"/>
  <cols>
    <col min="1" max="16384" width="9.140625" style="2"/>
  </cols>
  <sheetData>
    <row r="2" spans="2:3" x14ac:dyDescent="0.25">
      <c r="C2" s="2" t="s">
        <v>63</v>
      </c>
    </row>
    <row r="3" spans="2:3" x14ac:dyDescent="0.25">
      <c r="B3" s="2" t="s">
        <v>147</v>
      </c>
      <c r="C3" s="2">
        <v>30.099999999999998</v>
      </c>
    </row>
    <row r="4" spans="2:3" x14ac:dyDescent="0.25">
      <c r="B4" s="2" t="s">
        <v>148</v>
      </c>
      <c r="C4" s="2">
        <v>23.799999999999997</v>
      </c>
    </row>
    <row r="5" spans="2:3" x14ac:dyDescent="0.25">
      <c r="B5" s="2" t="s">
        <v>150</v>
      </c>
      <c r="C5" s="2">
        <v>20</v>
      </c>
    </row>
    <row r="6" spans="2:3" x14ac:dyDescent="0.25">
      <c r="B6" s="2" t="s">
        <v>149</v>
      </c>
      <c r="C6" s="2">
        <v>25.9</v>
      </c>
    </row>
    <row r="7" spans="2:3" x14ac:dyDescent="0.25">
      <c r="B7" s="2" t="s">
        <v>151</v>
      </c>
      <c r="C7" s="2">
        <v>25.2</v>
      </c>
    </row>
    <row r="8" spans="2:3" x14ac:dyDescent="0.25">
      <c r="B8" s="2" t="s">
        <v>152</v>
      </c>
      <c r="C8" s="2">
        <v>23</v>
      </c>
    </row>
    <row r="9" spans="2:3" x14ac:dyDescent="0.25">
      <c r="B9" s="2" t="s">
        <v>153</v>
      </c>
      <c r="C9" s="2">
        <v>35</v>
      </c>
    </row>
    <row r="10" spans="2:3" x14ac:dyDescent="0.25">
      <c r="B10" s="2" t="s">
        <v>155</v>
      </c>
      <c r="C10" s="2">
        <v>29.4</v>
      </c>
    </row>
    <row r="11" spans="2:3" x14ac:dyDescent="0.25">
      <c r="B11" s="2" t="s">
        <v>154</v>
      </c>
      <c r="C11" s="2">
        <v>41.3</v>
      </c>
    </row>
    <row r="12" spans="2:3" x14ac:dyDescent="0.25">
      <c r="B12" s="2" t="s">
        <v>156</v>
      </c>
      <c r="C12" s="2">
        <v>35.699999999999996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5CD5-2EEB-4A63-BB07-DD95D01EA9F9}">
  <sheetPr codeName="Sheet14"/>
  <dimension ref="A1:P41"/>
  <sheetViews>
    <sheetView tabSelected="1" workbookViewId="0">
      <selection activeCell="G14" sqref="G14"/>
    </sheetView>
  </sheetViews>
  <sheetFormatPr defaultRowHeight="15" x14ac:dyDescent="0.25"/>
  <cols>
    <col min="1" max="4" width="9.140625" style="2"/>
    <col min="5" max="5" width="18" style="2" customWidth="1"/>
    <col min="6" max="8" width="9.140625" style="2"/>
    <col min="9" max="9" width="20.5703125" style="2" customWidth="1"/>
    <col min="10" max="16384" width="9.140625" style="2"/>
  </cols>
  <sheetData>
    <row r="1" spans="1:16" x14ac:dyDescent="0.25">
      <c r="I1" s="2" t="s">
        <v>99</v>
      </c>
      <c r="J1" s="2" t="s">
        <v>157</v>
      </c>
      <c r="K1" s="2" t="s">
        <v>158</v>
      </c>
    </row>
    <row r="2" spans="1:16" x14ac:dyDescent="0.25">
      <c r="I2" s="2" t="s">
        <v>159</v>
      </c>
      <c r="J2" s="13"/>
      <c r="K2" s="13"/>
    </row>
    <row r="3" spans="1:16" x14ac:dyDescent="0.25">
      <c r="J3" s="2">
        <v>11</v>
      </c>
      <c r="K3" s="2">
        <v>12</v>
      </c>
    </row>
    <row r="4" spans="1:16" x14ac:dyDescent="0.25">
      <c r="E4" s="2" t="s">
        <v>160</v>
      </c>
      <c r="F4" s="2" t="s">
        <v>161</v>
      </c>
      <c r="G4" s="2" t="s">
        <v>162</v>
      </c>
      <c r="H4" s="2" t="s">
        <v>163</v>
      </c>
      <c r="I4" s="2" t="s">
        <v>164</v>
      </c>
      <c r="J4" s="2" t="s">
        <v>165</v>
      </c>
      <c r="K4" s="2" t="s">
        <v>166</v>
      </c>
      <c r="L4" s="2" t="s">
        <v>167</v>
      </c>
      <c r="M4" s="2" t="s">
        <v>168</v>
      </c>
      <c r="N4" s="2" t="s">
        <v>169</v>
      </c>
      <c r="O4" s="2" t="s">
        <v>170</v>
      </c>
      <c r="P4" s="2" t="s">
        <v>171</v>
      </c>
    </row>
    <row r="5" spans="1:16" x14ac:dyDescent="0.25">
      <c r="E5" s="2" t="s">
        <v>172</v>
      </c>
      <c r="F5" s="2" t="s">
        <v>173</v>
      </c>
      <c r="G5" s="2">
        <v>13</v>
      </c>
      <c r="H5" s="2">
        <v>119.2</v>
      </c>
      <c r="I5" s="2">
        <v>203</v>
      </c>
      <c r="J5" s="2">
        <v>317</v>
      </c>
      <c r="K5" s="2">
        <v>64</v>
      </c>
      <c r="L5" s="2">
        <v>2891</v>
      </c>
      <c r="M5" s="2">
        <v>222.4</v>
      </c>
      <c r="N5" s="2">
        <v>9.1</v>
      </c>
      <c r="O5" s="2">
        <v>27</v>
      </c>
      <c r="P5" s="2">
        <v>2</v>
      </c>
    </row>
    <row r="6" spans="1:16" x14ac:dyDescent="0.25">
      <c r="A6" s="14" t="s">
        <v>174</v>
      </c>
      <c r="B6" s="14"/>
      <c r="C6" s="14"/>
      <c r="E6" s="2" t="s">
        <v>159</v>
      </c>
      <c r="F6" s="2" t="s">
        <v>175</v>
      </c>
      <c r="G6" s="2">
        <v>16</v>
      </c>
      <c r="H6" s="2">
        <v>115.1</v>
      </c>
      <c r="I6" s="2">
        <v>450</v>
      </c>
      <c r="J6" s="2">
        <v>659</v>
      </c>
      <c r="K6" s="2">
        <v>68.3</v>
      </c>
      <c r="L6" s="2">
        <v>5477</v>
      </c>
      <c r="M6" s="2">
        <v>342.3</v>
      </c>
      <c r="N6" s="2">
        <v>8.3000000000000007</v>
      </c>
      <c r="O6" s="2">
        <v>55</v>
      </c>
      <c r="P6" s="2">
        <v>10</v>
      </c>
    </row>
    <row r="7" spans="1:16" x14ac:dyDescent="0.25">
      <c r="A7" s="14" t="s">
        <v>176</v>
      </c>
      <c r="B7" s="14"/>
      <c r="C7" s="14"/>
      <c r="E7" s="2" t="s">
        <v>177</v>
      </c>
      <c r="F7" s="2" t="s">
        <v>178</v>
      </c>
      <c r="G7" s="2">
        <v>8</v>
      </c>
      <c r="H7" s="2">
        <v>109</v>
      </c>
      <c r="I7" s="2">
        <v>149</v>
      </c>
      <c r="J7" s="2">
        <v>224</v>
      </c>
      <c r="K7" s="2">
        <v>66.5</v>
      </c>
      <c r="L7" s="2">
        <v>1829</v>
      </c>
      <c r="M7" s="2">
        <v>228.6</v>
      </c>
      <c r="N7" s="2">
        <v>8.1999999999999993</v>
      </c>
      <c r="O7" s="2">
        <v>13</v>
      </c>
      <c r="P7" s="2">
        <v>1</v>
      </c>
    </row>
    <row r="8" spans="1:16" x14ac:dyDescent="0.25">
      <c r="A8" s="14" t="s">
        <v>179</v>
      </c>
      <c r="B8" s="14"/>
      <c r="C8" s="14"/>
      <c r="E8" s="2" t="s">
        <v>180</v>
      </c>
      <c r="F8" s="2" t="s">
        <v>181</v>
      </c>
      <c r="G8" s="2">
        <v>16</v>
      </c>
      <c r="H8" s="2">
        <v>105.5</v>
      </c>
      <c r="I8" s="2">
        <v>378</v>
      </c>
      <c r="J8" s="2">
        <v>544</v>
      </c>
      <c r="K8" s="2">
        <v>69.5</v>
      </c>
      <c r="L8" s="2">
        <v>4478</v>
      </c>
      <c r="M8" s="2">
        <v>279.89999999999998</v>
      </c>
      <c r="N8" s="2">
        <v>8.1999999999999993</v>
      </c>
      <c r="O8" s="2">
        <v>32</v>
      </c>
      <c r="P8" s="2">
        <v>11</v>
      </c>
    </row>
    <row r="9" spans="1:16" x14ac:dyDescent="0.25">
      <c r="A9" s="14" t="s">
        <v>182</v>
      </c>
      <c r="B9" s="14"/>
      <c r="C9" s="14"/>
      <c r="E9" s="2" t="s">
        <v>183</v>
      </c>
      <c r="F9" s="2" t="s">
        <v>184</v>
      </c>
      <c r="G9" s="2">
        <v>9</v>
      </c>
      <c r="H9" s="2">
        <v>104.9</v>
      </c>
      <c r="I9" s="2">
        <v>193</v>
      </c>
      <c r="J9" s="2">
        <v>290</v>
      </c>
      <c r="K9" s="2">
        <v>66.599999999999994</v>
      </c>
      <c r="L9" s="2">
        <v>2536</v>
      </c>
      <c r="M9" s="2">
        <v>281.8</v>
      </c>
      <c r="N9" s="2">
        <v>8.6999999999999993</v>
      </c>
      <c r="O9" s="2">
        <v>17</v>
      </c>
      <c r="P9" s="2">
        <v>6</v>
      </c>
    </row>
    <row r="10" spans="1:16" x14ac:dyDescent="0.25">
      <c r="A10" s="14" t="s">
        <v>185</v>
      </c>
      <c r="B10" s="14"/>
      <c r="C10" s="14"/>
      <c r="E10" s="2" t="s">
        <v>186</v>
      </c>
      <c r="F10" s="2" t="s">
        <v>187</v>
      </c>
      <c r="G10" s="2">
        <v>16</v>
      </c>
      <c r="H10" s="2">
        <v>104.7</v>
      </c>
      <c r="I10" s="2">
        <v>446</v>
      </c>
      <c r="J10" s="2">
        <v>650</v>
      </c>
      <c r="K10" s="2">
        <v>68.599999999999994</v>
      </c>
      <c r="L10" s="2">
        <v>5162</v>
      </c>
      <c r="M10" s="2">
        <v>322.60000000000002</v>
      </c>
      <c r="N10" s="2">
        <v>7.9</v>
      </c>
      <c r="O10" s="2">
        <v>39</v>
      </c>
      <c r="P10" s="2">
        <v>12</v>
      </c>
    </row>
    <row r="11" spans="1:16" x14ac:dyDescent="0.25">
      <c r="A11" s="14" t="s">
        <v>188</v>
      </c>
      <c r="B11" s="14"/>
      <c r="C11" s="14"/>
      <c r="E11" s="2" t="s">
        <v>189</v>
      </c>
      <c r="F11" s="2" t="s">
        <v>190</v>
      </c>
      <c r="G11" s="2">
        <v>16</v>
      </c>
      <c r="H11" s="2">
        <v>101.2</v>
      </c>
      <c r="I11" s="2">
        <v>257</v>
      </c>
      <c r="J11" s="2">
        <v>407</v>
      </c>
      <c r="K11" s="2">
        <v>63.1</v>
      </c>
      <c r="L11" s="2">
        <v>3357</v>
      </c>
      <c r="M11" s="2">
        <v>209.8</v>
      </c>
      <c r="N11" s="2">
        <v>8.1999999999999993</v>
      </c>
      <c r="O11" s="2">
        <v>26</v>
      </c>
      <c r="P11" s="2">
        <v>9</v>
      </c>
    </row>
    <row r="12" spans="1:16" x14ac:dyDescent="0.25">
      <c r="A12" s="14" t="s">
        <v>191</v>
      </c>
      <c r="B12" s="14"/>
      <c r="C12" s="14"/>
      <c r="E12" s="2" t="s">
        <v>192</v>
      </c>
      <c r="F12" s="2" t="s">
        <v>193</v>
      </c>
      <c r="G12" s="2">
        <v>15</v>
      </c>
      <c r="H12" s="2">
        <v>96.7</v>
      </c>
      <c r="I12" s="2">
        <v>342</v>
      </c>
      <c r="J12" s="2">
        <v>535</v>
      </c>
      <c r="K12" s="2">
        <v>63.9</v>
      </c>
      <c r="L12" s="2">
        <v>3828</v>
      </c>
      <c r="M12" s="2">
        <v>255.2</v>
      </c>
      <c r="N12" s="2">
        <v>7.2</v>
      </c>
      <c r="O12" s="2">
        <v>31</v>
      </c>
      <c r="P12" s="2">
        <v>10</v>
      </c>
    </row>
    <row r="13" spans="1:16" x14ac:dyDescent="0.25">
      <c r="A13" s="14" t="s">
        <v>194</v>
      </c>
      <c r="B13" s="14"/>
      <c r="C13" s="14"/>
      <c r="E13" s="2" t="s">
        <v>195</v>
      </c>
      <c r="F13" s="2" t="s">
        <v>196</v>
      </c>
      <c r="G13" s="2">
        <v>16</v>
      </c>
      <c r="H13" s="2">
        <v>92</v>
      </c>
      <c r="I13" s="2">
        <v>375</v>
      </c>
      <c r="J13" s="2">
        <v>584</v>
      </c>
      <c r="K13" s="2">
        <v>64.2</v>
      </c>
      <c r="L13" s="2">
        <v>4261</v>
      </c>
      <c r="M13" s="2">
        <v>266.3</v>
      </c>
      <c r="N13" s="2">
        <v>7.3</v>
      </c>
      <c r="O13" s="2">
        <v>28</v>
      </c>
      <c r="P13" s="2">
        <v>14</v>
      </c>
    </row>
    <row r="14" spans="1:16" x14ac:dyDescent="0.25">
      <c r="A14" s="14" t="s">
        <v>197</v>
      </c>
      <c r="B14" s="14"/>
      <c r="C14" s="14"/>
      <c r="E14" s="2" t="s">
        <v>198</v>
      </c>
      <c r="F14" s="2" t="s">
        <v>199</v>
      </c>
      <c r="G14" s="2">
        <v>16</v>
      </c>
      <c r="H14" s="2">
        <v>91.6</v>
      </c>
      <c r="I14" s="2">
        <v>243</v>
      </c>
      <c r="J14" s="2">
        <v>416</v>
      </c>
      <c r="K14" s="2">
        <v>58.4</v>
      </c>
      <c r="L14" s="2">
        <v>3197</v>
      </c>
      <c r="M14" s="2">
        <v>199.8</v>
      </c>
      <c r="N14" s="2">
        <v>7.7</v>
      </c>
      <c r="O14" s="2">
        <v>21</v>
      </c>
      <c r="P14" s="2">
        <v>8</v>
      </c>
    </row>
    <row r="15" spans="1:16" x14ac:dyDescent="0.25">
      <c r="A15" s="14" t="s">
        <v>200</v>
      </c>
      <c r="B15" s="14"/>
      <c r="C15" s="14"/>
      <c r="E15" s="2" t="s">
        <v>201</v>
      </c>
      <c r="F15" s="2" t="s">
        <v>202</v>
      </c>
      <c r="G15" s="2">
        <v>7</v>
      </c>
      <c r="H15" s="2">
        <v>90.9</v>
      </c>
      <c r="I15" s="2">
        <v>159</v>
      </c>
      <c r="J15" s="2">
        <v>262</v>
      </c>
      <c r="K15" s="2">
        <v>60.7</v>
      </c>
      <c r="L15" s="2">
        <v>1687</v>
      </c>
      <c r="M15" s="2">
        <v>241</v>
      </c>
      <c r="N15" s="2">
        <v>6.4</v>
      </c>
      <c r="O15" s="2">
        <v>14</v>
      </c>
      <c r="P15" s="2">
        <v>4</v>
      </c>
    </row>
    <row r="16" spans="1:16" x14ac:dyDescent="0.25">
      <c r="A16" s="14"/>
      <c r="B16" s="14"/>
      <c r="C16" s="14"/>
      <c r="E16" s="2" t="s">
        <v>203</v>
      </c>
      <c r="F16" s="2" t="s">
        <v>204</v>
      </c>
      <c r="G16" s="2">
        <v>16</v>
      </c>
      <c r="H16" s="2">
        <v>89.6</v>
      </c>
      <c r="I16" s="2">
        <v>439</v>
      </c>
      <c r="J16" s="2">
        <v>651</v>
      </c>
      <c r="K16" s="2">
        <v>67.400000000000006</v>
      </c>
      <c r="L16" s="2">
        <v>4515</v>
      </c>
      <c r="M16" s="2">
        <v>282.2</v>
      </c>
      <c r="N16" s="2">
        <v>6.9</v>
      </c>
      <c r="O16" s="2">
        <v>26</v>
      </c>
      <c r="P16" s="2">
        <v>17</v>
      </c>
    </row>
    <row r="17" spans="1:16" x14ac:dyDescent="0.25">
      <c r="A17" s="14"/>
      <c r="B17" s="14"/>
      <c r="C17" s="14"/>
      <c r="E17" s="2" t="s">
        <v>205</v>
      </c>
      <c r="F17" s="2" t="s">
        <v>178</v>
      </c>
      <c r="G17" s="2">
        <v>11</v>
      </c>
      <c r="H17" s="2">
        <v>89.2</v>
      </c>
      <c r="I17" s="2">
        <v>224</v>
      </c>
      <c r="J17" s="2">
        <v>355</v>
      </c>
      <c r="K17" s="2">
        <v>63.1</v>
      </c>
      <c r="L17" s="2">
        <v>2621</v>
      </c>
      <c r="M17" s="2">
        <v>238.3</v>
      </c>
      <c r="N17" s="2">
        <v>7.4</v>
      </c>
      <c r="O17" s="2">
        <v>19</v>
      </c>
      <c r="P17" s="2">
        <v>12</v>
      </c>
    </row>
    <row r="18" spans="1:16" x14ac:dyDescent="0.25">
      <c r="E18" s="2" t="s">
        <v>206</v>
      </c>
      <c r="F18" s="2" t="s">
        <v>207</v>
      </c>
      <c r="G18" s="2">
        <v>15</v>
      </c>
      <c r="H18" s="2">
        <v>89.1</v>
      </c>
      <c r="I18" s="2">
        <v>308</v>
      </c>
      <c r="J18" s="2">
        <v>508</v>
      </c>
      <c r="K18" s="2">
        <v>60.6</v>
      </c>
      <c r="L18" s="2">
        <v>3313</v>
      </c>
      <c r="M18" s="2">
        <v>220.9</v>
      </c>
      <c r="N18" s="2">
        <v>6.5</v>
      </c>
      <c r="O18" s="2">
        <v>23</v>
      </c>
      <c r="P18" s="2">
        <v>7</v>
      </c>
    </row>
    <row r="19" spans="1:16" x14ac:dyDescent="0.25">
      <c r="E19" s="2" t="s">
        <v>208</v>
      </c>
      <c r="F19" s="2" t="s">
        <v>209</v>
      </c>
      <c r="G19" s="2">
        <v>16</v>
      </c>
      <c r="H19" s="2">
        <v>88.8</v>
      </c>
      <c r="I19" s="2">
        <v>363</v>
      </c>
      <c r="J19" s="2">
        <v>586</v>
      </c>
      <c r="K19" s="2">
        <v>61.9</v>
      </c>
      <c r="L19" s="2">
        <v>4293</v>
      </c>
      <c r="M19" s="2">
        <v>268.3</v>
      </c>
      <c r="N19" s="2">
        <v>7.3</v>
      </c>
      <c r="O19" s="2">
        <v>33</v>
      </c>
      <c r="P19" s="2">
        <v>20</v>
      </c>
    </row>
    <row r="20" spans="1:16" x14ac:dyDescent="0.25">
      <c r="E20" s="2" t="s">
        <v>210</v>
      </c>
      <c r="F20" s="2" t="s">
        <v>211</v>
      </c>
      <c r="G20" s="2">
        <v>16</v>
      </c>
      <c r="H20" s="2">
        <v>88.8</v>
      </c>
      <c r="I20" s="2">
        <v>292</v>
      </c>
      <c r="J20" s="2">
        <v>473</v>
      </c>
      <c r="K20" s="2">
        <v>61.7</v>
      </c>
      <c r="L20" s="2">
        <v>3379</v>
      </c>
      <c r="M20" s="2">
        <v>211.2</v>
      </c>
      <c r="N20" s="2">
        <v>7.1</v>
      </c>
      <c r="O20" s="2">
        <v>24</v>
      </c>
      <c r="P20" s="2">
        <v>13</v>
      </c>
    </row>
    <row r="21" spans="1:16" x14ac:dyDescent="0.25">
      <c r="E21" s="2" t="s">
        <v>212</v>
      </c>
      <c r="F21" s="2" t="s">
        <v>213</v>
      </c>
      <c r="G21" s="2">
        <v>16</v>
      </c>
      <c r="H21" s="2">
        <v>87.3</v>
      </c>
      <c r="I21" s="2">
        <v>380</v>
      </c>
      <c r="J21" s="2">
        <v>628</v>
      </c>
      <c r="K21" s="2">
        <v>60.5</v>
      </c>
      <c r="L21" s="2">
        <v>4343</v>
      </c>
      <c r="M21" s="2">
        <v>271.39999999999998</v>
      </c>
      <c r="N21" s="2">
        <v>6.9</v>
      </c>
      <c r="O21" s="2">
        <v>25</v>
      </c>
      <c r="P21" s="2">
        <v>11</v>
      </c>
    </row>
    <row r="22" spans="1:16" x14ac:dyDescent="0.25">
      <c r="E22" s="2" t="s">
        <v>214</v>
      </c>
      <c r="F22" s="2" t="s">
        <v>215</v>
      </c>
      <c r="G22" s="2">
        <v>16</v>
      </c>
      <c r="H22" s="2">
        <v>87</v>
      </c>
      <c r="I22" s="2">
        <v>343</v>
      </c>
      <c r="J22" s="2">
        <v>570</v>
      </c>
      <c r="K22" s="2">
        <v>60.2</v>
      </c>
      <c r="L22" s="2">
        <v>3822</v>
      </c>
      <c r="M22" s="2">
        <v>238.9</v>
      </c>
      <c r="N22" s="2">
        <v>6.7</v>
      </c>
      <c r="O22" s="2">
        <v>23</v>
      </c>
      <c r="P22" s="2">
        <v>9</v>
      </c>
    </row>
    <row r="23" spans="1:16" x14ac:dyDescent="0.25">
      <c r="E23" s="2" t="s">
        <v>216</v>
      </c>
      <c r="F23" s="2" t="s">
        <v>217</v>
      </c>
      <c r="G23" s="2">
        <v>16</v>
      </c>
      <c r="H23" s="2">
        <v>84.2</v>
      </c>
      <c r="I23" s="2">
        <v>371</v>
      </c>
      <c r="J23" s="2">
        <v>634</v>
      </c>
      <c r="K23" s="2">
        <v>58.5</v>
      </c>
      <c r="L23" s="2">
        <v>4650</v>
      </c>
      <c r="M23" s="2">
        <v>290.60000000000002</v>
      </c>
      <c r="N23" s="2">
        <v>7.3</v>
      </c>
      <c r="O23" s="2">
        <v>29</v>
      </c>
      <c r="P23" s="2">
        <v>19</v>
      </c>
    </row>
    <row r="24" spans="1:16" x14ac:dyDescent="0.25">
      <c r="E24" s="2" t="s">
        <v>218</v>
      </c>
      <c r="F24" s="2" t="s">
        <v>219</v>
      </c>
      <c r="G24" s="2">
        <v>13</v>
      </c>
      <c r="H24" s="2">
        <v>83.9</v>
      </c>
      <c r="I24" s="2">
        <v>247</v>
      </c>
      <c r="J24" s="2">
        <v>416</v>
      </c>
      <c r="K24" s="2">
        <v>59.4</v>
      </c>
      <c r="L24" s="2">
        <v>2608</v>
      </c>
      <c r="M24" s="2">
        <v>200.6</v>
      </c>
      <c r="N24" s="2">
        <v>6.3</v>
      </c>
      <c r="O24" s="2">
        <v>19</v>
      </c>
      <c r="P24" s="2">
        <v>9</v>
      </c>
    </row>
    <row r="25" spans="1:16" x14ac:dyDescent="0.25">
      <c r="E25" s="2" t="s">
        <v>220</v>
      </c>
      <c r="F25" s="2" t="s">
        <v>221</v>
      </c>
      <c r="G25" s="2">
        <v>16</v>
      </c>
      <c r="H25" s="2">
        <v>83.9</v>
      </c>
      <c r="I25" s="2">
        <v>362</v>
      </c>
      <c r="J25" s="2">
        <v>572</v>
      </c>
      <c r="K25" s="2">
        <v>63.3</v>
      </c>
      <c r="L25" s="2">
        <v>4274</v>
      </c>
      <c r="M25" s="2">
        <v>267.10000000000002</v>
      </c>
      <c r="N25" s="2">
        <v>7.5</v>
      </c>
      <c r="O25" s="2">
        <v>24</v>
      </c>
      <c r="P25" s="2">
        <v>22</v>
      </c>
    </row>
    <row r="26" spans="1:16" x14ac:dyDescent="0.25">
      <c r="E26" s="2" t="s">
        <v>222</v>
      </c>
      <c r="F26" s="2" t="s">
        <v>223</v>
      </c>
      <c r="G26" s="2">
        <v>13</v>
      </c>
      <c r="H26" s="2">
        <v>82.2</v>
      </c>
      <c r="I26" s="2">
        <v>274</v>
      </c>
      <c r="J26" s="2">
        <v>456</v>
      </c>
      <c r="K26" s="2">
        <v>60.1</v>
      </c>
      <c r="L26" s="2">
        <v>3203</v>
      </c>
      <c r="M26" s="2">
        <v>246.4</v>
      </c>
      <c r="N26" s="2">
        <v>7</v>
      </c>
      <c r="O26" s="2">
        <v>16</v>
      </c>
      <c r="P26" s="2">
        <v>12</v>
      </c>
    </row>
    <row r="27" spans="1:16" x14ac:dyDescent="0.25">
      <c r="E27" s="2" t="s">
        <v>224</v>
      </c>
      <c r="F27" s="2" t="s">
        <v>225</v>
      </c>
      <c r="G27" s="2">
        <v>11</v>
      </c>
      <c r="H27" s="2">
        <v>82</v>
      </c>
      <c r="I27" s="2">
        <v>217</v>
      </c>
      <c r="J27" s="2">
        <v>350</v>
      </c>
      <c r="K27" s="2">
        <v>62</v>
      </c>
      <c r="L27" s="2">
        <v>2454</v>
      </c>
      <c r="M27" s="2">
        <v>223.1</v>
      </c>
      <c r="N27" s="2">
        <v>7</v>
      </c>
      <c r="O27" s="2">
        <v>14</v>
      </c>
      <c r="P27" s="2">
        <v>12</v>
      </c>
    </row>
    <row r="28" spans="1:16" x14ac:dyDescent="0.25">
      <c r="E28" s="2" t="s">
        <v>226</v>
      </c>
      <c r="F28" s="2" t="s">
        <v>227</v>
      </c>
      <c r="G28" s="2">
        <v>16</v>
      </c>
      <c r="H28" s="2">
        <v>81.7</v>
      </c>
      <c r="I28" s="2">
        <v>355</v>
      </c>
      <c r="J28" s="2">
        <v>588</v>
      </c>
      <c r="K28" s="2">
        <v>60.4</v>
      </c>
      <c r="L28" s="2">
        <v>3913</v>
      </c>
      <c r="M28" s="2">
        <v>244.6</v>
      </c>
      <c r="N28" s="2">
        <v>6.7</v>
      </c>
      <c r="O28" s="2">
        <v>24</v>
      </c>
      <c r="P28" s="2">
        <v>17</v>
      </c>
    </row>
    <row r="29" spans="1:16" x14ac:dyDescent="0.25">
      <c r="E29" s="2" t="s">
        <v>228</v>
      </c>
      <c r="F29" s="2" t="s">
        <v>229</v>
      </c>
      <c r="G29" s="2">
        <v>9</v>
      </c>
      <c r="H29" s="2">
        <v>81.599999999999994</v>
      </c>
      <c r="I29" s="2">
        <v>153</v>
      </c>
      <c r="J29" s="2">
        <v>254</v>
      </c>
      <c r="K29" s="2">
        <v>60.2</v>
      </c>
      <c r="L29" s="2">
        <v>1807</v>
      </c>
      <c r="M29" s="2">
        <v>200.8</v>
      </c>
      <c r="N29" s="2">
        <v>7.1</v>
      </c>
      <c r="O29" s="2">
        <v>11</v>
      </c>
      <c r="P29" s="2">
        <v>9</v>
      </c>
    </row>
    <row r="30" spans="1:16" x14ac:dyDescent="0.25">
      <c r="E30" s="2" t="s">
        <v>230</v>
      </c>
      <c r="F30" s="2" t="s">
        <v>202</v>
      </c>
      <c r="G30" s="2">
        <v>10</v>
      </c>
      <c r="H30" s="2">
        <v>78.8</v>
      </c>
      <c r="I30" s="2">
        <v>142</v>
      </c>
      <c r="J30" s="2">
        <v>242</v>
      </c>
      <c r="K30" s="2">
        <v>58.7</v>
      </c>
      <c r="L30" s="2">
        <v>1673</v>
      </c>
      <c r="M30" s="2">
        <v>167.3</v>
      </c>
      <c r="N30" s="2">
        <v>6.9</v>
      </c>
      <c r="O30" s="2">
        <v>8</v>
      </c>
      <c r="P30" s="2">
        <v>7</v>
      </c>
    </row>
    <row r="31" spans="1:16" x14ac:dyDescent="0.25">
      <c r="E31" s="2" t="s">
        <v>231</v>
      </c>
      <c r="F31" s="2" t="s">
        <v>232</v>
      </c>
      <c r="G31" s="2">
        <v>8</v>
      </c>
      <c r="H31" s="2">
        <v>78.2</v>
      </c>
      <c r="I31" s="2">
        <v>137</v>
      </c>
      <c r="J31" s="2">
        <v>253</v>
      </c>
      <c r="K31" s="2">
        <v>54.2</v>
      </c>
      <c r="L31" s="2">
        <v>1760</v>
      </c>
      <c r="M31" s="2">
        <v>220</v>
      </c>
      <c r="N31" s="2">
        <v>7</v>
      </c>
      <c r="O31" s="2">
        <v>9</v>
      </c>
      <c r="P31" s="2">
        <v>6</v>
      </c>
    </row>
    <row r="32" spans="1:16" x14ac:dyDescent="0.25">
      <c r="E32" s="2" t="s">
        <v>233</v>
      </c>
      <c r="F32" s="2" t="s">
        <v>229</v>
      </c>
      <c r="G32" s="2">
        <v>9</v>
      </c>
      <c r="H32" s="2">
        <v>77.900000000000006</v>
      </c>
      <c r="I32" s="2">
        <v>152</v>
      </c>
      <c r="J32" s="2">
        <v>239</v>
      </c>
      <c r="K32" s="2">
        <v>63.6</v>
      </c>
      <c r="L32" s="2">
        <v>1648</v>
      </c>
      <c r="M32" s="2">
        <v>183.1</v>
      </c>
      <c r="N32" s="2">
        <v>6.9</v>
      </c>
      <c r="O32" s="2">
        <v>7</v>
      </c>
      <c r="P32" s="2">
        <v>9</v>
      </c>
    </row>
    <row r="33" spans="5:16" x14ac:dyDescent="0.25">
      <c r="E33" s="2" t="s">
        <v>234</v>
      </c>
      <c r="F33" s="2" t="s">
        <v>235</v>
      </c>
      <c r="G33" s="2">
        <v>10</v>
      </c>
      <c r="H33" s="2">
        <v>77.7</v>
      </c>
      <c r="I33" s="2">
        <v>180</v>
      </c>
      <c r="J33" s="2">
        <v>306</v>
      </c>
      <c r="K33" s="2">
        <v>58.8</v>
      </c>
      <c r="L33" s="2">
        <v>1972</v>
      </c>
      <c r="M33" s="2">
        <v>197.2</v>
      </c>
      <c r="N33" s="2">
        <v>6.4</v>
      </c>
      <c r="O33" s="2">
        <v>11</v>
      </c>
      <c r="P33" s="2">
        <v>9</v>
      </c>
    </row>
    <row r="34" spans="5:16" x14ac:dyDescent="0.25">
      <c r="E34" s="2" t="s">
        <v>236</v>
      </c>
      <c r="F34" s="2" t="s">
        <v>237</v>
      </c>
      <c r="G34" s="2">
        <v>9</v>
      </c>
      <c r="H34" s="2">
        <v>76.900000000000006</v>
      </c>
      <c r="I34" s="2">
        <v>180</v>
      </c>
      <c r="J34" s="2">
        <v>317</v>
      </c>
      <c r="K34" s="2">
        <v>56.8</v>
      </c>
      <c r="L34" s="2">
        <v>2015</v>
      </c>
      <c r="M34" s="2">
        <v>223.9</v>
      </c>
      <c r="N34" s="2">
        <v>6.4</v>
      </c>
      <c r="O34" s="2">
        <v>11</v>
      </c>
      <c r="P34" s="2">
        <v>8</v>
      </c>
    </row>
    <row r="35" spans="5:16" x14ac:dyDescent="0.25">
      <c r="E35" s="2" t="s">
        <v>238</v>
      </c>
      <c r="F35" s="2" t="s">
        <v>239</v>
      </c>
      <c r="G35" s="2">
        <v>15</v>
      </c>
      <c r="H35" s="2">
        <v>76.5</v>
      </c>
      <c r="I35" s="2">
        <v>305</v>
      </c>
      <c r="J35" s="2">
        <v>503</v>
      </c>
      <c r="K35" s="2">
        <v>60.6</v>
      </c>
      <c r="L35" s="2">
        <v>3241</v>
      </c>
      <c r="M35" s="2">
        <v>216.1</v>
      </c>
      <c r="N35" s="2">
        <v>6.4</v>
      </c>
      <c r="O35" s="2">
        <v>13</v>
      </c>
      <c r="P35" s="2">
        <v>14</v>
      </c>
    </row>
    <row r="36" spans="5:16" x14ac:dyDescent="0.25">
      <c r="E36" s="2" t="s">
        <v>240</v>
      </c>
      <c r="F36" s="2" t="s">
        <v>241</v>
      </c>
      <c r="G36" s="2">
        <v>16</v>
      </c>
      <c r="H36" s="2">
        <v>73.099999999999994</v>
      </c>
      <c r="I36" s="2">
        <v>362</v>
      </c>
      <c r="J36" s="2">
        <v>614</v>
      </c>
      <c r="K36" s="2">
        <v>59</v>
      </c>
      <c r="L36" s="2">
        <v>3912</v>
      </c>
      <c r="M36" s="2">
        <v>244.5</v>
      </c>
      <c r="N36" s="2">
        <v>6.4</v>
      </c>
      <c r="O36" s="2">
        <v>19</v>
      </c>
      <c r="P36" s="2">
        <v>22</v>
      </c>
    </row>
    <row r="37" spans="5:16" x14ac:dyDescent="0.25">
      <c r="E37" s="2" t="s">
        <v>242</v>
      </c>
      <c r="F37" s="2" t="s">
        <v>232</v>
      </c>
      <c r="G37" s="2">
        <v>10</v>
      </c>
      <c r="H37" s="2">
        <v>73</v>
      </c>
      <c r="I37" s="2">
        <v>219</v>
      </c>
      <c r="J37" s="2">
        <v>358</v>
      </c>
      <c r="K37" s="2">
        <v>61.2</v>
      </c>
      <c r="L37" s="2">
        <v>2310</v>
      </c>
      <c r="M37" s="2">
        <v>231</v>
      </c>
      <c r="N37" s="2">
        <v>6.5</v>
      </c>
      <c r="O37" s="2">
        <v>10</v>
      </c>
      <c r="P37" s="2">
        <v>14</v>
      </c>
    </row>
    <row r="38" spans="5:16" x14ac:dyDescent="0.25">
      <c r="E38" s="2" t="s">
        <v>243</v>
      </c>
      <c r="F38" s="2" t="s">
        <v>237</v>
      </c>
      <c r="G38" s="2">
        <v>8</v>
      </c>
      <c r="H38" s="2">
        <v>70.3</v>
      </c>
      <c r="I38" s="2">
        <v>141</v>
      </c>
      <c r="J38" s="2">
        <v>267</v>
      </c>
      <c r="K38" s="2">
        <v>52.8</v>
      </c>
      <c r="L38" s="2">
        <v>1731</v>
      </c>
      <c r="M38" s="2">
        <v>216.4</v>
      </c>
      <c r="N38" s="2">
        <v>6.5</v>
      </c>
      <c r="O38" s="2">
        <v>9</v>
      </c>
      <c r="P38" s="2">
        <v>9</v>
      </c>
    </row>
    <row r="39" spans="5:16" x14ac:dyDescent="0.25">
      <c r="E39" s="2" t="s">
        <v>244</v>
      </c>
      <c r="F39" s="2" t="s">
        <v>245</v>
      </c>
      <c r="G39" s="2">
        <v>16</v>
      </c>
      <c r="H39" s="2">
        <v>69.400000000000006</v>
      </c>
      <c r="I39" s="2">
        <v>317</v>
      </c>
      <c r="J39" s="2">
        <v>551</v>
      </c>
      <c r="K39" s="2">
        <v>57.5</v>
      </c>
      <c r="L39" s="2">
        <v>3818</v>
      </c>
      <c r="M39" s="2">
        <v>238.6</v>
      </c>
      <c r="N39" s="2">
        <v>6.9</v>
      </c>
      <c r="O39" s="2">
        <v>18</v>
      </c>
      <c r="P39" s="2">
        <v>27</v>
      </c>
    </row>
    <row r="40" spans="5:16" x14ac:dyDescent="0.25">
      <c r="E40" s="2" t="s">
        <v>246</v>
      </c>
      <c r="F40" s="2" t="s">
        <v>247</v>
      </c>
      <c r="G40" s="2">
        <v>11</v>
      </c>
      <c r="H40" s="2">
        <v>69.099999999999994</v>
      </c>
      <c r="I40" s="2">
        <v>156</v>
      </c>
      <c r="J40" s="2">
        <v>272</v>
      </c>
      <c r="K40" s="2">
        <v>57.4</v>
      </c>
      <c r="L40" s="2">
        <v>1798</v>
      </c>
      <c r="M40" s="2">
        <v>163.5</v>
      </c>
      <c r="N40" s="2">
        <v>6.6</v>
      </c>
      <c r="O40" s="2">
        <v>7</v>
      </c>
      <c r="P40" s="2">
        <v>11</v>
      </c>
    </row>
    <row r="41" spans="5:16" x14ac:dyDescent="0.25">
      <c r="E41" s="2" t="s">
        <v>248</v>
      </c>
      <c r="F41" s="2" t="s">
        <v>249</v>
      </c>
      <c r="G41" s="2">
        <v>16</v>
      </c>
      <c r="H41" s="2">
        <v>66.5</v>
      </c>
      <c r="I41" s="2">
        <v>247</v>
      </c>
      <c r="J41" s="2">
        <v>443</v>
      </c>
      <c r="K41" s="2">
        <v>55.8</v>
      </c>
      <c r="L41" s="2">
        <v>3046</v>
      </c>
      <c r="M41" s="2">
        <v>190.4</v>
      </c>
      <c r="N41" s="2">
        <v>6.9</v>
      </c>
      <c r="O41" s="2">
        <v>12</v>
      </c>
      <c r="P41" s="2">
        <v>21</v>
      </c>
    </row>
  </sheetData>
  <dataValidations count="1">
    <dataValidation type="list" allowBlank="1" showInputMessage="1" showErrorMessage="1" sqref="I2" xr:uid="{B36AEC00-7570-496D-B821-C800A33D87C8}">
      <formula1>$E$5:$E$41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E1F2-1E93-47B5-BEC9-8D0F1217BEC9}">
  <sheetPr codeName="Sheet2"/>
  <dimension ref="C5:E26"/>
  <sheetViews>
    <sheetView workbookViewId="0">
      <selection activeCell="C5" sqref="C5:E26"/>
    </sheetView>
  </sheetViews>
  <sheetFormatPr defaultRowHeight="15" x14ac:dyDescent="0.25"/>
  <cols>
    <col min="1" max="2" width="9.140625" style="2"/>
    <col min="3" max="3" width="12.7109375" style="2" customWidth="1"/>
    <col min="4" max="16384" width="9.140625" style="2"/>
  </cols>
  <sheetData>
    <row r="5" spans="3:5" x14ac:dyDescent="0.25">
      <c r="D5" s="2" t="s">
        <v>7</v>
      </c>
      <c r="E5" s="2" t="s">
        <v>8</v>
      </c>
    </row>
    <row r="6" spans="3:5" x14ac:dyDescent="0.25">
      <c r="C6" s="2" t="s">
        <v>9</v>
      </c>
      <c r="D6" s="2">
        <v>40.700000000000003</v>
      </c>
      <c r="E6" s="2">
        <v>73.900000000000006</v>
      </c>
    </row>
    <row r="7" spans="3:5" x14ac:dyDescent="0.25">
      <c r="C7" s="2" t="s">
        <v>10</v>
      </c>
      <c r="D7" s="2">
        <v>42.3</v>
      </c>
      <c r="E7" s="2">
        <v>71</v>
      </c>
    </row>
    <row r="8" spans="3:5" x14ac:dyDescent="0.25">
      <c r="C8" s="2" t="s">
        <v>11</v>
      </c>
      <c r="D8" s="2">
        <v>40</v>
      </c>
      <c r="E8" s="2">
        <v>75.099999999999994</v>
      </c>
    </row>
    <row r="9" spans="3:5" x14ac:dyDescent="0.25">
      <c r="C9" s="2" t="s">
        <v>12</v>
      </c>
      <c r="D9" s="2">
        <v>35.200000000000003</v>
      </c>
      <c r="E9" s="2">
        <v>80.8</v>
      </c>
    </row>
    <row r="10" spans="3:5" x14ac:dyDescent="0.25">
      <c r="C10" s="2" t="s">
        <v>13</v>
      </c>
      <c r="D10" s="2">
        <v>33.799999999999997</v>
      </c>
      <c r="E10" s="2">
        <v>84.4</v>
      </c>
    </row>
    <row r="11" spans="3:5" x14ac:dyDescent="0.25">
      <c r="C11" s="2" t="s">
        <v>14</v>
      </c>
      <c r="D11" s="2">
        <v>30</v>
      </c>
      <c r="E11" s="2">
        <v>89.9</v>
      </c>
    </row>
    <row r="12" spans="3:5" x14ac:dyDescent="0.25">
      <c r="C12" s="2" t="s">
        <v>15</v>
      </c>
      <c r="D12" s="2">
        <v>25.8</v>
      </c>
      <c r="E12" s="2">
        <v>80.2</v>
      </c>
    </row>
    <row r="13" spans="3:5" x14ac:dyDescent="0.25">
      <c r="C13" s="2" t="s">
        <v>16</v>
      </c>
      <c r="D13" s="2">
        <v>32.799999999999997</v>
      </c>
      <c r="E13" s="2">
        <v>96.8</v>
      </c>
    </row>
    <row r="14" spans="3:5" x14ac:dyDescent="0.25">
      <c r="C14" s="2" t="s">
        <v>17</v>
      </c>
      <c r="D14" s="2">
        <v>29.8</v>
      </c>
      <c r="E14" s="2">
        <v>95.4</v>
      </c>
    </row>
    <row r="15" spans="3:5" x14ac:dyDescent="0.25">
      <c r="C15" s="2" t="s">
        <v>18</v>
      </c>
      <c r="D15" s="2">
        <v>41.8</v>
      </c>
      <c r="E15" s="2">
        <v>87.7</v>
      </c>
    </row>
    <row r="16" spans="3:5" x14ac:dyDescent="0.25">
      <c r="C16" s="2" t="s">
        <v>19</v>
      </c>
      <c r="D16" s="2">
        <v>42.4</v>
      </c>
      <c r="E16" s="2">
        <v>83.1</v>
      </c>
    </row>
    <row r="17" spans="3:5" x14ac:dyDescent="0.25">
      <c r="C17" s="2" t="s">
        <v>20</v>
      </c>
      <c r="D17" s="2">
        <v>41.5</v>
      </c>
      <c r="E17" s="2">
        <v>81.7</v>
      </c>
    </row>
    <row r="18" spans="3:5" x14ac:dyDescent="0.25">
      <c r="C18" s="2" t="s">
        <v>21</v>
      </c>
      <c r="D18" s="2">
        <v>39.799999999999997</v>
      </c>
      <c r="E18" s="2">
        <v>86.1</v>
      </c>
    </row>
    <row r="19" spans="3:5" x14ac:dyDescent="0.25">
      <c r="C19" s="2" t="s">
        <v>22</v>
      </c>
      <c r="D19" s="2">
        <v>39.799999999999997</v>
      </c>
      <c r="E19" s="2">
        <v>104.9</v>
      </c>
    </row>
    <row r="20" spans="3:5" x14ac:dyDescent="0.25">
      <c r="C20" s="2" t="s">
        <v>23</v>
      </c>
      <c r="D20" s="2">
        <v>45</v>
      </c>
      <c r="E20" s="2">
        <v>93.3</v>
      </c>
    </row>
    <row r="21" spans="3:5" x14ac:dyDescent="0.25">
      <c r="C21" s="2" t="s">
        <v>24</v>
      </c>
      <c r="D21" s="2">
        <v>33.5</v>
      </c>
      <c r="E21" s="2">
        <v>112.1</v>
      </c>
    </row>
    <row r="22" spans="3:5" x14ac:dyDescent="0.25">
      <c r="C22" s="2" t="s">
        <v>25</v>
      </c>
      <c r="D22" s="2">
        <v>40.799999999999997</v>
      </c>
      <c r="E22" s="2">
        <v>111.9</v>
      </c>
    </row>
    <row r="23" spans="3:5" x14ac:dyDescent="0.25">
      <c r="C23" s="2" t="s">
        <v>26</v>
      </c>
      <c r="D23" s="2">
        <v>34.1</v>
      </c>
      <c r="E23" s="2">
        <v>118.4</v>
      </c>
    </row>
    <row r="24" spans="3:5" x14ac:dyDescent="0.25">
      <c r="C24" s="2" t="s">
        <v>27</v>
      </c>
      <c r="D24" s="2">
        <v>37.799999999999997</v>
      </c>
      <c r="E24" s="2">
        <v>122.6</v>
      </c>
    </row>
    <row r="25" spans="3:5" x14ac:dyDescent="0.25">
      <c r="C25" s="2" t="s">
        <v>28</v>
      </c>
      <c r="D25" s="2">
        <v>32.799999999999997</v>
      </c>
      <c r="E25" s="2">
        <v>117.1</v>
      </c>
    </row>
    <row r="26" spans="3:5" x14ac:dyDescent="0.25">
      <c r="C26" s="2" t="s">
        <v>29</v>
      </c>
      <c r="D26" s="2">
        <v>41.6</v>
      </c>
      <c r="E26" s="2">
        <v>122.4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2396-0E65-426C-B329-32AC3CCEA419}">
  <sheetPr codeName="Sheet3"/>
  <dimension ref="A2:D11"/>
  <sheetViews>
    <sheetView workbookViewId="0">
      <selection activeCell="D13" sqref="D13"/>
    </sheetView>
  </sheetViews>
  <sheetFormatPr defaultRowHeight="12.75" x14ac:dyDescent="0.2"/>
  <cols>
    <col min="1" max="16384" width="9.140625" style="3"/>
  </cols>
  <sheetData>
    <row r="2" spans="1:4" x14ac:dyDescent="0.2">
      <c r="A2" s="3" t="s">
        <v>30</v>
      </c>
      <c r="B2" s="4">
        <v>38353</v>
      </c>
      <c r="C2" s="4">
        <v>38473</v>
      </c>
      <c r="D2" s="4">
        <v>38565</v>
      </c>
    </row>
    <row r="3" spans="1:4" x14ac:dyDescent="0.2">
      <c r="A3" s="3" t="s">
        <v>31</v>
      </c>
      <c r="B3" s="3">
        <v>98</v>
      </c>
      <c r="C3" s="3">
        <v>105</v>
      </c>
      <c r="D3" s="3">
        <v>112</v>
      </c>
    </row>
    <row r="5" spans="1:4" x14ac:dyDescent="0.2">
      <c r="C5" s="3" t="s">
        <v>32</v>
      </c>
    </row>
    <row r="7" spans="1:4" x14ac:dyDescent="0.2">
      <c r="B7" s="3" t="s">
        <v>30</v>
      </c>
      <c r="C7" s="3" t="s">
        <v>31</v>
      </c>
    </row>
    <row r="8" spans="1:4" x14ac:dyDescent="0.2">
      <c r="B8" s="4">
        <v>38356</v>
      </c>
      <c r="C8" s="3">
        <f>HLOOKUP(B8,lookup,2,TRUE)</f>
        <v>98</v>
      </c>
    </row>
    <row r="9" spans="1:4" x14ac:dyDescent="0.2">
      <c r="B9" s="4">
        <v>38482</v>
      </c>
      <c r="C9" s="3">
        <f>HLOOKUP(B9,lookup,2,TRUE)</f>
        <v>105</v>
      </c>
    </row>
    <row r="10" spans="1:4" x14ac:dyDescent="0.2">
      <c r="B10" s="4">
        <v>38607</v>
      </c>
      <c r="C10" s="3">
        <f>HLOOKUP(B10,lookup,2,TRUE)</f>
        <v>112</v>
      </c>
    </row>
    <row r="11" spans="1:4" x14ac:dyDescent="0.2">
      <c r="B11" s="4">
        <v>38473</v>
      </c>
      <c r="C11" s="3">
        <f>HLOOKUP(B11,lookup,2,TRUE)</f>
        <v>105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B562-257E-424D-A71E-E6EB311BA265}">
  <sheetPr codeName="Sheet4"/>
  <dimension ref="B4:G40"/>
  <sheetViews>
    <sheetView workbookViewId="0">
      <selection activeCell="F5" sqref="F5"/>
    </sheetView>
  </sheetViews>
  <sheetFormatPr defaultRowHeight="15" x14ac:dyDescent="0.25"/>
  <cols>
    <col min="1" max="2" width="9.140625" style="2"/>
    <col min="3" max="3" width="11.7109375" style="2" customWidth="1"/>
    <col min="4" max="16384" width="9.140625" style="2"/>
  </cols>
  <sheetData>
    <row r="4" spans="2:7" x14ac:dyDescent="0.25">
      <c r="F4" s="2" t="s">
        <v>33</v>
      </c>
    </row>
    <row r="5" spans="2:7" x14ac:dyDescent="0.25">
      <c r="B5" s="2" t="s">
        <v>34</v>
      </c>
      <c r="C5" s="2" t="s">
        <v>1</v>
      </c>
      <c r="D5" s="2" t="s">
        <v>0</v>
      </c>
      <c r="E5" s="2">
        <v>1</v>
      </c>
      <c r="F5" s="2">
        <v>2</v>
      </c>
      <c r="G5" s="2">
        <v>3</v>
      </c>
    </row>
    <row r="6" spans="2:7" x14ac:dyDescent="0.25">
      <c r="C6" s="2">
        <v>2</v>
      </c>
      <c r="D6" s="2">
        <v>1</v>
      </c>
      <c r="E6" s="2">
        <v>4</v>
      </c>
      <c r="F6" s="2">
        <v>5</v>
      </c>
      <c r="G6" s="2">
        <v>4</v>
      </c>
    </row>
    <row r="7" spans="2:7" x14ac:dyDescent="0.25">
      <c r="C7" s="2">
        <v>2</v>
      </c>
      <c r="D7" s="2">
        <v>2</v>
      </c>
      <c r="E7" s="2">
        <v>1</v>
      </c>
      <c r="F7" s="2">
        <v>1</v>
      </c>
      <c r="G7" s="2">
        <v>6</v>
      </c>
    </row>
    <row r="8" spans="2:7" x14ac:dyDescent="0.25">
      <c r="C8" s="2">
        <v>2</v>
      </c>
      <c r="D8" s="2">
        <v>3</v>
      </c>
      <c r="E8" s="2">
        <v>8</v>
      </c>
      <c r="F8" s="2">
        <v>9</v>
      </c>
      <c r="G8" s="2">
        <v>2</v>
      </c>
    </row>
    <row r="9" spans="2:7" x14ac:dyDescent="0.25">
      <c r="C9" s="2">
        <v>1</v>
      </c>
      <c r="D9" s="2">
        <v>4</v>
      </c>
      <c r="E9" s="2">
        <v>3</v>
      </c>
      <c r="F9" s="2">
        <v>1</v>
      </c>
      <c r="G9" s="2">
        <v>5</v>
      </c>
    </row>
    <row r="10" spans="2:7" x14ac:dyDescent="0.25">
      <c r="C10" s="2">
        <v>2</v>
      </c>
      <c r="D10" s="2">
        <v>5</v>
      </c>
      <c r="E10" s="2">
        <v>9</v>
      </c>
      <c r="F10" s="2">
        <v>7</v>
      </c>
      <c r="G10" s="2">
        <v>8</v>
      </c>
    </row>
    <row r="11" spans="2:7" x14ac:dyDescent="0.25">
      <c r="C11" s="2">
        <v>2</v>
      </c>
      <c r="D11" s="2">
        <v>6</v>
      </c>
      <c r="E11" s="2">
        <v>3</v>
      </c>
      <c r="F11" s="2">
        <v>8</v>
      </c>
      <c r="G11" s="2">
        <v>6</v>
      </c>
    </row>
    <row r="12" spans="2:7" x14ac:dyDescent="0.25">
      <c r="C12" s="2">
        <v>3</v>
      </c>
      <c r="D12" s="2">
        <v>7</v>
      </c>
      <c r="E12" s="2">
        <v>5</v>
      </c>
      <c r="F12" s="2">
        <v>4</v>
      </c>
      <c r="G12" s="2">
        <v>5</v>
      </c>
    </row>
    <row r="13" spans="2:7" x14ac:dyDescent="0.25">
      <c r="C13" s="2">
        <v>2</v>
      </c>
      <c r="D13" s="2">
        <v>8</v>
      </c>
      <c r="E13" s="2">
        <v>5</v>
      </c>
      <c r="F13" s="2">
        <v>9</v>
      </c>
      <c r="G13" s="2">
        <v>5</v>
      </c>
    </row>
    <row r="14" spans="2:7" x14ac:dyDescent="0.25">
      <c r="C14" s="2">
        <v>2</v>
      </c>
      <c r="D14" s="2">
        <v>9</v>
      </c>
      <c r="E14" s="2">
        <v>3</v>
      </c>
      <c r="F14" s="2">
        <v>1</v>
      </c>
      <c r="G14" s="2">
        <v>10</v>
      </c>
    </row>
    <row r="15" spans="2:7" x14ac:dyDescent="0.25">
      <c r="C15" s="2">
        <v>1</v>
      </c>
      <c r="D15" s="2">
        <v>10</v>
      </c>
      <c r="E15" s="2">
        <v>3</v>
      </c>
      <c r="F15" s="2">
        <v>6</v>
      </c>
      <c r="G15" s="2">
        <v>6</v>
      </c>
    </row>
    <row r="16" spans="2:7" x14ac:dyDescent="0.25">
      <c r="C16" s="2">
        <v>1</v>
      </c>
      <c r="D16" s="2">
        <v>11</v>
      </c>
      <c r="E16" s="2">
        <v>1</v>
      </c>
      <c r="F16" s="2">
        <v>2</v>
      </c>
      <c r="G16" s="2">
        <v>1</v>
      </c>
    </row>
    <row r="17" spans="3:7" x14ac:dyDescent="0.25">
      <c r="C17" s="2">
        <v>1</v>
      </c>
      <c r="D17" s="2">
        <v>12</v>
      </c>
      <c r="E17" s="2">
        <v>2</v>
      </c>
      <c r="F17" s="2">
        <v>1</v>
      </c>
      <c r="G17" s="2">
        <v>9</v>
      </c>
    </row>
    <row r="18" spans="3:7" x14ac:dyDescent="0.25">
      <c r="C18" s="2">
        <v>1</v>
      </c>
      <c r="D18" s="2">
        <v>13</v>
      </c>
      <c r="E18" s="2">
        <v>7</v>
      </c>
      <c r="F18" s="2">
        <v>8</v>
      </c>
      <c r="G18" s="2">
        <v>4</v>
      </c>
    </row>
    <row r="19" spans="3:7" x14ac:dyDescent="0.25">
      <c r="C19" s="2">
        <v>1</v>
      </c>
      <c r="D19" s="2">
        <v>14</v>
      </c>
      <c r="E19" s="2">
        <v>7</v>
      </c>
      <c r="F19" s="2">
        <v>5</v>
      </c>
      <c r="G19" s="2">
        <v>5</v>
      </c>
    </row>
    <row r="20" spans="3:7" x14ac:dyDescent="0.25">
      <c r="C20" s="2">
        <v>3</v>
      </c>
      <c r="D20" s="2">
        <v>15</v>
      </c>
      <c r="E20" s="2">
        <v>9</v>
      </c>
      <c r="F20" s="2">
        <v>1</v>
      </c>
      <c r="G20" s="2">
        <v>3</v>
      </c>
    </row>
    <row r="21" spans="3:7" x14ac:dyDescent="0.25">
      <c r="C21" s="2">
        <v>1</v>
      </c>
      <c r="D21" s="2">
        <v>16</v>
      </c>
      <c r="E21" s="2">
        <v>5</v>
      </c>
      <c r="F21" s="2">
        <v>10</v>
      </c>
      <c r="G21" s="2">
        <v>8</v>
      </c>
    </row>
    <row r="22" spans="3:7" x14ac:dyDescent="0.25">
      <c r="C22" s="2">
        <v>2</v>
      </c>
      <c r="D22" s="2">
        <v>17</v>
      </c>
      <c r="E22" s="2">
        <v>10</v>
      </c>
      <c r="F22" s="2">
        <v>5</v>
      </c>
      <c r="G22" s="2">
        <v>3</v>
      </c>
    </row>
    <row r="23" spans="3:7" x14ac:dyDescent="0.25">
      <c r="C23" s="2">
        <v>2</v>
      </c>
      <c r="D23" s="2">
        <v>18</v>
      </c>
      <c r="E23" s="2">
        <v>4</v>
      </c>
      <c r="F23" s="2">
        <v>1</v>
      </c>
      <c r="G23" s="2">
        <v>5</v>
      </c>
    </row>
    <row r="24" spans="3:7" x14ac:dyDescent="0.25">
      <c r="C24" s="2">
        <v>3</v>
      </c>
      <c r="D24" s="2">
        <v>19</v>
      </c>
      <c r="E24" s="2">
        <v>0</v>
      </c>
      <c r="F24" s="2">
        <v>1</v>
      </c>
      <c r="G24" s="2">
        <v>4</v>
      </c>
    </row>
    <row r="25" spans="3:7" x14ac:dyDescent="0.25">
      <c r="C25" s="2">
        <v>3</v>
      </c>
      <c r="D25" s="2">
        <v>20</v>
      </c>
      <c r="E25" s="2">
        <v>5</v>
      </c>
      <c r="F25" s="2">
        <v>1</v>
      </c>
      <c r="G25" s="2">
        <v>1</v>
      </c>
    </row>
    <row r="26" spans="3:7" x14ac:dyDescent="0.25">
      <c r="C26" s="2">
        <v>2</v>
      </c>
      <c r="D26" s="2">
        <v>21</v>
      </c>
      <c r="E26" s="2">
        <v>10</v>
      </c>
      <c r="F26" s="2">
        <v>2</v>
      </c>
      <c r="G26" s="2">
        <v>3</v>
      </c>
    </row>
    <row r="27" spans="3:7" x14ac:dyDescent="0.25">
      <c r="C27" s="2">
        <v>2</v>
      </c>
      <c r="D27" s="2">
        <v>22</v>
      </c>
      <c r="E27" s="2">
        <v>6</v>
      </c>
      <c r="F27" s="2">
        <v>8</v>
      </c>
      <c r="G27" s="2">
        <v>6</v>
      </c>
    </row>
    <row r="28" spans="3:7" x14ac:dyDescent="0.25">
      <c r="C28" s="2">
        <v>2</v>
      </c>
      <c r="D28" s="2">
        <v>23</v>
      </c>
      <c r="E28" s="2">
        <v>10</v>
      </c>
      <c r="F28" s="2">
        <v>9</v>
      </c>
      <c r="G28" s="2">
        <v>9</v>
      </c>
    </row>
    <row r="29" spans="3:7" x14ac:dyDescent="0.25">
      <c r="C29" s="2">
        <v>1</v>
      </c>
      <c r="D29" s="2">
        <v>24</v>
      </c>
      <c r="E29" s="2">
        <v>8</v>
      </c>
      <c r="F29" s="2">
        <v>3</v>
      </c>
      <c r="G29" s="2">
        <v>3</v>
      </c>
    </row>
    <row r="30" spans="3:7" x14ac:dyDescent="0.25">
      <c r="C30" s="2">
        <v>2</v>
      </c>
      <c r="D30" s="2">
        <v>25</v>
      </c>
      <c r="E30" s="2">
        <v>4</v>
      </c>
      <c r="F30" s="2">
        <v>3</v>
      </c>
      <c r="G30" s="2">
        <v>7</v>
      </c>
    </row>
    <row r="31" spans="3:7" x14ac:dyDescent="0.25">
      <c r="C31" s="2">
        <v>3</v>
      </c>
      <c r="D31" s="2">
        <v>26</v>
      </c>
      <c r="E31" s="2">
        <v>3</v>
      </c>
      <c r="F31" s="2">
        <v>1</v>
      </c>
      <c r="G31" s="2">
        <v>4</v>
      </c>
    </row>
    <row r="32" spans="3:7" x14ac:dyDescent="0.25">
      <c r="C32" s="2">
        <v>1</v>
      </c>
      <c r="D32" s="2">
        <v>27</v>
      </c>
      <c r="E32" s="2">
        <v>0</v>
      </c>
      <c r="F32" s="2">
        <v>4</v>
      </c>
      <c r="G32" s="2">
        <v>0</v>
      </c>
    </row>
    <row r="33" spans="3:7" x14ac:dyDescent="0.25">
      <c r="C33" s="2">
        <v>2</v>
      </c>
      <c r="D33" s="2">
        <v>28</v>
      </c>
      <c r="E33" s="2">
        <v>4</v>
      </c>
      <c r="F33" s="2">
        <v>5</v>
      </c>
      <c r="G33" s="2">
        <v>9</v>
      </c>
    </row>
    <row r="34" spans="3:7" x14ac:dyDescent="0.25">
      <c r="C34" s="2">
        <v>3</v>
      </c>
      <c r="D34" s="2">
        <v>29</v>
      </c>
      <c r="E34" s="2">
        <v>10</v>
      </c>
      <c r="F34" s="2">
        <v>6</v>
      </c>
      <c r="G34" s="2">
        <v>8</v>
      </c>
    </row>
    <row r="35" spans="3:7" x14ac:dyDescent="0.25">
      <c r="C35" s="2">
        <v>3</v>
      </c>
      <c r="D35" s="2">
        <v>30</v>
      </c>
      <c r="E35" s="2">
        <v>3</v>
      </c>
      <c r="F35" s="2">
        <v>0</v>
      </c>
      <c r="G35" s="2">
        <v>6</v>
      </c>
    </row>
    <row r="36" spans="3:7" x14ac:dyDescent="0.25">
      <c r="C36" s="2">
        <v>2</v>
      </c>
      <c r="D36" s="2">
        <v>31</v>
      </c>
      <c r="E36" s="2">
        <v>9</v>
      </c>
      <c r="F36" s="2">
        <v>3</v>
      </c>
      <c r="G36" s="2">
        <v>8</v>
      </c>
    </row>
    <row r="37" spans="3:7" x14ac:dyDescent="0.25">
      <c r="C37" s="2">
        <v>1</v>
      </c>
      <c r="D37" s="2">
        <v>32</v>
      </c>
      <c r="E37" s="2">
        <v>5</v>
      </c>
      <c r="F37" s="2">
        <v>2</v>
      </c>
      <c r="G37" s="2">
        <v>6</v>
      </c>
    </row>
    <row r="38" spans="3:7" x14ac:dyDescent="0.25">
      <c r="C38" s="2">
        <v>3</v>
      </c>
      <c r="D38" s="2">
        <v>33</v>
      </c>
      <c r="E38" s="2">
        <v>1</v>
      </c>
      <c r="F38" s="2">
        <v>0</v>
      </c>
      <c r="G38" s="2">
        <v>6</v>
      </c>
    </row>
    <row r="39" spans="3:7" x14ac:dyDescent="0.25">
      <c r="C39" s="2">
        <v>3</v>
      </c>
      <c r="D39" s="2">
        <v>34</v>
      </c>
      <c r="E39" s="2">
        <v>3</v>
      </c>
      <c r="F39" s="2">
        <v>10</v>
      </c>
      <c r="G39" s="2">
        <v>4</v>
      </c>
    </row>
    <row r="40" spans="3:7" x14ac:dyDescent="0.25">
      <c r="C40" s="2">
        <v>2</v>
      </c>
      <c r="D40" s="2">
        <v>35</v>
      </c>
      <c r="E40" s="2">
        <v>3</v>
      </c>
      <c r="F40" s="2">
        <v>2</v>
      </c>
      <c r="G40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0F6E-E589-4650-B963-DEFD2BA56F2A}">
  <sheetPr codeName="Sheet5"/>
  <dimension ref="D6:E119"/>
  <sheetViews>
    <sheetView workbookViewId="0">
      <selection activeCell="D7" sqref="D7:D119"/>
    </sheetView>
  </sheetViews>
  <sheetFormatPr defaultRowHeight="15" x14ac:dyDescent="0.25"/>
  <cols>
    <col min="1" max="16384" width="9.140625" style="2"/>
  </cols>
  <sheetData>
    <row r="6" spans="4:5" x14ac:dyDescent="0.25">
      <c r="D6" s="2" t="s">
        <v>35</v>
      </c>
      <c r="E6" s="2" t="s">
        <v>36</v>
      </c>
    </row>
    <row r="7" spans="4:5" x14ac:dyDescent="0.25">
      <c r="D7" s="2">
        <v>63</v>
      </c>
    </row>
    <row r="8" spans="4:5" x14ac:dyDescent="0.25">
      <c r="D8" s="2">
        <v>40</v>
      </c>
    </row>
    <row r="9" spans="4:5" x14ac:dyDescent="0.25">
      <c r="D9" s="2">
        <v>44</v>
      </c>
    </row>
    <row r="10" spans="4:5" x14ac:dyDescent="0.25">
      <c r="D10" s="2">
        <v>74</v>
      </c>
    </row>
    <row r="11" spans="4:5" x14ac:dyDescent="0.25">
      <c r="D11" s="2">
        <v>99</v>
      </c>
    </row>
    <row r="12" spans="4:5" x14ac:dyDescent="0.25">
      <c r="D12" s="2">
        <v>82</v>
      </c>
    </row>
    <row r="13" spans="4:5" x14ac:dyDescent="0.25">
      <c r="D13" s="2">
        <v>48</v>
      </c>
    </row>
    <row r="14" spans="4:5" x14ac:dyDescent="0.25">
      <c r="D14" s="2">
        <v>47</v>
      </c>
    </row>
    <row r="15" spans="4:5" x14ac:dyDescent="0.25">
      <c r="D15" s="2">
        <v>51</v>
      </c>
    </row>
    <row r="16" spans="4:5" x14ac:dyDescent="0.25">
      <c r="D16" s="2">
        <v>83</v>
      </c>
    </row>
    <row r="17" spans="4:4" x14ac:dyDescent="0.25">
      <c r="D17" s="2">
        <v>90</v>
      </c>
    </row>
    <row r="18" spans="4:4" x14ac:dyDescent="0.25">
      <c r="D18" s="2">
        <v>64</v>
      </c>
    </row>
    <row r="19" spans="4:4" x14ac:dyDescent="0.25">
      <c r="D19" s="2">
        <v>88</v>
      </c>
    </row>
    <row r="20" spans="4:4" x14ac:dyDescent="0.25">
      <c r="D20" s="2">
        <v>84</v>
      </c>
    </row>
    <row r="21" spans="4:4" x14ac:dyDescent="0.25">
      <c r="D21" s="2">
        <v>64</v>
      </c>
    </row>
    <row r="22" spans="4:4" x14ac:dyDescent="0.25">
      <c r="D22" s="2">
        <v>56</v>
      </c>
    </row>
    <row r="23" spans="4:4" x14ac:dyDescent="0.25">
      <c r="D23" s="2">
        <v>64</v>
      </c>
    </row>
    <row r="24" spans="4:4" x14ac:dyDescent="0.25">
      <c r="D24" s="2">
        <v>99</v>
      </c>
    </row>
    <row r="25" spans="4:4" x14ac:dyDescent="0.25">
      <c r="D25" s="2">
        <v>55</v>
      </c>
    </row>
    <row r="26" spans="4:4" x14ac:dyDescent="0.25">
      <c r="D26" s="2">
        <v>69</v>
      </c>
    </row>
    <row r="27" spans="4:4" x14ac:dyDescent="0.25">
      <c r="D27" s="2">
        <v>54</v>
      </c>
    </row>
    <row r="28" spans="4:4" x14ac:dyDescent="0.25">
      <c r="D28" s="2">
        <v>98</v>
      </c>
    </row>
    <row r="29" spans="4:4" x14ac:dyDescent="0.25">
      <c r="D29" s="2">
        <v>51</v>
      </c>
    </row>
    <row r="30" spans="4:4" x14ac:dyDescent="0.25">
      <c r="D30" s="2">
        <v>59</v>
      </c>
    </row>
    <row r="31" spans="4:4" x14ac:dyDescent="0.25">
      <c r="D31" s="2">
        <v>77</v>
      </c>
    </row>
    <row r="32" spans="4:4" x14ac:dyDescent="0.25">
      <c r="D32" s="2">
        <v>58</v>
      </c>
    </row>
    <row r="33" spans="4:4" x14ac:dyDescent="0.25">
      <c r="D33" s="2">
        <v>83</v>
      </c>
    </row>
    <row r="34" spans="4:4" x14ac:dyDescent="0.25">
      <c r="D34" s="2">
        <v>71</v>
      </c>
    </row>
    <row r="35" spans="4:4" x14ac:dyDescent="0.25">
      <c r="D35" s="2">
        <v>65</v>
      </c>
    </row>
    <row r="36" spans="4:4" x14ac:dyDescent="0.25">
      <c r="D36" s="2">
        <v>97</v>
      </c>
    </row>
    <row r="37" spans="4:4" x14ac:dyDescent="0.25">
      <c r="D37" s="2">
        <v>90</v>
      </c>
    </row>
    <row r="38" spans="4:4" x14ac:dyDescent="0.25">
      <c r="D38" s="2">
        <v>81</v>
      </c>
    </row>
    <row r="39" spans="4:4" x14ac:dyDescent="0.25">
      <c r="D39" s="2">
        <v>99</v>
      </c>
    </row>
    <row r="40" spans="4:4" x14ac:dyDescent="0.25">
      <c r="D40" s="2">
        <v>58</v>
      </c>
    </row>
    <row r="41" spans="4:4" x14ac:dyDescent="0.25">
      <c r="D41" s="2">
        <v>84</v>
      </c>
    </row>
    <row r="42" spans="4:4" x14ac:dyDescent="0.25">
      <c r="D42" s="2">
        <v>97</v>
      </c>
    </row>
    <row r="43" spans="4:4" x14ac:dyDescent="0.25">
      <c r="D43" s="2">
        <v>66</v>
      </c>
    </row>
    <row r="44" spans="4:4" x14ac:dyDescent="0.25">
      <c r="D44" s="2">
        <v>100</v>
      </c>
    </row>
    <row r="45" spans="4:4" x14ac:dyDescent="0.25">
      <c r="D45" s="2">
        <v>67</v>
      </c>
    </row>
    <row r="46" spans="4:4" x14ac:dyDescent="0.25">
      <c r="D46" s="2">
        <v>91</v>
      </c>
    </row>
    <row r="47" spans="4:4" x14ac:dyDescent="0.25">
      <c r="D47" s="2">
        <v>40</v>
      </c>
    </row>
    <row r="48" spans="4:4" x14ac:dyDescent="0.25">
      <c r="D48" s="2">
        <v>71</v>
      </c>
    </row>
    <row r="49" spans="4:4" x14ac:dyDescent="0.25">
      <c r="D49" s="2">
        <v>72</v>
      </c>
    </row>
    <row r="50" spans="4:4" x14ac:dyDescent="0.25">
      <c r="D50" s="2">
        <v>64</v>
      </c>
    </row>
    <row r="51" spans="4:4" x14ac:dyDescent="0.25">
      <c r="D51" s="2">
        <v>85</v>
      </c>
    </row>
    <row r="52" spans="4:4" x14ac:dyDescent="0.25">
      <c r="D52" s="2">
        <v>90</v>
      </c>
    </row>
    <row r="53" spans="4:4" x14ac:dyDescent="0.25">
      <c r="D53" s="2">
        <v>75</v>
      </c>
    </row>
    <row r="54" spans="4:4" x14ac:dyDescent="0.25">
      <c r="D54" s="2">
        <v>59</v>
      </c>
    </row>
    <row r="55" spans="4:4" x14ac:dyDescent="0.25">
      <c r="D55" s="2">
        <v>88</v>
      </c>
    </row>
    <row r="56" spans="4:4" x14ac:dyDescent="0.25">
      <c r="D56" s="2">
        <v>74</v>
      </c>
    </row>
    <row r="57" spans="4:4" x14ac:dyDescent="0.25">
      <c r="D57" s="2">
        <v>78</v>
      </c>
    </row>
    <row r="58" spans="4:4" x14ac:dyDescent="0.25">
      <c r="D58" s="2">
        <v>87</v>
      </c>
    </row>
    <row r="59" spans="4:4" x14ac:dyDescent="0.25">
      <c r="D59" s="2">
        <v>53</v>
      </c>
    </row>
    <row r="60" spans="4:4" x14ac:dyDescent="0.25">
      <c r="D60" s="2">
        <v>76</v>
      </c>
    </row>
    <row r="61" spans="4:4" x14ac:dyDescent="0.25">
      <c r="D61" s="2">
        <v>75</v>
      </c>
    </row>
    <row r="62" spans="4:4" x14ac:dyDescent="0.25">
      <c r="D62" s="2">
        <v>92</v>
      </c>
    </row>
    <row r="63" spans="4:4" x14ac:dyDescent="0.25">
      <c r="D63" s="2">
        <v>56</v>
      </c>
    </row>
    <row r="64" spans="4:4" x14ac:dyDescent="0.25">
      <c r="D64" s="2">
        <v>89</v>
      </c>
    </row>
    <row r="65" spans="4:4" x14ac:dyDescent="0.25">
      <c r="D65" s="2">
        <v>74</v>
      </c>
    </row>
    <row r="66" spans="4:4" x14ac:dyDescent="0.25">
      <c r="D66" s="2">
        <v>50</v>
      </c>
    </row>
    <row r="67" spans="4:4" x14ac:dyDescent="0.25">
      <c r="D67" s="2">
        <v>40</v>
      </c>
    </row>
    <row r="68" spans="4:4" x14ac:dyDescent="0.25">
      <c r="D68" s="2">
        <v>61</v>
      </c>
    </row>
    <row r="69" spans="4:4" x14ac:dyDescent="0.25">
      <c r="D69" s="2">
        <v>72</v>
      </c>
    </row>
    <row r="70" spans="4:4" x14ac:dyDescent="0.25">
      <c r="D70" s="2">
        <v>68</v>
      </c>
    </row>
    <row r="71" spans="4:4" x14ac:dyDescent="0.25">
      <c r="D71" s="2">
        <v>90</v>
      </c>
    </row>
    <row r="72" spans="4:4" x14ac:dyDescent="0.25">
      <c r="D72" s="2">
        <v>63</v>
      </c>
    </row>
    <row r="73" spans="4:4" x14ac:dyDescent="0.25">
      <c r="D73" s="2">
        <v>60</v>
      </c>
    </row>
    <row r="74" spans="4:4" x14ac:dyDescent="0.25">
      <c r="D74" s="2">
        <v>44</v>
      </c>
    </row>
    <row r="75" spans="4:4" x14ac:dyDescent="0.25">
      <c r="D75" s="2">
        <v>62</v>
      </c>
    </row>
    <row r="76" spans="4:4" x14ac:dyDescent="0.25">
      <c r="D76" s="2">
        <v>50</v>
      </c>
    </row>
    <row r="77" spans="4:4" x14ac:dyDescent="0.25">
      <c r="D77" s="2">
        <v>90</v>
      </c>
    </row>
    <row r="78" spans="4:4" x14ac:dyDescent="0.25">
      <c r="D78" s="2">
        <v>83</v>
      </c>
    </row>
    <row r="79" spans="4:4" x14ac:dyDescent="0.25">
      <c r="D79" s="2">
        <v>65</v>
      </c>
    </row>
    <row r="80" spans="4:4" x14ac:dyDescent="0.25">
      <c r="D80" s="2">
        <v>66</v>
      </c>
    </row>
    <row r="81" spans="4:4" x14ac:dyDescent="0.25">
      <c r="D81" s="2">
        <v>49</v>
      </c>
    </row>
    <row r="82" spans="4:4" x14ac:dyDescent="0.25">
      <c r="D82" s="2">
        <v>79</v>
      </c>
    </row>
    <row r="83" spans="4:4" x14ac:dyDescent="0.25">
      <c r="D83" s="2">
        <v>92</v>
      </c>
    </row>
    <row r="84" spans="4:4" x14ac:dyDescent="0.25">
      <c r="D84" s="2">
        <v>86</v>
      </c>
    </row>
    <row r="85" spans="4:4" x14ac:dyDescent="0.25">
      <c r="D85" s="2">
        <v>58</v>
      </c>
    </row>
    <row r="86" spans="4:4" x14ac:dyDescent="0.25">
      <c r="D86" s="2">
        <v>48</v>
      </c>
    </row>
    <row r="87" spans="4:4" x14ac:dyDescent="0.25">
      <c r="D87" s="2">
        <v>99</v>
      </c>
    </row>
    <row r="88" spans="4:4" x14ac:dyDescent="0.25">
      <c r="D88" s="2">
        <v>97</v>
      </c>
    </row>
    <row r="89" spans="4:4" x14ac:dyDescent="0.25">
      <c r="D89" s="2">
        <v>45</v>
      </c>
    </row>
    <row r="90" spans="4:4" x14ac:dyDescent="0.25">
      <c r="D90" s="2">
        <v>81</v>
      </c>
    </row>
    <row r="91" spans="4:4" x14ac:dyDescent="0.25">
      <c r="D91" s="2">
        <v>54</v>
      </c>
    </row>
    <row r="92" spans="4:4" x14ac:dyDescent="0.25">
      <c r="D92" s="2">
        <v>91</v>
      </c>
    </row>
    <row r="93" spans="4:4" x14ac:dyDescent="0.25">
      <c r="D93" s="2">
        <v>51</v>
      </c>
    </row>
    <row r="94" spans="4:4" x14ac:dyDescent="0.25">
      <c r="D94" s="2">
        <v>95</v>
      </c>
    </row>
    <row r="95" spans="4:4" x14ac:dyDescent="0.25">
      <c r="D95" s="2">
        <v>88</v>
      </c>
    </row>
    <row r="96" spans="4:4" x14ac:dyDescent="0.25">
      <c r="D96" s="2">
        <v>64</v>
      </c>
    </row>
    <row r="97" spans="4:4" x14ac:dyDescent="0.25">
      <c r="D97" s="2">
        <v>51</v>
      </c>
    </row>
    <row r="98" spans="4:4" x14ac:dyDescent="0.25">
      <c r="D98" s="2">
        <v>85</v>
      </c>
    </row>
    <row r="99" spans="4:4" x14ac:dyDescent="0.25">
      <c r="D99" s="2">
        <v>98</v>
      </c>
    </row>
    <row r="100" spans="4:4" x14ac:dyDescent="0.25">
      <c r="D100" s="2">
        <v>44</v>
      </c>
    </row>
    <row r="101" spans="4:4" x14ac:dyDescent="0.25">
      <c r="D101" s="2">
        <v>74</v>
      </c>
    </row>
    <row r="102" spans="4:4" x14ac:dyDescent="0.25">
      <c r="D102" s="2">
        <v>49</v>
      </c>
    </row>
    <row r="103" spans="4:4" x14ac:dyDescent="0.25">
      <c r="D103" s="2">
        <v>66</v>
      </c>
    </row>
    <row r="104" spans="4:4" x14ac:dyDescent="0.25">
      <c r="D104" s="2">
        <v>67</v>
      </c>
    </row>
    <row r="105" spans="4:4" x14ac:dyDescent="0.25">
      <c r="D105" s="2">
        <v>90</v>
      </c>
    </row>
    <row r="106" spans="4:4" x14ac:dyDescent="0.25">
      <c r="D106" s="2">
        <v>94</v>
      </c>
    </row>
    <row r="107" spans="4:4" x14ac:dyDescent="0.25">
      <c r="D107" s="2">
        <v>74</v>
      </c>
    </row>
    <row r="108" spans="4:4" x14ac:dyDescent="0.25">
      <c r="D108" s="2">
        <v>78</v>
      </c>
    </row>
    <row r="109" spans="4:4" x14ac:dyDescent="0.25">
      <c r="D109" s="2">
        <v>44</v>
      </c>
    </row>
    <row r="110" spans="4:4" x14ac:dyDescent="0.25">
      <c r="D110" s="2">
        <v>63</v>
      </c>
    </row>
    <row r="111" spans="4:4" x14ac:dyDescent="0.25">
      <c r="D111" s="2">
        <v>77</v>
      </c>
    </row>
    <row r="112" spans="4:4" x14ac:dyDescent="0.25">
      <c r="D112" s="2">
        <v>52</v>
      </c>
    </row>
    <row r="113" spans="4:4" x14ac:dyDescent="0.25">
      <c r="D113" s="2">
        <v>99</v>
      </c>
    </row>
    <row r="114" spans="4:4" x14ac:dyDescent="0.25">
      <c r="D114" s="2">
        <v>70</v>
      </c>
    </row>
    <row r="115" spans="4:4" x14ac:dyDescent="0.25">
      <c r="D115" s="2">
        <v>55</v>
      </c>
    </row>
    <row r="116" spans="4:4" x14ac:dyDescent="0.25">
      <c r="D116" s="2">
        <v>41</v>
      </c>
    </row>
    <row r="117" spans="4:4" x14ac:dyDescent="0.25">
      <c r="D117" s="2">
        <v>59</v>
      </c>
    </row>
    <row r="118" spans="4:4" x14ac:dyDescent="0.25">
      <c r="D118" s="2">
        <v>66</v>
      </c>
    </row>
    <row r="119" spans="4:4" x14ac:dyDescent="0.25">
      <c r="D119" s="2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89F1-49BF-445A-9469-509FDDB2073E}">
  <sheetPr codeName="Sheet6"/>
  <dimension ref="A2:Q86"/>
  <sheetViews>
    <sheetView workbookViewId="0">
      <selection activeCell="Q3" sqref="Q3"/>
    </sheetView>
  </sheetViews>
  <sheetFormatPr defaultRowHeight="15" x14ac:dyDescent="0.25"/>
  <cols>
    <col min="1" max="16384" width="9.140625" style="2"/>
  </cols>
  <sheetData>
    <row r="2" spans="1:17" x14ac:dyDescent="0.25">
      <c r="F2" s="5"/>
      <c r="Q2" s="5" t="s">
        <v>37</v>
      </c>
    </row>
    <row r="3" spans="1:17" x14ac:dyDescent="0.25">
      <c r="F3" s="2" t="s">
        <v>38</v>
      </c>
      <c r="G3" s="2" t="s">
        <v>31</v>
      </c>
      <c r="M3" s="5" t="s">
        <v>39</v>
      </c>
      <c r="Q3" s="6"/>
    </row>
    <row r="4" spans="1:17" x14ac:dyDescent="0.25">
      <c r="A4" s="7" t="s">
        <v>40</v>
      </c>
      <c r="B4" s="7"/>
      <c r="C4" s="7"/>
      <c r="F4" s="2" t="s">
        <v>41</v>
      </c>
      <c r="G4" s="6">
        <v>9</v>
      </c>
      <c r="M4" s="2" t="s">
        <v>38</v>
      </c>
      <c r="N4" s="2" t="s">
        <v>42</v>
      </c>
      <c r="O4" s="2" t="s">
        <v>31</v>
      </c>
      <c r="P4" s="2" t="s">
        <v>43</v>
      </c>
    </row>
    <row r="5" spans="1:17" x14ac:dyDescent="0.25">
      <c r="A5" s="7" t="s">
        <v>44</v>
      </c>
      <c r="B5" s="7"/>
      <c r="C5" s="7"/>
      <c r="F5" s="2" t="s">
        <v>45</v>
      </c>
      <c r="G5" s="6">
        <v>8.6999999999999993</v>
      </c>
      <c r="M5" s="2">
        <v>30</v>
      </c>
      <c r="N5" s="2">
        <v>28</v>
      </c>
      <c r="O5" s="6">
        <f t="shared" ref="O5:O18" si="0">VLOOKUP(M5,lookupprice,2,FALSE)</f>
        <v>18.899999999999999</v>
      </c>
      <c r="P5" s="6"/>
    </row>
    <row r="6" spans="1:17" x14ac:dyDescent="0.25">
      <c r="A6" s="7" t="s">
        <v>46</v>
      </c>
      <c r="B6" s="7"/>
      <c r="C6" s="7"/>
      <c r="F6" s="2" t="s">
        <v>47</v>
      </c>
      <c r="G6" s="6">
        <v>14</v>
      </c>
      <c r="M6" s="2">
        <v>24</v>
      </c>
      <c r="N6" s="2">
        <v>28</v>
      </c>
      <c r="O6" s="6">
        <f t="shared" si="0"/>
        <v>19.3</v>
      </c>
      <c r="P6" s="6"/>
    </row>
    <row r="7" spans="1:17" x14ac:dyDescent="0.25">
      <c r="A7" s="7" t="s">
        <v>48</v>
      </c>
      <c r="B7" s="7"/>
      <c r="C7" s="7"/>
      <c r="F7" s="2" t="s">
        <v>49</v>
      </c>
      <c r="G7" s="6">
        <v>2.9</v>
      </c>
      <c r="M7" s="2">
        <v>73</v>
      </c>
      <c r="N7" s="2">
        <v>44</v>
      </c>
      <c r="O7" s="6">
        <f t="shared" si="0"/>
        <v>13.6</v>
      </c>
      <c r="P7" s="6"/>
    </row>
    <row r="8" spans="1:17" x14ac:dyDescent="0.25">
      <c r="A8" s="7" t="s">
        <v>50</v>
      </c>
      <c r="B8" s="7"/>
      <c r="C8" s="7"/>
      <c r="F8" s="2" t="s">
        <v>51</v>
      </c>
      <c r="G8" s="6">
        <v>11.9</v>
      </c>
      <c r="M8" s="2">
        <v>21</v>
      </c>
      <c r="N8" s="2">
        <v>31</v>
      </c>
      <c r="O8" s="6">
        <f t="shared" si="0"/>
        <v>10.6</v>
      </c>
      <c r="P8" s="6"/>
    </row>
    <row r="9" spans="1:17" x14ac:dyDescent="0.25">
      <c r="A9" s="7" t="s">
        <v>52</v>
      </c>
      <c r="B9" s="7"/>
      <c r="C9" s="7"/>
      <c r="F9" s="2">
        <v>1</v>
      </c>
      <c r="G9" s="6">
        <v>11.8</v>
      </c>
      <c r="M9" s="2">
        <v>44</v>
      </c>
      <c r="N9" s="2">
        <v>22</v>
      </c>
      <c r="O9" s="6">
        <f t="shared" si="0"/>
        <v>19.3</v>
      </c>
      <c r="P9" s="6"/>
    </row>
    <row r="10" spans="1:17" x14ac:dyDescent="0.25">
      <c r="A10" s="7" t="s">
        <v>53</v>
      </c>
      <c r="B10" s="7"/>
      <c r="C10" s="7"/>
      <c r="F10" s="2">
        <v>2</v>
      </c>
      <c r="G10" s="6">
        <v>10.199999999999999</v>
      </c>
      <c r="M10" s="2">
        <v>64</v>
      </c>
      <c r="N10" s="2">
        <v>30</v>
      </c>
      <c r="O10" s="6">
        <f t="shared" si="0"/>
        <v>11.7</v>
      </c>
      <c r="P10" s="6"/>
    </row>
    <row r="11" spans="1:17" x14ac:dyDescent="0.25">
      <c r="A11" s="7" t="s">
        <v>54</v>
      </c>
      <c r="B11" s="7"/>
      <c r="C11" s="7"/>
      <c r="F11" s="2">
        <v>3</v>
      </c>
      <c r="G11" s="6">
        <v>2</v>
      </c>
      <c r="M11" s="2">
        <v>57</v>
      </c>
      <c r="N11" s="2">
        <v>22</v>
      </c>
      <c r="O11" s="6">
        <f t="shared" si="0"/>
        <v>12.1</v>
      </c>
      <c r="P11" s="6"/>
    </row>
    <row r="12" spans="1:17" x14ac:dyDescent="0.25">
      <c r="A12" s="7" t="s">
        <v>55</v>
      </c>
      <c r="B12" s="7"/>
      <c r="C12" s="7"/>
      <c r="F12" s="2">
        <v>4</v>
      </c>
      <c r="G12" s="6">
        <v>3.6</v>
      </c>
      <c r="M12" s="2">
        <v>19</v>
      </c>
      <c r="N12" s="2">
        <v>39</v>
      </c>
      <c r="O12" s="6">
        <f t="shared" si="0"/>
        <v>14.1</v>
      </c>
      <c r="P12" s="6"/>
    </row>
    <row r="13" spans="1:17" x14ac:dyDescent="0.25">
      <c r="A13" s="7" t="s">
        <v>56</v>
      </c>
      <c r="B13" s="7"/>
      <c r="C13" s="7"/>
      <c r="F13" s="2">
        <v>5</v>
      </c>
      <c r="G13" s="6">
        <v>7.8</v>
      </c>
      <c r="M13" s="2">
        <v>57</v>
      </c>
      <c r="N13" s="2">
        <v>20</v>
      </c>
      <c r="O13" s="6">
        <f t="shared" si="0"/>
        <v>12.1</v>
      </c>
      <c r="P13" s="6"/>
    </row>
    <row r="14" spans="1:17" x14ac:dyDescent="0.25">
      <c r="A14" s="7" t="s">
        <v>57</v>
      </c>
      <c r="B14" s="7"/>
      <c r="C14" s="7"/>
      <c r="F14" s="2">
        <v>6</v>
      </c>
      <c r="G14" s="6">
        <v>11.2</v>
      </c>
      <c r="M14" s="2">
        <v>5</v>
      </c>
      <c r="N14" s="2">
        <v>50</v>
      </c>
      <c r="O14" s="6">
        <f t="shared" si="0"/>
        <v>7.8</v>
      </c>
      <c r="P14" s="6"/>
    </row>
    <row r="15" spans="1:17" x14ac:dyDescent="0.25">
      <c r="A15" s="7" t="s">
        <v>58</v>
      </c>
      <c r="B15" s="7"/>
      <c r="C15" s="7"/>
      <c r="F15" s="2">
        <v>7</v>
      </c>
      <c r="G15" s="6">
        <v>5.3</v>
      </c>
      <c r="M15" s="2">
        <v>75</v>
      </c>
      <c r="N15" s="2">
        <v>32</v>
      </c>
      <c r="O15" s="6">
        <f t="shared" si="0"/>
        <v>13.3</v>
      </c>
      <c r="P15" s="6"/>
    </row>
    <row r="16" spans="1:17" x14ac:dyDescent="0.25">
      <c r="A16" s="7" t="s">
        <v>59</v>
      </c>
      <c r="B16" s="7"/>
      <c r="C16" s="7"/>
      <c r="F16" s="2">
        <v>8</v>
      </c>
      <c r="G16" s="6">
        <v>19.3</v>
      </c>
      <c r="M16" s="2">
        <v>9</v>
      </c>
      <c r="N16" s="2">
        <v>23</v>
      </c>
      <c r="O16" s="6">
        <f t="shared" si="0"/>
        <v>17.600000000000001</v>
      </c>
      <c r="P16" s="6"/>
    </row>
    <row r="17" spans="1:16" x14ac:dyDescent="0.25">
      <c r="A17" s="7" t="s">
        <v>60</v>
      </c>
      <c r="B17" s="7"/>
      <c r="C17" s="7"/>
      <c r="F17" s="2">
        <v>9</v>
      </c>
      <c r="G17" s="6">
        <v>17.600000000000001</v>
      </c>
      <c r="M17" s="2" t="s">
        <v>41</v>
      </c>
      <c r="N17" s="2">
        <v>31</v>
      </c>
      <c r="O17" s="6">
        <f t="shared" si="0"/>
        <v>9</v>
      </c>
      <c r="P17" s="6"/>
    </row>
    <row r="18" spans="1:16" x14ac:dyDescent="0.25">
      <c r="F18" s="2">
        <v>10</v>
      </c>
      <c r="G18" s="6">
        <v>3</v>
      </c>
      <c r="M18" s="2" t="s">
        <v>47</v>
      </c>
      <c r="N18" s="2">
        <v>27</v>
      </c>
      <c r="O18" s="6">
        <f t="shared" si="0"/>
        <v>14</v>
      </c>
      <c r="P18" s="6"/>
    </row>
    <row r="19" spans="1:16" x14ac:dyDescent="0.25">
      <c r="F19" s="2">
        <v>11</v>
      </c>
      <c r="G19" s="6">
        <v>2.4</v>
      </c>
    </row>
    <row r="20" spans="1:16" x14ac:dyDescent="0.25">
      <c r="F20" s="2">
        <v>12</v>
      </c>
      <c r="G20" s="6">
        <v>16.100000000000001</v>
      </c>
    </row>
    <row r="21" spans="1:16" x14ac:dyDescent="0.25">
      <c r="F21" s="2">
        <v>13</v>
      </c>
      <c r="G21" s="6">
        <v>18.8</v>
      </c>
    </row>
    <row r="22" spans="1:16" x14ac:dyDescent="0.25">
      <c r="F22" s="2">
        <v>14</v>
      </c>
      <c r="G22" s="6">
        <v>14.2</v>
      </c>
    </row>
    <row r="23" spans="1:16" x14ac:dyDescent="0.25">
      <c r="F23" s="2">
        <v>15</v>
      </c>
      <c r="G23" s="6">
        <v>15</v>
      </c>
    </row>
    <row r="24" spans="1:16" x14ac:dyDescent="0.25">
      <c r="F24" s="2">
        <v>16</v>
      </c>
      <c r="G24" s="6">
        <v>8.6</v>
      </c>
    </row>
    <row r="25" spans="1:16" x14ac:dyDescent="0.25">
      <c r="F25" s="2">
        <v>17</v>
      </c>
      <c r="G25" s="6">
        <v>16.2</v>
      </c>
    </row>
    <row r="26" spans="1:16" x14ac:dyDescent="0.25">
      <c r="F26" s="2">
        <v>18</v>
      </c>
      <c r="G26" s="6">
        <v>10.6</v>
      </c>
    </row>
    <row r="27" spans="1:16" x14ac:dyDescent="0.25">
      <c r="F27" s="2">
        <v>19</v>
      </c>
      <c r="G27" s="6">
        <v>14.1</v>
      </c>
    </row>
    <row r="28" spans="1:16" x14ac:dyDescent="0.25">
      <c r="F28" s="2">
        <v>20</v>
      </c>
      <c r="G28" s="6">
        <v>15.7</v>
      </c>
    </row>
    <row r="29" spans="1:16" x14ac:dyDescent="0.25">
      <c r="F29" s="2">
        <v>21</v>
      </c>
      <c r="G29" s="6">
        <v>10.6</v>
      </c>
    </row>
    <row r="30" spans="1:16" x14ac:dyDescent="0.25">
      <c r="F30" s="2">
        <v>22</v>
      </c>
      <c r="G30" s="6">
        <v>13.3</v>
      </c>
    </row>
    <row r="31" spans="1:16" x14ac:dyDescent="0.25">
      <c r="F31" s="2">
        <v>23</v>
      </c>
      <c r="G31" s="6">
        <v>16.8</v>
      </c>
    </row>
    <row r="32" spans="1:16" x14ac:dyDescent="0.25">
      <c r="F32" s="2">
        <v>24</v>
      </c>
      <c r="G32" s="6">
        <v>19.3</v>
      </c>
    </row>
    <row r="33" spans="6:7" x14ac:dyDescent="0.25">
      <c r="F33" s="2">
        <v>25</v>
      </c>
      <c r="G33" s="6">
        <v>6.2</v>
      </c>
    </row>
    <row r="34" spans="6:7" x14ac:dyDescent="0.25">
      <c r="F34" s="2">
        <v>26</v>
      </c>
      <c r="G34" s="6">
        <v>8.5</v>
      </c>
    </row>
    <row r="35" spans="6:7" x14ac:dyDescent="0.25">
      <c r="F35" s="2">
        <v>27</v>
      </c>
      <c r="G35" s="6">
        <v>10.4</v>
      </c>
    </row>
    <row r="36" spans="6:7" x14ac:dyDescent="0.25">
      <c r="F36" s="2">
        <v>28</v>
      </c>
      <c r="G36" s="6">
        <v>4.5</v>
      </c>
    </row>
    <row r="37" spans="6:7" x14ac:dyDescent="0.25">
      <c r="F37" s="2">
        <v>29</v>
      </c>
      <c r="G37" s="6">
        <v>11.5</v>
      </c>
    </row>
    <row r="38" spans="6:7" x14ac:dyDescent="0.25">
      <c r="F38" s="2">
        <v>30</v>
      </c>
      <c r="G38" s="6">
        <v>18.899999999999999</v>
      </c>
    </row>
    <row r="39" spans="6:7" x14ac:dyDescent="0.25">
      <c r="F39" s="2">
        <v>31</v>
      </c>
      <c r="G39" s="6">
        <v>13.9</v>
      </c>
    </row>
    <row r="40" spans="6:7" x14ac:dyDescent="0.25">
      <c r="F40" s="2">
        <v>32</v>
      </c>
      <c r="G40" s="6">
        <v>16.2</v>
      </c>
    </row>
    <row r="41" spans="6:7" x14ac:dyDescent="0.25">
      <c r="F41" s="2">
        <v>33</v>
      </c>
      <c r="G41" s="6">
        <v>11.1</v>
      </c>
    </row>
    <row r="42" spans="6:7" x14ac:dyDescent="0.25">
      <c r="F42" s="2">
        <v>34</v>
      </c>
      <c r="G42" s="6">
        <v>12.6</v>
      </c>
    </row>
    <row r="43" spans="6:7" x14ac:dyDescent="0.25">
      <c r="F43" s="2">
        <v>35</v>
      </c>
      <c r="G43" s="6">
        <v>5.0999999999999996</v>
      </c>
    </row>
    <row r="44" spans="6:7" x14ac:dyDescent="0.25">
      <c r="F44" s="2">
        <v>36</v>
      </c>
      <c r="G44" s="6">
        <v>6.1</v>
      </c>
    </row>
    <row r="45" spans="6:7" x14ac:dyDescent="0.25">
      <c r="F45" s="2">
        <v>37</v>
      </c>
      <c r="G45" s="6">
        <v>9.6</v>
      </c>
    </row>
    <row r="46" spans="6:7" x14ac:dyDescent="0.25">
      <c r="F46" s="2">
        <v>38</v>
      </c>
      <c r="G46" s="6">
        <v>11.6</v>
      </c>
    </row>
    <row r="47" spans="6:7" x14ac:dyDescent="0.25">
      <c r="F47" s="2">
        <v>39</v>
      </c>
      <c r="G47" s="6">
        <v>9.8000000000000007</v>
      </c>
    </row>
    <row r="48" spans="6:7" x14ac:dyDescent="0.25">
      <c r="F48" s="2">
        <v>40</v>
      </c>
      <c r="G48" s="6">
        <v>10</v>
      </c>
    </row>
    <row r="49" spans="6:7" x14ac:dyDescent="0.25">
      <c r="F49" s="2">
        <v>41</v>
      </c>
      <c r="G49" s="6">
        <v>13.4</v>
      </c>
    </row>
    <row r="50" spans="6:7" x14ac:dyDescent="0.25">
      <c r="F50" s="2">
        <v>42</v>
      </c>
      <c r="G50" s="6">
        <v>19.600000000000001</v>
      </c>
    </row>
    <row r="51" spans="6:7" x14ac:dyDescent="0.25">
      <c r="F51" s="2">
        <v>43</v>
      </c>
      <c r="G51" s="6">
        <v>16.899999999999999</v>
      </c>
    </row>
    <row r="52" spans="6:7" x14ac:dyDescent="0.25">
      <c r="F52" s="2">
        <v>44</v>
      </c>
      <c r="G52" s="6">
        <v>19.3</v>
      </c>
    </row>
    <row r="53" spans="6:7" x14ac:dyDescent="0.25">
      <c r="F53" s="2">
        <v>45</v>
      </c>
      <c r="G53" s="6">
        <v>10.9</v>
      </c>
    </row>
    <row r="54" spans="6:7" x14ac:dyDescent="0.25">
      <c r="F54" s="2">
        <v>46</v>
      </c>
      <c r="G54" s="6">
        <v>20</v>
      </c>
    </row>
    <row r="55" spans="6:7" x14ac:dyDescent="0.25">
      <c r="F55" s="2">
        <v>47</v>
      </c>
      <c r="G55" s="6">
        <v>5.8</v>
      </c>
    </row>
    <row r="56" spans="6:7" x14ac:dyDescent="0.25">
      <c r="F56" s="2">
        <v>48</v>
      </c>
      <c r="G56" s="6">
        <v>19.2</v>
      </c>
    </row>
    <row r="57" spans="6:7" x14ac:dyDescent="0.25">
      <c r="F57" s="2">
        <v>49</v>
      </c>
      <c r="G57" s="6">
        <v>14.3</v>
      </c>
    </row>
    <row r="58" spans="6:7" x14ac:dyDescent="0.25">
      <c r="F58" s="2">
        <v>50</v>
      </c>
      <c r="G58" s="6">
        <v>19.399999999999999</v>
      </c>
    </row>
    <row r="59" spans="6:7" x14ac:dyDescent="0.25">
      <c r="F59" s="2">
        <v>51</v>
      </c>
      <c r="G59" s="6">
        <v>9.3000000000000007</v>
      </c>
    </row>
    <row r="60" spans="6:7" x14ac:dyDescent="0.25">
      <c r="F60" s="2">
        <v>52</v>
      </c>
      <c r="G60" s="6">
        <v>15.2</v>
      </c>
    </row>
    <row r="61" spans="6:7" x14ac:dyDescent="0.25">
      <c r="F61" s="2">
        <v>53</v>
      </c>
      <c r="G61" s="6">
        <v>4.8</v>
      </c>
    </row>
    <row r="62" spans="6:7" x14ac:dyDescent="0.25">
      <c r="F62" s="2">
        <v>54</v>
      </c>
      <c r="G62" s="6">
        <v>11.2</v>
      </c>
    </row>
    <row r="63" spans="6:7" x14ac:dyDescent="0.25">
      <c r="F63" s="2">
        <v>55</v>
      </c>
      <c r="G63" s="6">
        <v>16.899999999999999</v>
      </c>
    </row>
    <row r="64" spans="6:7" x14ac:dyDescent="0.25">
      <c r="F64" s="2">
        <v>56</v>
      </c>
      <c r="G64" s="6">
        <v>10.9</v>
      </c>
    </row>
    <row r="65" spans="6:7" x14ac:dyDescent="0.25">
      <c r="F65" s="2">
        <v>57</v>
      </c>
      <c r="G65" s="6">
        <v>12.1</v>
      </c>
    </row>
    <row r="66" spans="6:7" x14ac:dyDescent="0.25">
      <c r="F66" s="2">
        <v>58</v>
      </c>
      <c r="G66" s="6">
        <v>17.399999999999999</v>
      </c>
    </row>
    <row r="67" spans="6:7" x14ac:dyDescent="0.25">
      <c r="F67" s="2">
        <v>59</v>
      </c>
      <c r="G67" s="6">
        <v>7.9</v>
      </c>
    </row>
    <row r="68" spans="6:7" x14ac:dyDescent="0.25">
      <c r="F68" s="2">
        <v>60</v>
      </c>
      <c r="G68" s="6">
        <v>9.4</v>
      </c>
    </row>
    <row r="69" spans="6:7" x14ac:dyDescent="0.25">
      <c r="F69" s="2">
        <v>61</v>
      </c>
      <c r="G69" s="6">
        <v>7.6</v>
      </c>
    </row>
    <row r="70" spans="6:7" x14ac:dyDescent="0.25">
      <c r="F70" s="2">
        <v>62</v>
      </c>
      <c r="G70" s="6">
        <v>2.5</v>
      </c>
    </row>
    <row r="71" spans="6:7" x14ac:dyDescent="0.25">
      <c r="F71" s="2">
        <v>63</v>
      </c>
      <c r="G71" s="6">
        <v>2.2000000000000002</v>
      </c>
    </row>
    <row r="72" spans="6:7" x14ac:dyDescent="0.25">
      <c r="F72" s="2">
        <v>64</v>
      </c>
      <c r="G72" s="6">
        <v>11.7</v>
      </c>
    </row>
    <row r="73" spans="6:7" x14ac:dyDescent="0.25">
      <c r="F73" s="2">
        <v>65</v>
      </c>
      <c r="G73" s="6">
        <v>17.600000000000001</v>
      </c>
    </row>
    <row r="74" spans="6:7" x14ac:dyDescent="0.25">
      <c r="F74" s="2">
        <v>66</v>
      </c>
      <c r="G74" s="6">
        <v>2.5</v>
      </c>
    </row>
    <row r="75" spans="6:7" x14ac:dyDescent="0.25">
      <c r="F75" s="2">
        <v>67</v>
      </c>
      <c r="G75" s="6">
        <v>10.5</v>
      </c>
    </row>
    <row r="76" spans="6:7" x14ac:dyDescent="0.25">
      <c r="F76" s="2">
        <v>68</v>
      </c>
      <c r="G76" s="6">
        <v>7.7</v>
      </c>
    </row>
    <row r="77" spans="6:7" x14ac:dyDescent="0.25">
      <c r="F77" s="2">
        <v>69</v>
      </c>
      <c r="G77" s="6">
        <v>8.8000000000000007</v>
      </c>
    </row>
    <row r="78" spans="6:7" x14ac:dyDescent="0.25">
      <c r="F78" s="2">
        <v>70</v>
      </c>
      <c r="G78" s="6">
        <v>10.4</v>
      </c>
    </row>
    <row r="79" spans="6:7" x14ac:dyDescent="0.25">
      <c r="F79" s="2">
        <v>71</v>
      </c>
      <c r="G79" s="6">
        <v>18.7</v>
      </c>
    </row>
    <row r="80" spans="6:7" x14ac:dyDescent="0.25">
      <c r="F80" s="2">
        <v>72</v>
      </c>
      <c r="G80" s="6">
        <v>19.3</v>
      </c>
    </row>
    <row r="81" spans="6:7" x14ac:dyDescent="0.25">
      <c r="F81" s="2">
        <v>73</v>
      </c>
      <c r="G81" s="6">
        <v>13.6</v>
      </c>
    </row>
    <row r="82" spans="6:7" x14ac:dyDescent="0.25">
      <c r="F82" s="2">
        <v>74</v>
      </c>
      <c r="G82" s="6">
        <v>2.5</v>
      </c>
    </row>
    <row r="83" spans="6:7" x14ac:dyDescent="0.25">
      <c r="F83" s="2">
        <v>75</v>
      </c>
      <c r="G83" s="6">
        <v>13.3</v>
      </c>
    </row>
    <row r="84" spans="6:7" x14ac:dyDescent="0.25">
      <c r="F84" s="2">
        <v>76</v>
      </c>
      <c r="G84" s="6">
        <v>12.9</v>
      </c>
    </row>
    <row r="85" spans="6:7" x14ac:dyDescent="0.25">
      <c r="F85" s="2">
        <v>77</v>
      </c>
      <c r="G85" s="6">
        <v>14.1</v>
      </c>
    </row>
    <row r="86" spans="6:7" x14ac:dyDescent="0.25">
      <c r="F86" s="2">
        <v>78</v>
      </c>
      <c r="G86" s="6">
        <v>13.7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5CA1-E561-491C-8173-EBEAC0AF7C18}">
  <sheetPr codeName="Sheet7"/>
  <dimension ref="C3:E45"/>
  <sheetViews>
    <sheetView workbookViewId="0">
      <selection activeCell="G17" sqref="G17:G18"/>
    </sheetView>
  </sheetViews>
  <sheetFormatPr defaultRowHeight="12.75" x14ac:dyDescent="0.2"/>
  <cols>
    <col min="1" max="16384" width="9.140625" style="3"/>
  </cols>
  <sheetData>
    <row r="3" spans="3:5" x14ac:dyDescent="0.2">
      <c r="C3" s="3" t="s">
        <v>61</v>
      </c>
      <c r="D3" s="3" t="s">
        <v>62</v>
      </c>
      <c r="E3" s="3" t="s">
        <v>63</v>
      </c>
    </row>
    <row r="4" spans="3:5" x14ac:dyDescent="0.2">
      <c r="C4" s="3">
        <v>45856827</v>
      </c>
      <c r="D4" s="8">
        <v>188272</v>
      </c>
      <c r="E4" s="3">
        <v>30</v>
      </c>
    </row>
    <row r="5" spans="3:5" x14ac:dyDescent="0.2">
      <c r="C5" s="3">
        <v>29099936</v>
      </c>
      <c r="D5" s="8">
        <v>55663</v>
      </c>
      <c r="E5" s="3">
        <v>31</v>
      </c>
    </row>
    <row r="6" spans="3:5" x14ac:dyDescent="0.2">
      <c r="C6" s="3">
        <v>4639128</v>
      </c>
      <c r="D6" s="8">
        <v>50895</v>
      </c>
      <c r="E6" s="3">
        <v>29</v>
      </c>
    </row>
    <row r="7" spans="3:5" x14ac:dyDescent="0.2">
      <c r="C7" s="3">
        <v>72647981</v>
      </c>
      <c r="D7" s="8">
        <v>171541</v>
      </c>
      <c r="E7" s="3">
        <v>34</v>
      </c>
    </row>
    <row r="8" spans="3:5" x14ac:dyDescent="0.2">
      <c r="C8" s="3">
        <v>94270333</v>
      </c>
      <c r="D8" s="8">
        <v>178939</v>
      </c>
      <c r="E8" s="3">
        <v>10</v>
      </c>
    </row>
    <row r="9" spans="3:5" x14ac:dyDescent="0.2">
      <c r="C9" s="3">
        <v>49505709</v>
      </c>
      <c r="D9" s="8">
        <v>85323</v>
      </c>
      <c r="E9" s="3">
        <v>15</v>
      </c>
    </row>
    <row r="10" spans="3:5" x14ac:dyDescent="0.2">
      <c r="C10" s="3">
        <v>11741046</v>
      </c>
      <c r="D10" s="8">
        <v>190165</v>
      </c>
      <c r="E10" s="3">
        <v>11</v>
      </c>
    </row>
    <row r="11" spans="3:5" x14ac:dyDescent="0.2">
      <c r="C11" s="3">
        <v>21281615</v>
      </c>
      <c r="D11" s="8">
        <v>88839</v>
      </c>
      <c r="E11" s="3">
        <v>15</v>
      </c>
    </row>
    <row r="12" spans="3:5" x14ac:dyDescent="0.2">
      <c r="C12" s="3">
        <v>20143706</v>
      </c>
      <c r="D12" s="8">
        <v>69328</v>
      </c>
      <c r="E12" s="3">
        <v>39</v>
      </c>
    </row>
    <row r="13" spans="3:5" x14ac:dyDescent="0.2">
      <c r="C13" s="3">
        <v>44631675</v>
      </c>
      <c r="D13" s="8">
        <v>150854</v>
      </c>
      <c r="E13" s="3">
        <v>10</v>
      </c>
    </row>
    <row r="14" spans="3:5" x14ac:dyDescent="0.2">
      <c r="C14" s="3">
        <v>43380927</v>
      </c>
      <c r="D14" s="8">
        <v>120902</v>
      </c>
      <c r="E14" s="3">
        <v>24</v>
      </c>
    </row>
    <row r="15" spans="3:5" x14ac:dyDescent="0.2">
      <c r="C15" s="3">
        <v>59654577</v>
      </c>
      <c r="D15" s="8">
        <v>114149</v>
      </c>
      <c r="E15" s="3">
        <v>4</v>
      </c>
    </row>
    <row r="16" spans="3:5" x14ac:dyDescent="0.2">
      <c r="C16" s="3">
        <v>84765908</v>
      </c>
      <c r="D16" s="8">
        <v>90555</v>
      </c>
      <c r="E16" s="3">
        <v>31</v>
      </c>
    </row>
    <row r="17" spans="3:5" x14ac:dyDescent="0.2">
      <c r="C17" s="3">
        <v>5620154</v>
      </c>
      <c r="D17" s="8">
        <v>123553</v>
      </c>
      <c r="E17" s="3">
        <v>33</v>
      </c>
    </row>
    <row r="18" spans="3:5" x14ac:dyDescent="0.2">
      <c r="C18" s="3">
        <v>7406159</v>
      </c>
      <c r="D18" s="8">
        <v>194059</v>
      </c>
      <c r="E18" s="3">
        <v>25</v>
      </c>
    </row>
    <row r="19" spans="3:5" x14ac:dyDescent="0.2">
      <c r="C19" s="3">
        <v>47927178</v>
      </c>
      <c r="D19" s="8">
        <v>84381</v>
      </c>
      <c r="E19" s="3">
        <v>16</v>
      </c>
    </row>
    <row r="20" spans="3:5" x14ac:dyDescent="0.2">
      <c r="C20" s="3">
        <v>8838256</v>
      </c>
      <c r="D20" s="8">
        <v>86975</v>
      </c>
      <c r="E20" s="3">
        <v>19</v>
      </c>
    </row>
    <row r="21" spans="3:5" x14ac:dyDescent="0.2">
      <c r="C21" s="3">
        <v>12696373</v>
      </c>
      <c r="D21" s="8">
        <v>68813</v>
      </c>
      <c r="E21" s="3">
        <v>40</v>
      </c>
    </row>
    <row r="22" spans="3:5" x14ac:dyDescent="0.2">
      <c r="C22" s="3">
        <v>3644626</v>
      </c>
      <c r="D22" s="8">
        <v>51565</v>
      </c>
      <c r="E22" s="3">
        <v>27</v>
      </c>
    </row>
    <row r="23" spans="3:5" x14ac:dyDescent="0.2">
      <c r="C23" s="3">
        <v>5544349</v>
      </c>
      <c r="D23" s="8">
        <v>156446</v>
      </c>
      <c r="E23" s="3">
        <v>27</v>
      </c>
    </row>
    <row r="24" spans="3:5" x14ac:dyDescent="0.2">
      <c r="C24" s="3">
        <v>62909768</v>
      </c>
      <c r="D24" s="8">
        <v>135109</v>
      </c>
      <c r="E24" s="3">
        <v>29</v>
      </c>
    </row>
    <row r="25" spans="3:5" x14ac:dyDescent="0.2">
      <c r="C25" s="3">
        <v>54317026</v>
      </c>
      <c r="D25" s="8">
        <v>140871</v>
      </c>
      <c r="E25" s="3">
        <v>20</v>
      </c>
    </row>
    <row r="26" spans="3:5" x14ac:dyDescent="0.2">
      <c r="C26" s="3">
        <v>64162206</v>
      </c>
      <c r="D26" s="8">
        <v>170032</v>
      </c>
      <c r="E26" s="3">
        <v>10</v>
      </c>
    </row>
    <row r="27" spans="3:5" x14ac:dyDescent="0.2">
      <c r="C27" s="3">
        <v>54636987</v>
      </c>
      <c r="D27" s="8">
        <v>61359</v>
      </c>
      <c r="E27" s="3">
        <v>8</v>
      </c>
    </row>
    <row r="28" spans="3:5" x14ac:dyDescent="0.2">
      <c r="C28" s="3">
        <v>6529727</v>
      </c>
      <c r="D28" s="8">
        <v>190464</v>
      </c>
      <c r="E28" s="3">
        <v>14</v>
      </c>
    </row>
    <row r="29" spans="3:5" x14ac:dyDescent="0.2">
      <c r="C29" s="3">
        <v>40407549</v>
      </c>
      <c r="D29" s="8">
        <v>172230</v>
      </c>
      <c r="E29" s="3">
        <v>31</v>
      </c>
    </row>
    <row r="30" spans="3:5" x14ac:dyDescent="0.2">
      <c r="C30" s="3">
        <v>57816494</v>
      </c>
      <c r="D30" s="8">
        <v>195399</v>
      </c>
      <c r="E30" s="3">
        <v>28</v>
      </c>
    </row>
    <row r="31" spans="3:5" x14ac:dyDescent="0.2">
      <c r="C31" s="3">
        <v>32776673</v>
      </c>
      <c r="D31" s="8">
        <v>187702</v>
      </c>
      <c r="E31" s="3">
        <v>32</v>
      </c>
    </row>
    <row r="32" spans="3:5" x14ac:dyDescent="0.2">
      <c r="C32" s="3">
        <v>14239910</v>
      </c>
      <c r="D32" s="8">
        <v>196843</v>
      </c>
      <c r="E32" s="3">
        <v>28</v>
      </c>
    </row>
    <row r="33" spans="3:5" x14ac:dyDescent="0.2">
      <c r="C33" s="3">
        <v>62867501</v>
      </c>
      <c r="D33" s="8">
        <v>121211</v>
      </c>
      <c r="E33" s="3">
        <v>26</v>
      </c>
    </row>
    <row r="34" spans="3:5" x14ac:dyDescent="0.2">
      <c r="C34" s="3">
        <v>39212594</v>
      </c>
      <c r="D34" s="8">
        <v>149368</v>
      </c>
      <c r="E34" s="3">
        <v>8</v>
      </c>
    </row>
    <row r="35" spans="3:5" x14ac:dyDescent="0.2">
      <c r="C35" s="3">
        <v>22050032</v>
      </c>
      <c r="D35" s="8">
        <v>71602</v>
      </c>
      <c r="E35" s="3">
        <v>2</v>
      </c>
    </row>
    <row r="36" spans="3:5" x14ac:dyDescent="0.2">
      <c r="C36" s="3">
        <v>66841312</v>
      </c>
      <c r="D36" s="8">
        <v>138800</v>
      </c>
      <c r="E36" s="3">
        <v>4</v>
      </c>
    </row>
    <row r="37" spans="3:5" x14ac:dyDescent="0.2">
      <c r="C37" s="3">
        <v>66395645</v>
      </c>
      <c r="D37" s="8">
        <v>89334</v>
      </c>
      <c r="E37" s="3">
        <v>0</v>
      </c>
    </row>
    <row r="38" spans="3:5" x14ac:dyDescent="0.2">
      <c r="C38" s="3">
        <v>89464298</v>
      </c>
      <c r="D38" s="8">
        <v>131260</v>
      </c>
      <c r="E38" s="3">
        <v>25</v>
      </c>
    </row>
    <row r="39" spans="3:5" x14ac:dyDescent="0.2">
      <c r="C39" s="3">
        <v>48968487</v>
      </c>
      <c r="D39" s="8">
        <v>140354</v>
      </c>
      <c r="E39" s="3">
        <v>1</v>
      </c>
    </row>
    <row r="40" spans="3:5" x14ac:dyDescent="0.2">
      <c r="C40" s="3">
        <v>35629192</v>
      </c>
      <c r="D40" s="8">
        <v>194357</v>
      </c>
      <c r="E40" s="3">
        <v>28</v>
      </c>
    </row>
    <row r="41" spans="3:5" x14ac:dyDescent="0.2">
      <c r="C41" s="3">
        <v>29110262</v>
      </c>
      <c r="D41" s="8">
        <v>160458</v>
      </c>
      <c r="E41" s="3">
        <v>7</v>
      </c>
    </row>
    <row r="42" spans="3:5" x14ac:dyDescent="0.2">
      <c r="C42" s="3">
        <v>6053307</v>
      </c>
      <c r="D42" s="8">
        <v>85391</v>
      </c>
      <c r="E42" s="3">
        <v>21</v>
      </c>
    </row>
    <row r="43" spans="3:5" x14ac:dyDescent="0.2">
      <c r="C43" s="3">
        <v>61435949</v>
      </c>
      <c r="D43" s="8">
        <v>112828</v>
      </c>
      <c r="E43" s="3">
        <v>25</v>
      </c>
    </row>
    <row r="44" spans="3:5" x14ac:dyDescent="0.2">
      <c r="C44" s="3">
        <v>79801882</v>
      </c>
      <c r="D44" s="8">
        <v>163027</v>
      </c>
      <c r="E44" s="3">
        <v>9</v>
      </c>
    </row>
    <row r="45" spans="3:5" x14ac:dyDescent="0.2">
      <c r="C45" s="3">
        <v>53429314</v>
      </c>
      <c r="D45" s="8">
        <v>120803</v>
      </c>
      <c r="E45" s="3">
        <v>20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BE0B-924C-49BA-9D9F-4F594AD316D4}">
  <sheetPr codeName="Sheet8">
    <pageSetUpPr fitToPage="1"/>
  </sheetPr>
  <dimension ref="C3:J22"/>
  <sheetViews>
    <sheetView workbookViewId="0">
      <selection activeCell="E13" sqref="E13:E17"/>
    </sheetView>
  </sheetViews>
  <sheetFormatPr defaultRowHeight="12.75" x14ac:dyDescent="0.2"/>
  <cols>
    <col min="1" max="2" width="9.140625" style="9"/>
    <col min="3" max="3" width="13.140625" style="9" customWidth="1"/>
    <col min="4" max="6" width="9.140625" style="9"/>
    <col min="7" max="7" width="12.42578125" style="9" bestFit="1" customWidth="1"/>
    <col min="8" max="8" width="11.140625" style="9" customWidth="1"/>
    <col min="9" max="9" width="9.140625" style="9"/>
    <col min="10" max="10" width="14.5703125" style="9" bestFit="1" customWidth="1"/>
    <col min="11" max="11" width="4.5703125" style="9" customWidth="1"/>
    <col min="12" max="12" width="6" style="9" customWidth="1"/>
    <col min="13" max="13" width="7" style="9" customWidth="1"/>
    <col min="14" max="16384" width="9.140625" style="9"/>
  </cols>
  <sheetData>
    <row r="3" spans="3:10" x14ac:dyDescent="0.2">
      <c r="C3" s="9" t="s">
        <v>64</v>
      </c>
    </row>
    <row r="5" spans="3:10" x14ac:dyDescent="0.2">
      <c r="D5" s="9" t="s">
        <v>65</v>
      </c>
      <c r="E5" s="9" t="s">
        <v>66</v>
      </c>
      <c r="G5" s="9" t="s">
        <v>67</v>
      </c>
    </row>
    <row r="6" spans="3:10" x14ac:dyDescent="0.2">
      <c r="D6" s="9">
        <v>0</v>
      </c>
      <c r="E6" s="9">
        <v>0.15</v>
      </c>
    </row>
    <row r="7" spans="3:10" x14ac:dyDescent="0.2">
      <c r="D7" s="9">
        <v>10000</v>
      </c>
      <c r="E7" s="9">
        <v>0.3</v>
      </c>
    </row>
    <row r="8" spans="3:10" x14ac:dyDescent="0.2">
      <c r="D8" s="9">
        <v>30000</v>
      </c>
      <c r="E8" s="9">
        <v>0.34</v>
      </c>
    </row>
    <row r="9" spans="3:10" x14ac:dyDescent="0.2">
      <c r="D9" s="9">
        <v>100000</v>
      </c>
      <c r="E9" s="9">
        <v>0.4</v>
      </c>
      <c r="J9" s="9" t="s">
        <v>68</v>
      </c>
    </row>
    <row r="10" spans="3:10" x14ac:dyDescent="0.2">
      <c r="H10" s="9" t="s">
        <v>69</v>
      </c>
      <c r="I10" s="9" t="s">
        <v>31</v>
      </c>
    </row>
    <row r="11" spans="3:10" x14ac:dyDescent="0.2">
      <c r="E11" s="9" t="b">
        <v>1</v>
      </c>
      <c r="F11" s="9" t="b">
        <v>0</v>
      </c>
      <c r="H11" s="9" t="s">
        <v>70</v>
      </c>
      <c r="I11" s="10">
        <v>3.5</v>
      </c>
    </row>
    <row r="12" spans="3:10" x14ac:dyDescent="0.2">
      <c r="D12" s="9" t="s">
        <v>65</v>
      </c>
      <c r="E12" s="9" t="s">
        <v>71</v>
      </c>
      <c r="H12" s="9" t="s">
        <v>72</v>
      </c>
      <c r="I12" s="10">
        <v>4.2</v>
      </c>
    </row>
    <row r="13" spans="3:10" x14ac:dyDescent="0.2">
      <c r="D13" s="9">
        <v>-1000</v>
      </c>
      <c r="E13" s="9" t="e">
        <f>VLOOKUP(D13,Lookup,2,TRUE)</f>
        <v>#N/A</v>
      </c>
      <c r="F13" s="9" t="e">
        <f>VLOOKUP(D13,Lookup,2,FALSE)</f>
        <v>#N/A</v>
      </c>
      <c r="H13" s="9" t="s">
        <v>73</v>
      </c>
      <c r="I13" s="10">
        <v>4.8</v>
      </c>
    </row>
    <row r="14" spans="3:10" x14ac:dyDescent="0.2">
      <c r="D14" s="9">
        <v>30000</v>
      </c>
      <c r="E14" s="9">
        <f>VLOOKUP(D14,Lookup,2,TRUE)</f>
        <v>0.34</v>
      </c>
      <c r="F14" s="9">
        <f>VLOOKUP(D14,Lookup,2,FALSE)</f>
        <v>0.34</v>
      </c>
      <c r="H14" s="9" t="s">
        <v>74</v>
      </c>
      <c r="I14" s="10">
        <v>5</v>
      </c>
    </row>
    <row r="15" spans="3:10" x14ac:dyDescent="0.2">
      <c r="D15" s="9">
        <v>29000</v>
      </c>
      <c r="E15" s="9">
        <f>VLOOKUP(D15,Lookup,2,TRUE)</f>
        <v>0.3</v>
      </c>
      <c r="F15" s="9" t="e">
        <f>VLOOKUP(D15,Lookup,2,FALSE)</f>
        <v>#N/A</v>
      </c>
      <c r="H15" s="9" t="s">
        <v>75</v>
      </c>
      <c r="I15" s="10">
        <v>5.2</v>
      </c>
    </row>
    <row r="16" spans="3:10" x14ac:dyDescent="0.2">
      <c r="D16" s="9">
        <v>98000</v>
      </c>
      <c r="E16" s="9">
        <f>VLOOKUP(D16,Lookup,2,TRUE)</f>
        <v>0.34</v>
      </c>
      <c r="F16" s="9" t="e">
        <f>VLOOKUP(D16,Lookup,2,FALSE)</f>
        <v>#N/A</v>
      </c>
    </row>
    <row r="17" spans="4:10" x14ac:dyDescent="0.2">
      <c r="D17" s="9">
        <v>104000</v>
      </c>
      <c r="E17" s="9">
        <f>VLOOKUP(D17,Lookup,2,TRUE)</f>
        <v>0.4</v>
      </c>
      <c r="F17" s="9" t="e">
        <f>VLOOKUP(D17,Lookup,2,FALSE)</f>
        <v>#N/A</v>
      </c>
      <c r="H17" s="9" t="s">
        <v>76</v>
      </c>
      <c r="I17" s="9" t="s">
        <v>31</v>
      </c>
    </row>
    <row r="18" spans="4:10" x14ac:dyDescent="0.2">
      <c r="H18" s="9" t="s">
        <v>75</v>
      </c>
      <c r="I18" s="9">
        <f>VLOOKUP(H18,Lookup2,2,TRUE)</f>
        <v>3.5</v>
      </c>
    </row>
    <row r="19" spans="4:10" x14ac:dyDescent="0.2">
      <c r="H19" s="9" t="s">
        <v>75</v>
      </c>
      <c r="I19" s="9">
        <f>VLOOKUP(H19,Lookup2,2,FALSE)</f>
        <v>5.2</v>
      </c>
    </row>
    <row r="22" spans="4:10" x14ac:dyDescent="0.2">
      <c r="J22" s="11"/>
    </row>
  </sheetData>
  <printOptions headings="1" gridLines="1"/>
  <pageMargins left="0.75" right="0.75" top="1" bottom="1" header="0.5" footer="0.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12DA-D4AC-4CF3-AC9F-E20CE446253F}">
  <sheetPr codeName="Sheet9"/>
  <dimension ref="B3:H17"/>
  <sheetViews>
    <sheetView workbookViewId="0">
      <selection activeCell="F15" sqref="F15"/>
    </sheetView>
  </sheetViews>
  <sheetFormatPr defaultRowHeight="12.75" x14ac:dyDescent="0.2"/>
  <cols>
    <col min="1" max="1" width="9.140625" style="3"/>
    <col min="2" max="2" width="11.5703125" style="3" customWidth="1"/>
    <col min="3" max="16384" width="9.140625" style="3"/>
  </cols>
  <sheetData>
    <row r="3" spans="2:8" x14ac:dyDescent="0.2"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2:8" x14ac:dyDescent="0.2">
      <c r="C4" s="3" t="s">
        <v>77</v>
      </c>
      <c r="D4" s="3" t="s">
        <v>78</v>
      </c>
      <c r="E4" s="3" t="s">
        <v>79</v>
      </c>
      <c r="F4" s="3" t="s">
        <v>80</v>
      </c>
      <c r="G4" s="3" t="s">
        <v>81</v>
      </c>
      <c r="H4" s="3" t="s">
        <v>82</v>
      </c>
    </row>
    <row r="5" spans="2:8" x14ac:dyDescent="0.2">
      <c r="B5" s="3" t="s">
        <v>83</v>
      </c>
      <c r="C5" s="3">
        <v>9</v>
      </c>
      <c r="D5" s="3">
        <v>6</v>
      </c>
      <c r="E5" s="3">
        <v>9</v>
      </c>
      <c r="F5" s="3">
        <v>8</v>
      </c>
      <c r="G5" s="3">
        <v>5</v>
      </c>
      <c r="H5" s="3">
        <v>12</v>
      </c>
    </row>
    <row r="6" spans="2:8" x14ac:dyDescent="0.2">
      <c r="B6" s="3" t="s">
        <v>84</v>
      </c>
      <c r="C6" s="3">
        <v>10</v>
      </c>
      <c r="D6" s="3">
        <v>12</v>
      </c>
      <c r="E6" s="3">
        <v>7</v>
      </c>
      <c r="F6" s="3">
        <v>6</v>
      </c>
      <c r="G6" s="3">
        <v>8</v>
      </c>
      <c r="H6" s="3">
        <v>8</v>
      </c>
    </row>
    <row r="7" spans="2:8" x14ac:dyDescent="0.2">
      <c r="B7" s="3" t="s">
        <v>85</v>
      </c>
      <c r="C7" s="3">
        <v>12</v>
      </c>
      <c r="D7" s="3">
        <v>5</v>
      </c>
      <c r="E7" s="3">
        <v>11</v>
      </c>
      <c r="F7" s="3">
        <v>6</v>
      </c>
      <c r="G7" s="3">
        <v>5</v>
      </c>
      <c r="H7" s="3">
        <v>6</v>
      </c>
    </row>
    <row r="8" spans="2:8" x14ac:dyDescent="0.2">
      <c r="B8" s="3" t="s">
        <v>86</v>
      </c>
      <c r="C8" s="3">
        <v>11</v>
      </c>
      <c r="D8" s="3">
        <v>11</v>
      </c>
      <c r="E8" s="3">
        <v>12</v>
      </c>
      <c r="F8" s="3">
        <v>9</v>
      </c>
      <c r="G8" s="3">
        <v>10</v>
      </c>
      <c r="H8" s="3">
        <v>9</v>
      </c>
    </row>
    <row r="9" spans="2:8" x14ac:dyDescent="0.2">
      <c r="B9" s="3" t="s">
        <v>87</v>
      </c>
      <c r="C9" s="3">
        <v>6</v>
      </c>
      <c r="D9" s="3">
        <v>9</v>
      </c>
      <c r="E9" s="3">
        <v>9</v>
      </c>
      <c r="F9" s="3">
        <v>5</v>
      </c>
      <c r="G9" s="3">
        <v>6</v>
      </c>
      <c r="H9" s="3">
        <v>6</v>
      </c>
    </row>
    <row r="10" spans="2:8" x14ac:dyDescent="0.2">
      <c r="B10" s="3" t="s">
        <v>88</v>
      </c>
      <c r="C10" s="3">
        <v>6</v>
      </c>
      <c r="D10" s="3">
        <v>12</v>
      </c>
      <c r="E10" s="3">
        <v>5</v>
      </c>
      <c r="F10" s="3">
        <v>11</v>
      </c>
      <c r="G10" s="3">
        <v>11</v>
      </c>
      <c r="H10" s="3">
        <v>7</v>
      </c>
    </row>
    <row r="11" spans="2:8" x14ac:dyDescent="0.2">
      <c r="B11" s="3" t="s">
        <v>89</v>
      </c>
      <c r="C11" s="3">
        <v>8</v>
      </c>
      <c r="D11" s="3">
        <v>6</v>
      </c>
      <c r="E11" s="3">
        <v>11</v>
      </c>
      <c r="F11" s="3">
        <v>8</v>
      </c>
      <c r="G11" s="3">
        <v>12</v>
      </c>
      <c r="H11" s="3">
        <v>11</v>
      </c>
    </row>
    <row r="12" spans="2:8" x14ac:dyDescent="0.2">
      <c r="B12" s="3" t="s">
        <v>90</v>
      </c>
      <c r="C12" s="3">
        <v>10</v>
      </c>
      <c r="D12" s="3">
        <v>7</v>
      </c>
      <c r="E12" s="3">
        <v>11</v>
      </c>
      <c r="F12" s="3">
        <v>8</v>
      </c>
      <c r="G12" s="3">
        <v>9</v>
      </c>
      <c r="H12" s="3">
        <v>8</v>
      </c>
    </row>
    <row r="13" spans="2:8" x14ac:dyDescent="0.2">
      <c r="B13" s="3" t="s">
        <v>91</v>
      </c>
      <c r="C13" s="3">
        <v>8</v>
      </c>
      <c r="D13" s="3">
        <v>6</v>
      </c>
      <c r="E13" s="3">
        <v>6</v>
      </c>
      <c r="F13" s="3">
        <v>8</v>
      </c>
      <c r="G13" s="3">
        <v>6</v>
      </c>
      <c r="H13" s="3">
        <v>11</v>
      </c>
    </row>
    <row r="14" spans="2:8" x14ac:dyDescent="0.2">
      <c r="C14" s="3">
        <v>3</v>
      </c>
      <c r="D14" s="3">
        <v>2</v>
      </c>
      <c r="E14" s="3">
        <v>7</v>
      </c>
      <c r="F14" s="3">
        <v>5</v>
      </c>
    </row>
    <row r="15" spans="2:8" x14ac:dyDescent="0.2">
      <c r="C15" s="12" t="s">
        <v>92</v>
      </c>
    </row>
    <row r="16" spans="2:8" x14ac:dyDescent="0.2">
      <c r="B16" s="3" t="s">
        <v>93</v>
      </c>
      <c r="C16" s="3" t="s">
        <v>94</v>
      </c>
      <c r="D16" s="3" t="s">
        <v>77</v>
      </c>
      <c r="E16" s="3" t="s">
        <v>95</v>
      </c>
      <c r="F16" s="3" t="s">
        <v>80</v>
      </c>
    </row>
    <row r="17" spans="2:2" x14ac:dyDescent="0.2">
      <c r="B17" s="3" t="s">
        <v>83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445266-1A9E-4BF4-AB36-968B03472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39C7D2E-B7C5-4F0E-9D37-2A1E72F179C3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BCE3886-BCFA-4DB1-8C8D-CC8C7C1B83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Assign</vt:lpstr>
      <vt:lpstr>Citydata</vt:lpstr>
      <vt:lpstr>Datelookup</vt:lpstr>
      <vt:lpstr>Employees</vt:lpstr>
      <vt:lpstr>Grades</vt:lpstr>
      <vt:lpstr>Hardware</vt:lpstr>
      <vt:lpstr>Hr</vt:lpstr>
      <vt:lpstr>Lookup</vt:lpstr>
      <vt:lpstr>Lookupmultiplecolumns</vt:lpstr>
      <vt:lpstr>NBAplayers</vt:lpstr>
      <vt:lpstr>Pinevalley-1</vt:lpstr>
      <vt:lpstr>Pinevalley-2</vt:lpstr>
      <vt:lpstr>Pinevalley-3</vt:lpstr>
      <vt:lpstr>Qb2013</vt:lpstr>
      <vt:lpstr>Distances</vt:lpstr>
      <vt:lpstr>lookage</vt:lpstr>
      <vt:lpstr>lookexp</vt:lpstr>
      <vt:lpstr>looksal</vt:lpstr>
      <vt:lpstr>Lookup!Lookup</vt:lpstr>
      <vt:lpstr>Lookupmultiplecolumns!lookup</vt:lpstr>
      <vt:lpstr>NBAplayers!lookup</vt:lpstr>
      <vt:lpstr>lookup</vt:lpstr>
      <vt:lpstr>Lookup2</vt:lpstr>
      <vt:lpstr>lookupprice</vt:lpstr>
      <vt:lpstr>Qual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2006-12-20T13:51:47Z</dcterms:created>
  <dcterms:modified xsi:type="dcterms:W3CDTF">2019-09-26T07:30:34Z</dcterms:modified>
  <cp:category/>
</cp:coreProperties>
</file>