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E5274BBD-E43C-4E43-AD2F-AE9CEB6722D3}" xr6:coauthVersionLast="44" xr6:coauthVersionMax="44" xr10:uidLastSave="{00000000-0000-0000-0000-000000000000}"/>
  <bookViews>
    <workbookView xWindow="-25335" yWindow="3570" windowWidth="21600" windowHeight="11385" firstSheet="12" activeTab="24" xr2:uid="{00000000-000D-0000-FFFF-FFFF00000000}"/>
  </bookViews>
  <sheets>
    <sheet name="S7_1" sheetId="1" r:id="rId1"/>
    <sheet name="S7_10" sheetId="2" r:id="rId2"/>
    <sheet name="S7_11" sheetId="3" r:id="rId3"/>
    <sheet name="S7_12" sheetId="4" r:id="rId4"/>
    <sheet name="S7_13" sheetId="5" r:id="rId5"/>
    <sheet name="S7_14" sheetId="6" r:id="rId6"/>
    <sheet name="S7_15" sheetId="7" r:id="rId7"/>
    <sheet name="S7_16" sheetId="8" r:id="rId8"/>
    <sheet name="S7_17" sheetId="9" r:id="rId9"/>
    <sheet name="S7_18" sheetId="10" r:id="rId10"/>
    <sheet name="S7_19" sheetId="11" r:id="rId11"/>
    <sheet name="S7_2" sheetId="12" r:id="rId12"/>
    <sheet name="S7_20" sheetId="13" r:id="rId13"/>
    <sheet name="S7_21" sheetId="14" r:id="rId14"/>
    <sheet name="S7_22" sheetId="15" r:id="rId15"/>
    <sheet name="S7_23" sheetId="16" r:id="rId16"/>
    <sheet name="S7_24" sheetId="17" r:id="rId17"/>
    <sheet name="S7_25" sheetId="18" r:id="rId18"/>
    <sheet name="S7_3" sheetId="19" r:id="rId19"/>
    <sheet name="S7_4" sheetId="20" r:id="rId20"/>
    <sheet name="S7_5" sheetId="21" r:id="rId21"/>
    <sheet name="S7_6" sheetId="22" r:id="rId22"/>
    <sheet name="S7_7" sheetId="23" r:id="rId23"/>
    <sheet name="S7_8" sheetId="24" r:id="rId24"/>
    <sheet name="S7_9" sheetId="25" r:id="rId25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47" i="25" l="1"/>
  <c r="G447" i="25"/>
  <c r="F447" i="25"/>
  <c r="E447" i="25"/>
  <c r="H446" i="25"/>
  <c r="G446" i="25"/>
  <c r="F446" i="25"/>
  <c r="E446" i="25"/>
  <c r="H445" i="25"/>
  <c r="G445" i="25"/>
  <c r="F445" i="25"/>
  <c r="E445" i="25"/>
  <c r="H444" i="25"/>
  <c r="G444" i="25"/>
  <c r="F444" i="25"/>
  <c r="E444" i="25"/>
  <c r="H443" i="25"/>
  <c r="G443" i="25"/>
  <c r="F443" i="25"/>
  <c r="E443" i="25"/>
  <c r="H442" i="25"/>
  <c r="G442" i="25"/>
  <c r="F442" i="25"/>
  <c r="E442" i="25"/>
  <c r="H441" i="25"/>
  <c r="G441" i="25"/>
  <c r="F441" i="25"/>
  <c r="E441" i="25"/>
  <c r="H440" i="25"/>
  <c r="G440" i="25"/>
  <c r="F440" i="25"/>
  <c r="E440" i="25"/>
  <c r="H439" i="25"/>
  <c r="G439" i="25"/>
  <c r="F439" i="25"/>
  <c r="E439" i="25"/>
  <c r="H438" i="25"/>
  <c r="G438" i="25"/>
  <c r="F438" i="25"/>
  <c r="E438" i="25"/>
  <c r="H437" i="25"/>
  <c r="G437" i="25"/>
  <c r="F437" i="25"/>
  <c r="E437" i="25"/>
  <c r="H436" i="25"/>
  <c r="G436" i="25"/>
  <c r="F436" i="25"/>
  <c r="E436" i="25"/>
  <c r="H435" i="25"/>
  <c r="G435" i="25"/>
  <c r="F435" i="25"/>
  <c r="E435" i="25"/>
  <c r="H434" i="25"/>
  <c r="G434" i="25"/>
  <c r="F434" i="25"/>
  <c r="E434" i="25"/>
  <c r="H433" i="25"/>
  <c r="G433" i="25"/>
  <c r="F433" i="25"/>
  <c r="E433" i="25"/>
  <c r="H432" i="25"/>
  <c r="G432" i="25"/>
  <c r="F432" i="25"/>
  <c r="E432" i="25"/>
  <c r="H431" i="25"/>
  <c r="G431" i="25"/>
  <c r="F431" i="25"/>
  <c r="E431" i="25"/>
  <c r="H430" i="25"/>
  <c r="G430" i="25"/>
  <c r="F430" i="25"/>
  <c r="E430" i="25"/>
  <c r="H429" i="25"/>
  <c r="G429" i="25"/>
  <c r="F429" i="25"/>
  <c r="E429" i="25"/>
  <c r="H428" i="25"/>
  <c r="G428" i="25"/>
  <c r="F428" i="25"/>
  <c r="E428" i="25"/>
  <c r="H427" i="25"/>
  <c r="G427" i="25"/>
  <c r="F427" i="25"/>
  <c r="E427" i="25"/>
  <c r="H426" i="25"/>
  <c r="G426" i="25"/>
  <c r="F426" i="25"/>
  <c r="E426" i="25"/>
  <c r="H425" i="25"/>
  <c r="G425" i="25"/>
  <c r="F425" i="25"/>
  <c r="E425" i="25"/>
  <c r="H424" i="25"/>
  <c r="G424" i="25"/>
  <c r="F424" i="25"/>
  <c r="E424" i="25"/>
  <c r="H423" i="25"/>
  <c r="G423" i="25"/>
  <c r="F423" i="25"/>
  <c r="E423" i="25"/>
  <c r="H422" i="25"/>
  <c r="G422" i="25"/>
  <c r="F422" i="25"/>
  <c r="E422" i="25"/>
  <c r="H421" i="25"/>
  <c r="G421" i="25"/>
  <c r="F421" i="25"/>
  <c r="E421" i="25"/>
  <c r="H420" i="25"/>
  <c r="G420" i="25"/>
  <c r="F420" i="25"/>
  <c r="E420" i="25"/>
  <c r="H419" i="25"/>
  <c r="G419" i="25"/>
  <c r="F419" i="25"/>
  <c r="E419" i="25"/>
  <c r="H418" i="25"/>
  <c r="G418" i="25"/>
  <c r="F418" i="25"/>
  <c r="E418" i="25"/>
  <c r="H417" i="25"/>
  <c r="G417" i="25"/>
  <c r="F417" i="25"/>
  <c r="E417" i="25"/>
  <c r="H416" i="25"/>
  <c r="G416" i="25"/>
  <c r="F416" i="25"/>
  <c r="E416" i="25"/>
  <c r="H415" i="25"/>
  <c r="G415" i="25"/>
  <c r="F415" i="25"/>
  <c r="E415" i="25"/>
  <c r="H414" i="25"/>
  <c r="G414" i="25"/>
  <c r="F414" i="25"/>
  <c r="E414" i="25"/>
  <c r="H413" i="25"/>
  <c r="G413" i="25"/>
  <c r="F413" i="25"/>
  <c r="E413" i="25"/>
  <c r="H412" i="25"/>
  <c r="G412" i="25"/>
  <c r="F412" i="25"/>
  <c r="E412" i="25"/>
  <c r="H411" i="25"/>
  <c r="G411" i="25"/>
  <c r="F411" i="25"/>
  <c r="E411" i="25"/>
  <c r="H410" i="25"/>
  <c r="G410" i="25"/>
  <c r="F410" i="25"/>
  <c r="E410" i="25"/>
  <c r="H409" i="25"/>
  <c r="G409" i="25"/>
  <c r="F409" i="25"/>
  <c r="E409" i="25"/>
  <c r="H408" i="25"/>
  <c r="G408" i="25"/>
  <c r="F408" i="25"/>
  <c r="E408" i="25"/>
  <c r="H407" i="25"/>
  <c r="G407" i="25"/>
  <c r="F407" i="25"/>
  <c r="E407" i="25"/>
  <c r="H406" i="25"/>
  <c r="G406" i="25"/>
  <c r="F406" i="25"/>
  <c r="E406" i="25"/>
  <c r="H405" i="25"/>
  <c r="G405" i="25"/>
  <c r="F405" i="25"/>
  <c r="E405" i="25"/>
  <c r="H404" i="25"/>
  <c r="G404" i="25"/>
  <c r="F404" i="25"/>
  <c r="E404" i="25"/>
  <c r="H403" i="25"/>
  <c r="G403" i="25"/>
  <c r="F403" i="25"/>
  <c r="E403" i="25"/>
  <c r="H402" i="25"/>
  <c r="G402" i="25"/>
  <c r="F402" i="25"/>
  <c r="E402" i="25"/>
  <c r="H401" i="25"/>
  <c r="G401" i="25"/>
  <c r="F401" i="25"/>
  <c r="E401" i="25"/>
  <c r="H400" i="25"/>
  <c r="G400" i="25"/>
  <c r="F400" i="25"/>
  <c r="E400" i="25"/>
  <c r="H399" i="25"/>
  <c r="G399" i="25"/>
  <c r="F399" i="25"/>
  <c r="E399" i="25"/>
  <c r="H398" i="25"/>
  <c r="G398" i="25"/>
  <c r="F398" i="25"/>
  <c r="E398" i="25"/>
  <c r="H397" i="25"/>
  <c r="G397" i="25"/>
  <c r="F397" i="25"/>
  <c r="E397" i="25"/>
  <c r="H396" i="25"/>
  <c r="G396" i="25"/>
  <c r="F396" i="25"/>
  <c r="E396" i="25"/>
  <c r="H395" i="25"/>
  <c r="G395" i="25"/>
  <c r="F395" i="25"/>
  <c r="E395" i="25"/>
  <c r="H394" i="25"/>
  <c r="G394" i="25"/>
  <c r="F394" i="25"/>
  <c r="E394" i="25"/>
  <c r="H393" i="25"/>
  <c r="G393" i="25"/>
  <c r="F393" i="25"/>
  <c r="E393" i="25"/>
  <c r="H392" i="25"/>
  <c r="G392" i="25"/>
  <c r="F392" i="25"/>
  <c r="E392" i="25"/>
  <c r="H391" i="25"/>
  <c r="G391" i="25"/>
  <c r="F391" i="25"/>
  <c r="E391" i="25"/>
  <c r="H390" i="25"/>
  <c r="G390" i="25"/>
  <c r="F390" i="25"/>
  <c r="E390" i="25"/>
  <c r="H389" i="25"/>
  <c r="G389" i="25"/>
  <c r="F389" i="25"/>
  <c r="E389" i="25"/>
  <c r="H388" i="25"/>
  <c r="G388" i="25"/>
  <c r="F388" i="25"/>
  <c r="E388" i="25"/>
  <c r="H387" i="25"/>
  <c r="G387" i="25"/>
  <c r="F387" i="25"/>
  <c r="E387" i="25"/>
  <c r="H386" i="25"/>
  <c r="G386" i="25"/>
  <c r="F386" i="25"/>
  <c r="E386" i="25"/>
  <c r="H385" i="25"/>
  <c r="G385" i="25"/>
  <c r="F385" i="25"/>
  <c r="E385" i="25"/>
  <c r="H384" i="25"/>
  <c r="G384" i="25"/>
  <c r="F384" i="25"/>
  <c r="E384" i="25"/>
  <c r="H383" i="25"/>
  <c r="G383" i="25"/>
  <c r="F383" i="25"/>
  <c r="E383" i="25"/>
  <c r="H382" i="25"/>
  <c r="G382" i="25"/>
  <c r="F382" i="25"/>
  <c r="E382" i="25"/>
  <c r="H381" i="25"/>
  <c r="G381" i="25"/>
  <c r="F381" i="25"/>
  <c r="E381" i="25"/>
  <c r="H380" i="25"/>
  <c r="G380" i="25"/>
  <c r="F380" i="25"/>
  <c r="E380" i="25"/>
  <c r="H379" i="25"/>
  <c r="G379" i="25"/>
  <c r="F379" i="25"/>
  <c r="E379" i="25"/>
  <c r="H378" i="25"/>
  <c r="G378" i="25"/>
  <c r="F378" i="25"/>
  <c r="E378" i="25"/>
  <c r="H377" i="25"/>
  <c r="G377" i="25"/>
  <c r="F377" i="25"/>
  <c r="E377" i="25"/>
  <c r="H376" i="25"/>
  <c r="G376" i="25"/>
  <c r="F376" i="25"/>
  <c r="E376" i="25"/>
  <c r="H375" i="25"/>
  <c r="G375" i="25"/>
  <c r="F375" i="25"/>
  <c r="E375" i="25"/>
  <c r="H374" i="25"/>
  <c r="G374" i="25"/>
  <c r="F374" i="25"/>
  <c r="E374" i="25"/>
  <c r="H373" i="25"/>
  <c r="G373" i="25"/>
  <c r="F373" i="25"/>
  <c r="E373" i="25"/>
  <c r="H372" i="25"/>
  <c r="G372" i="25"/>
  <c r="F372" i="25"/>
  <c r="E372" i="25"/>
  <c r="H371" i="25"/>
  <c r="G371" i="25"/>
  <c r="F371" i="25"/>
  <c r="E371" i="25"/>
  <c r="H370" i="25"/>
  <c r="G370" i="25"/>
  <c r="F370" i="25"/>
  <c r="E370" i="25"/>
  <c r="H369" i="25"/>
  <c r="G369" i="25"/>
  <c r="F369" i="25"/>
  <c r="E369" i="25"/>
  <c r="H368" i="25"/>
  <c r="G368" i="25"/>
  <c r="F368" i="25"/>
  <c r="E368" i="25"/>
  <c r="H367" i="25"/>
  <c r="G367" i="25"/>
  <c r="F367" i="25"/>
  <c r="E367" i="25"/>
  <c r="H366" i="25"/>
  <c r="G366" i="25"/>
  <c r="F366" i="25"/>
  <c r="E366" i="25"/>
  <c r="H365" i="25"/>
  <c r="G365" i="25"/>
  <c r="F365" i="25"/>
  <c r="E365" i="25"/>
  <c r="H364" i="25"/>
  <c r="G364" i="25"/>
  <c r="F364" i="25"/>
  <c r="E364" i="25"/>
  <c r="H363" i="25"/>
  <c r="G363" i="25"/>
  <c r="F363" i="25"/>
  <c r="E363" i="25"/>
  <c r="H362" i="25"/>
  <c r="G362" i="25"/>
  <c r="F362" i="25"/>
  <c r="E362" i="25"/>
  <c r="H361" i="25"/>
  <c r="G361" i="25"/>
  <c r="F361" i="25"/>
  <c r="E361" i="25"/>
  <c r="H360" i="25"/>
  <c r="G360" i="25"/>
  <c r="F360" i="25"/>
  <c r="E360" i="25"/>
  <c r="H359" i="25"/>
  <c r="G359" i="25"/>
  <c r="F359" i="25"/>
  <c r="E359" i="25"/>
  <c r="H358" i="25"/>
  <c r="G358" i="25"/>
  <c r="F358" i="25"/>
  <c r="E358" i="25"/>
  <c r="H357" i="25"/>
  <c r="G357" i="25"/>
  <c r="F357" i="25"/>
  <c r="E357" i="25"/>
  <c r="H356" i="25"/>
  <c r="G356" i="25"/>
  <c r="F356" i="25"/>
  <c r="E356" i="25"/>
  <c r="H355" i="25"/>
  <c r="G355" i="25"/>
  <c r="F355" i="25"/>
  <c r="E355" i="25"/>
  <c r="H354" i="25"/>
  <c r="G354" i="25"/>
  <c r="F354" i="25"/>
  <c r="E354" i="25"/>
  <c r="H353" i="25"/>
  <c r="G353" i="25"/>
  <c r="F353" i="25"/>
  <c r="E353" i="25"/>
  <c r="H352" i="25"/>
  <c r="G352" i="25"/>
  <c r="F352" i="25"/>
  <c r="E352" i="25"/>
  <c r="H351" i="25"/>
  <c r="G351" i="25"/>
  <c r="F351" i="25"/>
  <c r="E351" i="25"/>
  <c r="H350" i="25"/>
  <c r="G350" i="25"/>
  <c r="F350" i="25"/>
  <c r="E350" i="25"/>
  <c r="H349" i="25"/>
  <c r="G349" i="25"/>
  <c r="F349" i="25"/>
  <c r="E349" i="25"/>
  <c r="H348" i="25"/>
  <c r="G348" i="25"/>
  <c r="F348" i="25"/>
  <c r="E348" i="25"/>
  <c r="H347" i="25"/>
  <c r="G347" i="25"/>
  <c r="F347" i="25"/>
  <c r="E347" i="25"/>
  <c r="H346" i="25"/>
  <c r="G346" i="25"/>
  <c r="F346" i="25"/>
  <c r="E346" i="25"/>
  <c r="H345" i="25"/>
  <c r="G345" i="25"/>
  <c r="F345" i="25"/>
  <c r="E345" i="25"/>
  <c r="H344" i="25"/>
  <c r="G344" i="25"/>
  <c r="F344" i="25"/>
  <c r="E344" i="25"/>
  <c r="H343" i="25"/>
  <c r="G343" i="25"/>
  <c r="F343" i="25"/>
  <c r="E343" i="25"/>
  <c r="H342" i="25"/>
  <c r="G342" i="25"/>
  <c r="F342" i="25"/>
  <c r="E342" i="25"/>
  <c r="H341" i="25"/>
  <c r="G341" i="25"/>
  <c r="F341" i="25"/>
  <c r="E341" i="25"/>
  <c r="H340" i="25"/>
  <c r="G340" i="25"/>
  <c r="F340" i="25"/>
  <c r="E340" i="25"/>
  <c r="H339" i="25"/>
  <c r="G339" i="25"/>
  <c r="F339" i="25"/>
  <c r="E339" i="25"/>
  <c r="H338" i="25"/>
  <c r="G338" i="25"/>
  <c r="F338" i="25"/>
  <c r="E338" i="25"/>
  <c r="H337" i="25"/>
  <c r="G337" i="25"/>
  <c r="F337" i="25"/>
  <c r="E337" i="25"/>
  <c r="H336" i="25"/>
  <c r="G336" i="25"/>
  <c r="F336" i="25"/>
  <c r="E336" i="25"/>
  <c r="H335" i="25"/>
  <c r="G335" i="25"/>
  <c r="F335" i="25"/>
  <c r="E335" i="25"/>
  <c r="H334" i="25"/>
  <c r="G334" i="25"/>
  <c r="F334" i="25"/>
  <c r="E334" i="25"/>
  <c r="H333" i="25"/>
  <c r="G333" i="25"/>
  <c r="F333" i="25"/>
  <c r="E333" i="25"/>
  <c r="H332" i="25"/>
  <c r="G332" i="25"/>
  <c r="F332" i="25"/>
  <c r="E332" i="25"/>
  <c r="H331" i="25"/>
  <c r="G331" i="25"/>
  <c r="F331" i="25"/>
  <c r="E331" i="25"/>
  <c r="H330" i="25"/>
  <c r="G330" i="25"/>
  <c r="F330" i="25"/>
  <c r="E330" i="25"/>
  <c r="H329" i="25"/>
  <c r="G329" i="25"/>
  <c r="F329" i="25"/>
  <c r="E329" i="25"/>
  <c r="H328" i="25"/>
  <c r="G328" i="25"/>
  <c r="F328" i="25"/>
  <c r="E328" i="25"/>
  <c r="H327" i="25"/>
  <c r="G327" i="25"/>
  <c r="F327" i="25"/>
  <c r="E327" i="25"/>
  <c r="H326" i="25"/>
  <c r="G326" i="25"/>
  <c r="F326" i="25"/>
  <c r="E326" i="25"/>
  <c r="H325" i="25"/>
  <c r="G325" i="25"/>
  <c r="F325" i="25"/>
  <c r="E325" i="25"/>
  <c r="H324" i="25"/>
  <c r="G324" i="25"/>
  <c r="F324" i="25"/>
  <c r="E324" i="25"/>
  <c r="H323" i="25"/>
  <c r="G323" i="25"/>
  <c r="F323" i="25"/>
  <c r="E323" i="25"/>
  <c r="H322" i="25"/>
  <c r="G322" i="25"/>
  <c r="F322" i="25"/>
  <c r="E322" i="25"/>
  <c r="H321" i="25"/>
  <c r="G321" i="25"/>
  <c r="F321" i="25"/>
  <c r="E321" i="25"/>
  <c r="H320" i="25"/>
  <c r="G320" i="25"/>
  <c r="F320" i="25"/>
  <c r="E320" i="25"/>
  <c r="H319" i="25"/>
  <c r="G319" i="25"/>
  <c r="F319" i="25"/>
  <c r="E319" i="25"/>
  <c r="H318" i="25"/>
  <c r="G318" i="25"/>
  <c r="F318" i="25"/>
  <c r="E318" i="25"/>
  <c r="H317" i="25"/>
  <c r="G317" i="25"/>
  <c r="F317" i="25"/>
  <c r="E317" i="25"/>
  <c r="H316" i="25"/>
  <c r="G316" i="25"/>
  <c r="F316" i="25"/>
  <c r="E316" i="25"/>
  <c r="H315" i="25"/>
  <c r="G315" i="25"/>
  <c r="F315" i="25"/>
  <c r="E315" i="25"/>
  <c r="H314" i="25"/>
  <c r="G314" i="25"/>
  <c r="F314" i="25"/>
  <c r="E314" i="25"/>
  <c r="H313" i="25"/>
  <c r="G313" i="25"/>
  <c r="F313" i="25"/>
  <c r="E313" i="25"/>
  <c r="H312" i="25"/>
  <c r="G312" i="25"/>
  <c r="F312" i="25"/>
  <c r="E312" i="25"/>
  <c r="H311" i="25"/>
  <c r="G311" i="25"/>
  <c r="F311" i="25"/>
  <c r="E311" i="25"/>
  <c r="H310" i="25"/>
  <c r="G310" i="25"/>
  <c r="F310" i="25"/>
  <c r="E310" i="25"/>
  <c r="H309" i="25"/>
  <c r="G309" i="25"/>
  <c r="F309" i="25"/>
  <c r="E309" i="25"/>
  <c r="H308" i="25"/>
  <c r="G308" i="25"/>
  <c r="F308" i="25"/>
  <c r="E308" i="25"/>
  <c r="H307" i="25"/>
  <c r="G307" i="25"/>
  <c r="F307" i="25"/>
  <c r="E307" i="25"/>
  <c r="H306" i="25"/>
  <c r="G306" i="25"/>
  <c r="F306" i="25"/>
  <c r="E306" i="25"/>
  <c r="H305" i="25"/>
  <c r="G305" i="25"/>
  <c r="F305" i="25"/>
  <c r="E305" i="25"/>
  <c r="H304" i="25"/>
  <c r="G304" i="25"/>
  <c r="F304" i="25"/>
  <c r="E304" i="25"/>
  <c r="H303" i="25"/>
  <c r="G303" i="25"/>
  <c r="F303" i="25"/>
  <c r="E303" i="25"/>
  <c r="H302" i="25"/>
  <c r="G302" i="25"/>
  <c r="F302" i="25"/>
  <c r="E302" i="25"/>
  <c r="H301" i="25"/>
  <c r="G301" i="25"/>
  <c r="F301" i="25"/>
  <c r="E301" i="25"/>
  <c r="H300" i="25"/>
  <c r="G300" i="25"/>
  <c r="F300" i="25"/>
  <c r="E300" i="25"/>
  <c r="H299" i="25"/>
  <c r="G299" i="25"/>
  <c r="F299" i="25"/>
  <c r="E299" i="25"/>
  <c r="H298" i="25"/>
  <c r="G298" i="25"/>
  <c r="F298" i="25"/>
  <c r="E298" i="25"/>
  <c r="H297" i="25"/>
  <c r="G297" i="25"/>
  <c r="F297" i="25"/>
  <c r="E297" i="25"/>
  <c r="H296" i="25"/>
  <c r="G296" i="25"/>
  <c r="F296" i="25"/>
  <c r="E296" i="25"/>
  <c r="H295" i="25"/>
  <c r="G295" i="25"/>
  <c r="F295" i="25"/>
  <c r="E295" i="25"/>
  <c r="H294" i="25"/>
  <c r="G294" i="25"/>
  <c r="F294" i="25"/>
  <c r="E294" i="25"/>
  <c r="H293" i="25"/>
  <c r="G293" i="25"/>
  <c r="F293" i="25"/>
  <c r="E293" i="25"/>
  <c r="H292" i="25"/>
  <c r="G292" i="25"/>
  <c r="F292" i="25"/>
  <c r="E292" i="25"/>
  <c r="H291" i="25"/>
  <c r="G291" i="25"/>
  <c r="F291" i="25"/>
  <c r="E291" i="25"/>
  <c r="H290" i="25"/>
  <c r="G290" i="25"/>
  <c r="F290" i="25"/>
  <c r="E290" i="25"/>
  <c r="H289" i="25"/>
  <c r="G289" i="25"/>
  <c r="F289" i="25"/>
  <c r="E289" i="25"/>
  <c r="H288" i="25"/>
  <c r="G288" i="25"/>
  <c r="F288" i="25"/>
  <c r="E288" i="25"/>
  <c r="H287" i="25"/>
  <c r="G287" i="25"/>
  <c r="F287" i="25"/>
  <c r="E287" i="25"/>
  <c r="H286" i="25"/>
  <c r="G286" i="25"/>
  <c r="F286" i="25"/>
  <c r="E286" i="25"/>
  <c r="H285" i="25"/>
  <c r="G285" i="25"/>
  <c r="F285" i="25"/>
  <c r="E285" i="25"/>
  <c r="H284" i="25"/>
  <c r="G284" i="25"/>
  <c r="F284" i="25"/>
  <c r="E284" i="25"/>
  <c r="H283" i="25"/>
  <c r="G283" i="25"/>
  <c r="F283" i="25"/>
  <c r="E283" i="25"/>
  <c r="H282" i="25"/>
  <c r="G282" i="25"/>
  <c r="F282" i="25"/>
  <c r="E282" i="25"/>
  <c r="H281" i="25"/>
  <c r="G281" i="25"/>
  <c r="F281" i="25"/>
  <c r="E281" i="25"/>
  <c r="H280" i="25"/>
  <c r="G280" i="25"/>
  <c r="F280" i="25"/>
  <c r="E280" i="25"/>
  <c r="H279" i="25"/>
  <c r="G279" i="25"/>
  <c r="F279" i="25"/>
  <c r="E279" i="25"/>
  <c r="H278" i="25"/>
  <c r="G278" i="25"/>
  <c r="F278" i="25"/>
  <c r="E278" i="25"/>
  <c r="H277" i="25"/>
  <c r="G277" i="25"/>
  <c r="F277" i="25"/>
  <c r="E277" i="25"/>
  <c r="H276" i="25"/>
  <c r="G276" i="25"/>
  <c r="F276" i="25"/>
  <c r="E276" i="25"/>
  <c r="H275" i="25"/>
  <c r="G275" i="25"/>
  <c r="F275" i="25"/>
  <c r="E275" i="25"/>
  <c r="H274" i="25"/>
  <c r="G274" i="25"/>
  <c r="F274" i="25"/>
  <c r="E274" i="25"/>
  <c r="H273" i="25"/>
  <c r="G273" i="25"/>
  <c r="F273" i="25"/>
  <c r="E273" i="25"/>
  <c r="H272" i="25"/>
  <c r="G272" i="25"/>
  <c r="F272" i="25"/>
  <c r="E272" i="25"/>
  <c r="H271" i="25"/>
  <c r="G271" i="25"/>
  <c r="F271" i="25"/>
  <c r="E271" i="25"/>
  <c r="H270" i="25"/>
  <c r="G270" i="25"/>
  <c r="F270" i="25"/>
  <c r="E270" i="25"/>
  <c r="H269" i="25"/>
  <c r="G269" i="25"/>
  <c r="F269" i="25"/>
  <c r="E269" i="25"/>
  <c r="H268" i="25"/>
  <c r="G268" i="25"/>
  <c r="F268" i="25"/>
  <c r="E268" i="25"/>
  <c r="H267" i="25"/>
  <c r="G267" i="25"/>
  <c r="F267" i="25"/>
  <c r="E267" i="25"/>
  <c r="H266" i="25"/>
  <c r="G266" i="25"/>
  <c r="F266" i="25"/>
  <c r="E266" i="25"/>
  <c r="H265" i="25"/>
  <c r="G265" i="25"/>
  <c r="F265" i="25"/>
  <c r="E265" i="25"/>
  <c r="H264" i="25"/>
  <c r="G264" i="25"/>
  <c r="F264" i="25"/>
  <c r="E264" i="25"/>
  <c r="H263" i="25"/>
  <c r="G263" i="25"/>
  <c r="F263" i="25"/>
  <c r="E263" i="25"/>
  <c r="H262" i="25"/>
  <c r="G262" i="25"/>
  <c r="F262" i="25"/>
  <c r="E262" i="25"/>
  <c r="H261" i="25"/>
  <c r="G261" i="25"/>
  <c r="F261" i="25"/>
  <c r="E261" i="25"/>
  <c r="H260" i="25"/>
  <c r="G260" i="25"/>
  <c r="F260" i="25"/>
  <c r="E260" i="25"/>
  <c r="H259" i="25"/>
  <c r="G259" i="25"/>
  <c r="F259" i="25"/>
  <c r="E259" i="25"/>
  <c r="H258" i="25"/>
  <c r="G258" i="25"/>
  <c r="F258" i="25"/>
  <c r="E258" i="25"/>
  <c r="H257" i="25"/>
  <c r="G257" i="25"/>
  <c r="F257" i="25"/>
  <c r="E257" i="25"/>
  <c r="H256" i="25"/>
  <c r="G256" i="25"/>
  <c r="F256" i="25"/>
  <c r="E256" i="25"/>
  <c r="H255" i="25"/>
  <c r="G255" i="25"/>
  <c r="F255" i="25"/>
  <c r="E255" i="25"/>
  <c r="H254" i="25"/>
  <c r="G254" i="25"/>
  <c r="F254" i="25"/>
  <c r="E254" i="25"/>
  <c r="H253" i="25"/>
  <c r="G253" i="25"/>
  <c r="F253" i="25"/>
  <c r="E253" i="25"/>
  <c r="H252" i="25"/>
  <c r="G252" i="25"/>
  <c r="F252" i="25"/>
  <c r="E252" i="25"/>
  <c r="H251" i="25"/>
  <c r="G251" i="25"/>
  <c r="F251" i="25"/>
  <c r="E251" i="25"/>
  <c r="H250" i="25"/>
  <c r="G250" i="25"/>
  <c r="F250" i="25"/>
  <c r="E250" i="25"/>
  <c r="H249" i="25"/>
  <c r="G249" i="25"/>
  <c r="F249" i="25"/>
  <c r="E249" i="25"/>
  <c r="H248" i="25"/>
  <c r="G248" i="25"/>
  <c r="F248" i="25"/>
  <c r="E248" i="25"/>
  <c r="H247" i="25"/>
  <c r="G247" i="25"/>
  <c r="F247" i="25"/>
  <c r="E247" i="25"/>
  <c r="H246" i="25"/>
  <c r="G246" i="25"/>
  <c r="F246" i="25"/>
  <c r="E246" i="25"/>
  <c r="H245" i="25"/>
  <c r="G245" i="25"/>
  <c r="F245" i="25"/>
  <c r="E245" i="25"/>
  <c r="H244" i="25"/>
  <c r="G244" i="25"/>
  <c r="F244" i="25"/>
  <c r="E244" i="25"/>
  <c r="H243" i="25"/>
  <c r="G243" i="25"/>
  <c r="F243" i="25"/>
  <c r="E243" i="25"/>
  <c r="H242" i="25"/>
  <c r="G242" i="25"/>
  <c r="F242" i="25"/>
  <c r="E242" i="25"/>
  <c r="H241" i="25"/>
  <c r="G241" i="25"/>
  <c r="F241" i="25"/>
  <c r="E241" i="25"/>
  <c r="H240" i="25"/>
  <c r="G240" i="25"/>
  <c r="F240" i="25"/>
  <c r="E240" i="25"/>
  <c r="H239" i="25"/>
  <c r="G239" i="25"/>
  <c r="F239" i="25"/>
  <c r="E239" i="25"/>
  <c r="H238" i="25"/>
  <c r="G238" i="25"/>
  <c r="F238" i="25"/>
  <c r="E238" i="25"/>
  <c r="H237" i="25"/>
  <c r="G237" i="25"/>
  <c r="F237" i="25"/>
  <c r="E237" i="25"/>
  <c r="H236" i="25"/>
  <c r="G236" i="25"/>
  <c r="F236" i="25"/>
  <c r="E236" i="25"/>
  <c r="H235" i="25"/>
  <c r="G235" i="25"/>
  <c r="F235" i="25"/>
  <c r="E235" i="25"/>
  <c r="H234" i="25"/>
  <c r="G234" i="25"/>
  <c r="F234" i="25"/>
  <c r="E234" i="25"/>
  <c r="H233" i="25"/>
  <c r="G233" i="25"/>
  <c r="F233" i="25"/>
  <c r="E233" i="25"/>
  <c r="H232" i="25"/>
  <c r="G232" i="25"/>
  <c r="F232" i="25"/>
  <c r="E232" i="25"/>
  <c r="H231" i="25"/>
  <c r="G231" i="25"/>
  <c r="F231" i="25"/>
  <c r="E231" i="25"/>
  <c r="H230" i="25"/>
  <c r="G230" i="25"/>
  <c r="F230" i="25"/>
  <c r="E230" i="25"/>
  <c r="H229" i="25"/>
  <c r="G229" i="25"/>
  <c r="F229" i="25"/>
  <c r="E229" i="25"/>
  <c r="H228" i="25"/>
  <c r="G228" i="25"/>
  <c r="F228" i="25"/>
  <c r="E228" i="25"/>
  <c r="H227" i="25"/>
  <c r="G227" i="25"/>
  <c r="F227" i="25"/>
  <c r="E227" i="25"/>
  <c r="H226" i="25"/>
  <c r="G226" i="25"/>
  <c r="F226" i="25"/>
  <c r="E226" i="25"/>
  <c r="H225" i="25"/>
  <c r="G225" i="25"/>
  <c r="F225" i="25"/>
  <c r="E225" i="25"/>
  <c r="H224" i="25"/>
  <c r="G224" i="25"/>
  <c r="F224" i="25"/>
  <c r="E224" i="25"/>
  <c r="H223" i="25"/>
  <c r="G223" i="25"/>
  <c r="F223" i="25"/>
  <c r="E223" i="25"/>
  <c r="H222" i="25"/>
  <c r="G222" i="25"/>
  <c r="F222" i="25"/>
  <c r="E222" i="25"/>
  <c r="H221" i="25"/>
  <c r="G221" i="25"/>
  <c r="F221" i="25"/>
  <c r="E221" i="25"/>
  <c r="H220" i="25"/>
  <c r="G220" i="25"/>
  <c r="F220" i="25"/>
  <c r="E220" i="25"/>
  <c r="H219" i="25"/>
  <c r="G219" i="25"/>
  <c r="F219" i="25"/>
  <c r="E219" i="25"/>
  <c r="H218" i="25"/>
  <c r="G218" i="25"/>
  <c r="F218" i="25"/>
  <c r="E218" i="25"/>
  <c r="H217" i="25"/>
  <c r="G217" i="25"/>
  <c r="F217" i="25"/>
  <c r="E217" i="25"/>
  <c r="H216" i="25"/>
  <c r="G216" i="25"/>
  <c r="F216" i="25"/>
  <c r="E216" i="25"/>
  <c r="H215" i="25"/>
  <c r="G215" i="25"/>
  <c r="F215" i="25"/>
  <c r="E215" i="25"/>
  <c r="H214" i="25"/>
  <c r="G214" i="25"/>
  <c r="F214" i="25"/>
  <c r="E214" i="25"/>
  <c r="H213" i="25"/>
  <c r="G213" i="25"/>
  <c r="F213" i="25"/>
  <c r="E213" i="25"/>
  <c r="H212" i="25"/>
  <c r="G212" i="25"/>
  <c r="F212" i="25"/>
  <c r="E212" i="25"/>
  <c r="H211" i="25"/>
  <c r="G211" i="25"/>
  <c r="F211" i="25"/>
  <c r="E211" i="25"/>
  <c r="H210" i="25"/>
  <c r="G210" i="25"/>
  <c r="F210" i="25"/>
  <c r="E210" i="25"/>
  <c r="H209" i="25"/>
  <c r="G209" i="25"/>
  <c r="F209" i="25"/>
  <c r="E209" i="25"/>
  <c r="H208" i="25"/>
  <c r="G208" i="25"/>
  <c r="F208" i="25"/>
  <c r="E208" i="25"/>
  <c r="H207" i="25"/>
  <c r="G207" i="25"/>
  <c r="F207" i="25"/>
  <c r="E207" i="25"/>
  <c r="H206" i="25"/>
  <c r="G206" i="25"/>
  <c r="F206" i="25"/>
  <c r="E206" i="25"/>
  <c r="H205" i="25"/>
  <c r="G205" i="25"/>
  <c r="F205" i="25"/>
  <c r="E205" i="25"/>
  <c r="H204" i="25"/>
  <c r="G204" i="25"/>
  <c r="F204" i="25"/>
  <c r="E204" i="25"/>
  <c r="H203" i="25"/>
  <c r="G203" i="25"/>
  <c r="F203" i="25"/>
  <c r="E203" i="25"/>
  <c r="H202" i="25"/>
  <c r="G202" i="25"/>
  <c r="F202" i="25"/>
  <c r="E202" i="25"/>
  <c r="H201" i="25"/>
  <c r="G201" i="25"/>
  <c r="F201" i="25"/>
  <c r="E201" i="25"/>
  <c r="H200" i="25"/>
  <c r="G200" i="25"/>
  <c r="F200" i="25"/>
  <c r="E200" i="25"/>
  <c r="H199" i="25"/>
  <c r="G199" i="25"/>
  <c r="F199" i="25"/>
  <c r="E199" i="25"/>
  <c r="H198" i="25"/>
  <c r="G198" i="25"/>
  <c r="F198" i="25"/>
  <c r="E198" i="25"/>
  <c r="H197" i="25"/>
  <c r="G197" i="25"/>
  <c r="F197" i="25"/>
  <c r="E197" i="25"/>
  <c r="H196" i="25"/>
  <c r="G196" i="25"/>
  <c r="F196" i="25"/>
  <c r="E196" i="25"/>
  <c r="H195" i="25"/>
  <c r="G195" i="25"/>
  <c r="F195" i="25"/>
  <c r="E195" i="25"/>
  <c r="H194" i="25"/>
  <c r="G194" i="25"/>
  <c r="F194" i="25"/>
  <c r="E194" i="25"/>
  <c r="H193" i="25"/>
  <c r="G193" i="25"/>
  <c r="F193" i="25"/>
  <c r="E193" i="25"/>
  <c r="H192" i="25"/>
  <c r="G192" i="25"/>
  <c r="F192" i="25"/>
  <c r="E192" i="25"/>
  <c r="H191" i="25"/>
  <c r="G191" i="25"/>
  <c r="F191" i="25"/>
  <c r="E191" i="25"/>
  <c r="H190" i="25"/>
  <c r="G190" i="25"/>
  <c r="F190" i="25"/>
  <c r="E190" i="25"/>
  <c r="H189" i="25"/>
  <c r="G189" i="25"/>
  <c r="F189" i="25"/>
  <c r="E189" i="25"/>
  <c r="H188" i="25"/>
  <c r="G188" i="25"/>
  <c r="F188" i="25"/>
  <c r="E188" i="25"/>
  <c r="H187" i="25"/>
  <c r="G187" i="25"/>
  <c r="F187" i="25"/>
  <c r="E187" i="25"/>
  <c r="H186" i="25"/>
  <c r="G186" i="25"/>
  <c r="F186" i="25"/>
  <c r="E186" i="25"/>
  <c r="H185" i="25"/>
  <c r="G185" i="25"/>
  <c r="F185" i="25"/>
  <c r="E185" i="25"/>
  <c r="H184" i="25"/>
  <c r="G184" i="25"/>
  <c r="F184" i="25"/>
  <c r="E184" i="25"/>
  <c r="H183" i="25"/>
  <c r="G183" i="25"/>
  <c r="F183" i="25"/>
  <c r="E183" i="25"/>
  <c r="H182" i="25"/>
  <c r="G182" i="25"/>
  <c r="F182" i="25"/>
  <c r="E182" i="25"/>
  <c r="H181" i="25"/>
  <c r="G181" i="25"/>
  <c r="F181" i="25"/>
  <c r="E181" i="25"/>
  <c r="H180" i="25"/>
  <c r="G180" i="25"/>
  <c r="F180" i="25"/>
  <c r="E180" i="25"/>
  <c r="H179" i="25"/>
  <c r="G179" i="25"/>
  <c r="F179" i="25"/>
  <c r="E179" i="25"/>
  <c r="H178" i="25"/>
  <c r="G178" i="25"/>
  <c r="F178" i="25"/>
  <c r="E178" i="25"/>
  <c r="H177" i="25"/>
  <c r="G177" i="25"/>
  <c r="F177" i="25"/>
  <c r="E177" i="25"/>
  <c r="H176" i="25"/>
  <c r="G176" i="25"/>
  <c r="F176" i="25"/>
  <c r="E176" i="25"/>
  <c r="H175" i="25"/>
  <c r="G175" i="25"/>
  <c r="F175" i="25"/>
  <c r="E175" i="25"/>
  <c r="H174" i="25"/>
  <c r="G174" i="25"/>
  <c r="F174" i="25"/>
  <c r="E174" i="25"/>
  <c r="H173" i="25"/>
  <c r="G173" i="25"/>
  <c r="F173" i="25"/>
  <c r="E173" i="25"/>
  <c r="H172" i="25"/>
  <c r="G172" i="25"/>
  <c r="F172" i="25"/>
  <c r="E172" i="25"/>
  <c r="H171" i="25"/>
  <c r="G171" i="25"/>
  <c r="F171" i="25"/>
  <c r="E171" i="25"/>
  <c r="H170" i="25"/>
  <c r="G170" i="25"/>
  <c r="F170" i="25"/>
  <c r="E170" i="25"/>
  <c r="H169" i="25"/>
  <c r="G169" i="25"/>
  <c r="F169" i="25"/>
  <c r="E169" i="25"/>
  <c r="H168" i="25"/>
  <c r="G168" i="25"/>
  <c r="F168" i="25"/>
  <c r="E168" i="25"/>
  <c r="H167" i="25"/>
  <c r="G167" i="25"/>
  <c r="F167" i="25"/>
  <c r="E167" i="25"/>
  <c r="H166" i="25"/>
  <c r="G166" i="25"/>
  <c r="F166" i="25"/>
  <c r="E166" i="25"/>
  <c r="H165" i="25"/>
  <c r="G165" i="25"/>
  <c r="F165" i="25"/>
  <c r="E165" i="25"/>
  <c r="H164" i="25"/>
  <c r="G164" i="25"/>
  <c r="F164" i="25"/>
  <c r="E164" i="25"/>
  <c r="H163" i="25"/>
  <c r="G163" i="25"/>
  <c r="F163" i="25"/>
  <c r="E163" i="25"/>
  <c r="H162" i="25"/>
  <c r="G162" i="25"/>
  <c r="F162" i="25"/>
  <c r="E162" i="25"/>
  <c r="H161" i="25"/>
  <c r="G161" i="25"/>
  <c r="F161" i="25"/>
  <c r="E161" i="25"/>
  <c r="H160" i="25"/>
  <c r="G160" i="25"/>
  <c r="F160" i="25"/>
  <c r="E160" i="25"/>
  <c r="H159" i="25"/>
  <c r="G159" i="25"/>
  <c r="F159" i="25"/>
  <c r="E159" i="25"/>
  <c r="H158" i="25"/>
  <c r="G158" i="25"/>
  <c r="F158" i="25"/>
  <c r="E158" i="25"/>
  <c r="H157" i="25"/>
  <c r="G157" i="25"/>
  <c r="F157" i="25"/>
  <c r="E157" i="25"/>
  <c r="H156" i="25"/>
  <c r="G156" i="25"/>
  <c r="F156" i="25"/>
  <c r="E156" i="25"/>
  <c r="H155" i="25"/>
  <c r="G155" i="25"/>
  <c r="F155" i="25"/>
  <c r="E155" i="25"/>
  <c r="H154" i="25"/>
  <c r="G154" i="25"/>
  <c r="F154" i="25"/>
  <c r="E154" i="25"/>
  <c r="H153" i="25"/>
  <c r="G153" i="25"/>
  <c r="F153" i="25"/>
  <c r="E153" i="25"/>
  <c r="H152" i="25"/>
  <c r="G152" i="25"/>
  <c r="F152" i="25"/>
  <c r="E152" i="25"/>
  <c r="H151" i="25"/>
  <c r="G151" i="25"/>
  <c r="F151" i="25"/>
  <c r="E151" i="25"/>
  <c r="H150" i="25"/>
  <c r="G150" i="25"/>
  <c r="F150" i="25"/>
  <c r="E150" i="25"/>
  <c r="H149" i="25"/>
  <c r="G149" i="25"/>
  <c r="F149" i="25"/>
  <c r="E149" i="25"/>
  <c r="H148" i="25"/>
  <c r="G148" i="25"/>
  <c r="F148" i="25"/>
  <c r="E148" i="25"/>
  <c r="H147" i="25"/>
  <c r="G147" i="25"/>
  <c r="F147" i="25"/>
  <c r="E147" i="25"/>
  <c r="H146" i="25"/>
  <c r="G146" i="25"/>
  <c r="F146" i="25"/>
  <c r="E146" i="25"/>
  <c r="H145" i="25"/>
  <c r="G145" i="25"/>
  <c r="F145" i="25"/>
  <c r="E145" i="25"/>
  <c r="H144" i="25"/>
  <c r="G144" i="25"/>
  <c r="F144" i="25"/>
  <c r="E144" i="25"/>
  <c r="H143" i="25"/>
  <c r="G143" i="25"/>
  <c r="F143" i="25"/>
  <c r="E143" i="25"/>
  <c r="H142" i="25"/>
  <c r="G142" i="25"/>
  <c r="F142" i="25"/>
  <c r="E142" i="25"/>
  <c r="H141" i="25"/>
  <c r="G141" i="25"/>
  <c r="F141" i="25"/>
  <c r="E141" i="25"/>
  <c r="H140" i="25"/>
  <c r="G140" i="25"/>
  <c r="F140" i="25"/>
  <c r="E140" i="25"/>
  <c r="H139" i="25"/>
  <c r="G139" i="25"/>
  <c r="F139" i="25"/>
  <c r="E139" i="25"/>
  <c r="H138" i="25"/>
  <c r="G138" i="25"/>
  <c r="F138" i="25"/>
  <c r="E138" i="25"/>
  <c r="H137" i="25"/>
  <c r="G137" i="25"/>
  <c r="F137" i="25"/>
  <c r="E137" i="25"/>
  <c r="H136" i="25"/>
  <c r="G136" i="25"/>
  <c r="F136" i="25"/>
  <c r="E136" i="25"/>
  <c r="H135" i="25"/>
  <c r="G135" i="25"/>
  <c r="F135" i="25"/>
  <c r="E135" i="25"/>
  <c r="H134" i="25"/>
  <c r="G134" i="25"/>
  <c r="F134" i="25"/>
  <c r="E134" i="25"/>
  <c r="H133" i="25"/>
  <c r="G133" i="25"/>
  <c r="F133" i="25"/>
  <c r="E133" i="25"/>
  <c r="H132" i="25"/>
  <c r="G132" i="25"/>
  <c r="F132" i="25"/>
  <c r="E132" i="25"/>
  <c r="H131" i="25"/>
  <c r="G131" i="25"/>
  <c r="F131" i="25"/>
  <c r="E131" i="25"/>
  <c r="H130" i="25"/>
  <c r="G130" i="25"/>
  <c r="F130" i="25"/>
  <c r="E130" i="25"/>
  <c r="H129" i="25"/>
  <c r="G129" i="25"/>
  <c r="F129" i="25"/>
  <c r="E129" i="25"/>
  <c r="H128" i="25"/>
  <c r="G128" i="25"/>
  <c r="F128" i="25"/>
  <c r="E128" i="25"/>
  <c r="H127" i="25"/>
  <c r="G127" i="25"/>
  <c r="F127" i="25"/>
  <c r="E127" i="25"/>
  <c r="H126" i="25"/>
  <c r="G126" i="25"/>
  <c r="F126" i="25"/>
  <c r="E126" i="25"/>
  <c r="H125" i="25"/>
  <c r="G125" i="25"/>
  <c r="F125" i="25"/>
  <c r="E125" i="25"/>
  <c r="H124" i="25"/>
  <c r="G124" i="25"/>
  <c r="F124" i="25"/>
  <c r="E124" i="25"/>
  <c r="H123" i="25"/>
  <c r="G123" i="25"/>
  <c r="F123" i="25"/>
  <c r="E123" i="25"/>
  <c r="H122" i="25"/>
  <c r="G122" i="25"/>
  <c r="F122" i="25"/>
  <c r="E122" i="25"/>
  <c r="H121" i="25"/>
  <c r="G121" i="25"/>
  <c r="F121" i="25"/>
  <c r="E121" i="25"/>
  <c r="H120" i="25"/>
  <c r="G120" i="25"/>
  <c r="F120" i="25"/>
  <c r="E120" i="25"/>
  <c r="H119" i="25"/>
  <c r="G119" i="25"/>
  <c r="F119" i="25"/>
  <c r="E119" i="25"/>
  <c r="H118" i="25"/>
  <c r="G118" i="25"/>
  <c r="F118" i="25"/>
  <c r="E118" i="25"/>
  <c r="H117" i="25"/>
  <c r="G117" i="25"/>
  <c r="F117" i="25"/>
  <c r="E117" i="25"/>
  <c r="H116" i="25"/>
  <c r="G116" i="25"/>
  <c r="F116" i="25"/>
  <c r="E116" i="25"/>
  <c r="H115" i="25"/>
  <c r="G115" i="25"/>
  <c r="F115" i="25"/>
  <c r="E115" i="25"/>
  <c r="H114" i="25"/>
  <c r="G114" i="25"/>
  <c r="F114" i="25"/>
  <c r="E114" i="25"/>
  <c r="H113" i="25"/>
  <c r="G113" i="25"/>
  <c r="F113" i="25"/>
  <c r="E113" i="25"/>
  <c r="H112" i="25"/>
  <c r="G112" i="25"/>
  <c r="F112" i="25"/>
  <c r="E112" i="25"/>
  <c r="H111" i="25"/>
  <c r="G111" i="25"/>
  <c r="F111" i="25"/>
  <c r="E111" i="25"/>
  <c r="H110" i="25"/>
  <c r="G110" i="25"/>
  <c r="F110" i="25"/>
  <c r="E110" i="25"/>
  <c r="H109" i="25"/>
  <c r="G109" i="25"/>
  <c r="F109" i="25"/>
  <c r="E109" i="25"/>
  <c r="H108" i="25"/>
  <c r="G108" i="25"/>
  <c r="F108" i="25"/>
  <c r="E108" i="25"/>
  <c r="H107" i="25"/>
  <c r="G107" i="25"/>
  <c r="F107" i="25"/>
  <c r="E107" i="25"/>
  <c r="H106" i="25"/>
  <c r="G106" i="25"/>
  <c r="F106" i="25"/>
  <c r="E106" i="25"/>
  <c r="H105" i="25"/>
  <c r="G105" i="25"/>
  <c r="F105" i="25"/>
  <c r="E105" i="25"/>
  <c r="H104" i="25"/>
  <c r="G104" i="25"/>
  <c r="F104" i="25"/>
  <c r="E104" i="25"/>
  <c r="H103" i="25"/>
  <c r="G103" i="25"/>
  <c r="F103" i="25"/>
  <c r="E103" i="25"/>
  <c r="H102" i="25"/>
  <c r="G102" i="25"/>
  <c r="F102" i="25"/>
  <c r="E102" i="25"/>
  <c r="H101" i="25"/>
  <c r="G101" i="25"/>
  <c r="F101" i="25"/>
  <c r="E101" i="25"/>
  <c r="H100" i="25"/>
  <c r="G100" i="25"/>
  <c r="F100" i="25"/>
  <c r="E100" i="25"/>
  <c r="H99" i="25"/>
  <c r="G99" i="25"/>
  <c r="F99" i="25"/>
  <c r="E99" i="25"/>
  <c r="H98" i="25"/>
  <c r="G98" i="25"/>
  <c r="F98" i="25"/>
  <c r="E98" i="25"/>
  <c r="H97" i="25"/>
  <c r="G97" i="25"/>
  <c r="F97" i="25"/>
  <c r="E97" i="25"/>
  <c r="H96" i="25"/>
  <c r="G96" i="25"/>
  <c r="F96" i="25"/>
  <c r="E96" i="25"/>
  <c r="H95" i="25"/>
  <c r="G95" i="25"/>
  <c r="F95" i="25"/>
  <c r="E95" i="25"/>
  <c r="H94" i="25"/>
  <c r="G94" i="25"/>
  <c r="F94" i="25"/>
  <c r="E94" i="25"/>
  <c r="H93" i="25"/>
  <c r="G93" i="25"/>
  <c r="F93" i="25"/>
  <c r="E93" i="25"/>
  <c r="H92" i="25"/>
  <c r="G92" i="25"/>
  <c r="F92" i="25"/>
  <c r="E92" i="25"/>
  <c r="H91" i="25"/>
  <c r="G91" i="25"/>
  <c r="F91" i="25"/>
  <c r="E91" i="25"/>
  <c r="H90" i="25"/>
  <c r="G90" i="25"/>
  <c r="F90" i="25"/>
  <c r="E90" i="25"/>
  <c r="H89" i="25"/>
  <c r="G89" i="25"/>
  <c r="F89" i="25"/>
  <c r="E89" i="25"/>
  <c r="H88" i="25"/>
  <c r="G88" i="25"/>
  <c r="F88" i="25"/>
  <c r="E88" i="25"/>
  <c r="H87" i="25"/>
  <c r="G87" i="25"/>
  <c r="F87" i="25"/>
  <c r="E87" i="25"/>
  <c r="H86" i="25"/>
  <c r="G86" i="25"/>
  <c r="F86" i="25"/>
  <c r="E86" i="25"/>
  <c r="H85" i="25"/>
  <c r="G85" i="25"/>
  <c r="F85" i="25"/>
  <c r="E85" i="25"/>
  <c r="H84" i="25"/>
  <c r="G84" i="25"/>
  <c r="F84" i="25"/>
  <c r="E84" i="25"/>
  <c r="H83" i="25"/>
  <c r="G83" i="25"/>
  <c r="F83" i="25"/>
  <c r="E83" i="25"/>
  <c r="H82" i="25"/>
  <c r="G82" i="25"/>
  <c r="F82" i="25"/>
  <c r="E82" i="25"/>
  <c r="H81" i="25"/>
  <c r="G81" i="25"/>
  <c r="F81" i="25"/>
  <c r="E81" i="25"/>
  <c r="H80" i="25"/>
  <c r="G80" i="25"/>
  <c r="F80" i="25"/>
  <c r="E80" i="25"/>
  <c r="H79" i="25"/>
  <c r="G79" i="25"/>
  <c r="F79" i="25"/>
  <c r="E79" i="25"/>
  <c r="H78" i="25"/>
  <c r="G78" i="25"/>
  <c r="F78" i="25"/>
  <c r="E78" i="25"/>
  <c r="H77" i="25"/>
  <c r="G77" i="25"/>
  <c r="F77" i="25"/>
  <c r="E77" i="25"/>
  <c r="H76" i="25"/>
  <c r="G76" i="25"/>
  <c r="F76" i="25"/>
  <c r="E76" i="25"/>
  <c r="H75" i="25"/>
  <c r="G75" i="25"/>
  <c r="F75" i="25"/>
  <c r="E75" i="25"/>
  <c r="H74" i="25"/>
  <c r="G74" i="25"/>
  <c r="F74" i="25"/>
  <c r="E74" i="25"/>
  <c r="H73" i="25"/>
  <c r="G73" i="25"/>
  <c r="F73" i="25"/>
  <c r="E73" i="25"/>
  <c r="H72" i="25"/>
  <c r="G72" i="25"/>
  <c r="F72" i="25"/>
  <c r="E72" i="25"/>
  <c r="H71" i="25"/>
  <c r="G71" i="25"/>
  <c r="F71" i="25"/>
  <c r="E71" i="25"/>
  <c r="H70" i="25"/>
  <c r="G70" i="25"/>
  <c r="F70" i="25"/>
  <c r="E70" i="25"/>
  <c r="H69" i="25"/>
  <c r="G69" i="25"/>
  <c r="F69" i="25"/>
  <c r="E69" i="25"/>
  <c r="H68" i="25"/>
  <c r="G68" i="25"/>
  <c r="F68" i="25"/>
  <c r="E68" i="25"/>
  <c r="H67" i="25"/>
  <c r="G67" i="25"/>
  <c r="F67" i="25"/>
  <c r="E67" i="25"/>
  <c r="H66" i="25"/>
  <c r="G66" i="25"/>
  <c r="F66" i="25"/>
  <c r="E66" i="25"/>
  <c r="H65" i="25"/>
  <c r="G65" i="25"/>
  <c r="F65" i="25"/>
  <c r="E65" i="25"/>
  <c r="H64" i="25"/>
  <c r="G64" i="25"/>
  <c r="F64" i="25"/>
  <c r="E64" i="25"/>
  <c r="H63" i="25"/>
  <c r="G63" i="25"/>
  <c r="F63" i="25"/>
  <c r="E63" i="25"/>
  <c r="H62" i="25"/>
  <c r="G62" i="25"/>
  <c r="F62" i="25"/>
  <c r="E62" i="25"/>
  <c r="H61" i="25"/>
  <c r="G61" i="25"/>
  <c r="F61" i="25"/>
  <c r="E61" i="25"/>
  <c r="H60" i="25"/>
  <c r="G60" i="25"/>
  <c r="F60" i="25"/>
  <c r="E60" i="25"/>
  <c r="H59" i="25"/>
  <c r="G59" i="25"/>
  <c r="F59" i="25"/>
  <c r="E59" i="25"/>
  <c r="H58" i="25"/>
  <c r="G58" i="25"/>
  <c r="F58" i="25"/>
  <c r="E58" i="25"/>
  <c r="H57" i="25"/>
  <c r="G57" i="25"/>
  <c r="F57" i="25"/>
  <c r="E57" i="25"/>
  <c r="H56" i="25"/>
  <c r="G56" i="25"/>
  <c r="F56" i="25"/>
  <c r="E56" i="25"/>
  <c r="H55" i="25"/>
  <c r="G55" i="25"/>
  <c r="F55" i="25"/>
  <c r="E55" i="25"/>
  <c r="H54" i="25"/>
  <c r="G54" i="25"/>
  <c r="F54" i="25"/>
  <c r="E54" i="25"/>
  <c r="H53" i="25"/>
  <c r="G53" i="25"/>
  <c r="F53" i="25"/>
  <c r="E53" i="25"/>
  <c r="H52" i="25"/>
  <c r="G52" i="25"/>
  <c r="F52" i="25"/>
  <c r="E52" i="25"/>
  <c r="H51" i="25"/>
  <c r="G51" i="25"/>
  <c r="F51" i="25"/>
  <c r="E51" i="25"/>
  <c r="H50" i="25"/>
  <c r="G50" i="25"/>
  <c r="F50" i="25"/>
  <c r="E50" i="25"/>
  <c r="H49" i="25"/>
  <c r="G49" i="25"/>
  <c r="F49" i="25"/>
  <c r="E49" i="25"/>
  <c r="H48" i="25"/>
  <c r="G48" i="25"/>
  <c r="F48" i="25"/>
  <c r="E48" i="25"/>
  <c r="H47" i="25"/>
  <c r="G47" i="25"/>
  <c r="F47" i="25"/>
  <c r="E47" i="25"/>
  <c r="H46" i="25"/>
  <c r="G46" i="25"/>
  <c r="F46" i="25"/>
  <c r="E46" i="25"/>
  <c r="H45" i="25"/>
  <c r="G45" i="25"/>
  <c r="F45" i="25"/>
  <c r="E45" i="25"/>
  <c r="H44" i="25"/>
  <c r="G44" i="25"/>
  <c r="F44" i="25"/>
  <c r="E44" i="25"/>
  <c r="H43" i="25"/>
  <c r="G43" i="25"/>
  <c r="F43" i="25"/>
  <c r="E43" i="25"/>
  <c r="H42" i="25"/>
  <c r="G42" i="25"/>
  <c r="F42" i="25"/>
  <c r="E42" i="25"/>
  <c r="H41" i="25"/>
  <c r="G41" i="25"/>
  <c r="F41" i="25"/>
  <c r="E41" i="25"/>
  <c r="H40" i="25"/>
  <c r="G40" i="25"/>
  <c r="F40" i="25"/>
  <c r="E40" i="25"/>
  <c r="H39" i="25"/>
  <c r="G39" i="25"/>
  <c r="F39" i="25"/>
  <c r="E39" i="25"/>
  <c r="H38" i="25"/>
  <c r="G38" i="25"/>
  <c r="F38" i="25"/>
  <c r="E38" i="25"/>
  <c r="H37" i="25"/>
  <c r="G37" i="25"/>
  <c r="F37" i="25"/>
  <c r="E37" i="25"/>
  <c r="H36" i="25"/>
  <c r="G36" i="25"/>
  <c r="F36" i="25"/>
  <c r="E36" i="25"/>
  <c r="H35" i="25"/>
  <c r="G35" i="25"/>
  <c r="F35" i="25"/>
  <c r="E35" i="25"/>
  <c r="H34" i="25"/>
  <c r="G34" i="25"/>
  <c r="F34" i="25"/>
  <c r="E34" i="25"/>
  <c r="H33" i="25"/>
  <c r="G33" i="25"/>
  <c r="F33" i="25"/>
  <c r="E33" i="25"/>
  <c r="H32" i="25"/>
  <c r="G32" i="25"/>
  <c r="F32" i="25"/>
  <c r="E32" i="25"/>
  <c r="H31" i="25"/>
  <c r="G31" i="25"/>
  <c r="F31" i="25"/>
  <c r="E31" i="25"/>
  <c r="H30" i="25"/>
  <c r="G30" i="25"/>
  <c r="F30" i="25"/>
  <c r="E30" i="25"/>
  <c r="H29" i="25"/>
  <c r="G29" i="25"/>
  <c r="F29" i="25"/>
  <c r="E29" i="25"/>
  <c r="H28" i="25"/>
  <c r="G28" i="25"/>
  <c r="F28" i="25"/>
  <c r="E28" i="25"/>
  <c r="H27" i="25"/>
  <c r="G27" i="25"/>
  <c r="F27" i="25"/>
  <c r="E27" i="25"/>
  <c r="H26" i="25"/>
  <c r="G26" i="25"/>
  <c r="F26" i="25"/>
  <c r="E26" i="25"/>
  <c r="H25" i="25"/>
  <c r="G25" i="25"/>
  <c r="F25" i="25"/>
  <c r="E25" i="25"/>
  <c r="H24" i="25"/>
  <c r="G24" i="25"/>
  <c r="F24" i="25"/>
  <c r="E24" i="25"/>
  <c r="H23" i="25"/>
  <c r="G23" i="25"/>
  <c r="F23" i="25"/>
  <c r="E23" i="25"/>
  <c r="H22" i="25"/>
  <c r="G22" i="25"/>
  <c r="F22" i="25"/>
  <c r="E22" i="25"/>
  <c r="H21" i="25"/>
  <c r="G21" i="25"/>
  <c r="F21" i="25"/>
  <c r="E21" i="25"/>
  <c r="H20" i="25"/>
  <c r="G20" i="25"/>
  <c r="F20" i="25"/>
  <c r="E20" i="25"/>
  <c r="H19" i="25"/>
  <c r="G19" i="25"/>
  <c r="F19" i="25"/>
  <c r="E19" i="25"/>
  <c r="H18" i="25"/>
  <c r="G18" i="25"/>
  <c r="F18" i="25"/>
  <c r="E18" i="25"/>
  <c r="H17" i="25"/>
  <c r="G17" i="25"/>
  <c r="F17" i="25"/>
  <c r="E17" i="25"/>
  <c r="H16" i="25"/>
  <c r="G16" i="25"/>
  <c r="F16" i="25"/>
  <c r="E16" i="25"/>
  <c r="H15" i="25"/>
  <c r="G15" i="25"/>
  <c r="F15" i="25"/>
  <c r="E15" i="25"/>
  <c r="H14" i="25"/>
  <c r="G14" i="25"/>
  <c r="F14" i="25"/>
  <c r="E14" i="25"/>
  <c r="H13" i="25"/>
  <c r="G13" i="25"/>
  <c r="F13" i="25"/>
  <c r="E13" i="25"/>
  <c r="H12" i="25"/>
  <c r="G12" i="25"/>
  <c r="F12" i="25"/>
  <c r="E12" i="25"/>
  <c r="H11" i="25"/>
  <c r="G11" i="25"/>
  <c r="F11" i="25"/>
  <c r="E11" i="25"/>
  <c r="H10" i="25"/>
  <c r="G10" i="25"/>
  <c r="F10" i="25"/>
  <c r="E10" i="25"/>
  <c r="H9" i="25"/>
  <c r="G9" i="25"/>
  <c r="F9" i="25"/>
  <c r="E9" i="25"/>
  <c r="H8" i="25"/>
  <c r="G8" i="25"/>
  <c r="F8" i="25"/>
  <c r="E8" i="25"/>
  <c r="H7" i="25"/>
  <c r="G7" i="25"/>
  <c r="F7" i="25"/>
  <c r="E7" i="25"/>
  <c r="H6" i="25"/>
  <c r="G6" i="25"/>
  <c r="F6" i="25"/>
  <c r="E6" i="25"/>
  <c r="H5" i="25"/>
  <c r="G5" i="25"/>
  <c r="F5" i="25"/>
  <c r="E5" i="25"/>
  <c r="H4" i="25"/>
  <c r="G4" i="25"/>
  <c r="F4" i="25"/>
  <c r="E4" i="25"/>
  <c r="E7" i="24" l="1"/>
  <c r="E7" i="23" l="1"/>
  <c r="E10" i="22" l="1"/>
  <c r="E13" i="22" s="1"/>
  <c r="H15" i="22" l="1"/>
  <c r="H16" i="22"/>
  <c r="H14" i="22"/>
  <c r="F10" i="22" l="1"/>
  <c r="E10" i="21"/>
  <c r="F10" i="21" s="1"/>
  <c r="E16" i="18" l="1"/>
  <c r="F16" i="18" s="1"/>
  <c r="F15" i="18"/>
  <c r="F14" i="18"/>
  <c r="F13" i="18"/>
  <c r="F12" i="18"/>
  <c r="F11" i="18"/>
  <c r="F10" i="18"/>
  <c r="F9" i="18"/>
  <c r="F8" i="18"/>
  <c r="F7" i="18"/>
  <c r="F6" i="18"/>
  <c r="K5" i="18"/>
  <c r="F5" i="18"/>
  <c r="F2" i="18"/>
  <c r="E17" i="18" l="1"/>
  <c r="E16" i="17"/>
  <c r="F16" i="17" s="1"/>
  <c r="F15" i="17"/>
  <c r="F14" i="17"/>
  <c r="F13" i="17"/>
  <c r="F12" i="17"/>
  <c r="F11" i="17"/>
  <c r="F10" i="17"/>
  <c r="F9" i="17"/>
  <c r="F8" i="17"/>
  <c r="F7" i="17"/>
  <c r="F6" i="17"/>
  <c r="K5" i="17"/>
  <c r="F5" i="17"/>
  <c r="F2" i="17"/>
  <c r="F17" i="18" l="1"/>
  <c r="E18" i="18"/>
  <c r="E17" i="17"/>
  <c r="D2" i="16"/>
  <c r="D3" i="16" s="1"/>
  <c r="D4" i="16" s="1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42" i="16" s="1"/>
  <c r="D43" i="16" s="1"/>
  <c r="D44" i="16" s="1"/>
  <c r="D45" i="16" s="1"/>
  <c r="D46" i="16" s="1"/>
  <c r="D47" i="16" s="1"/>
  <c r="D48" i="16" s="1"/>
  <c r="D49" i="16" s="1"/>
  <c r="D50" i="16" s="1"/>
  <c r="D51" i="16" s="1"/>
  <c r="D52" i="16" s="1"/>
  <c r="F18" i="18" l="1"/>
  <c r="E19" i="18"/>
  <c r="F17" i="17"/>
  <c r="E18" i="17"/>
  <c r="C3" i="15"/>
  <c r="C4" i="15" s="1"/>
  <c r="F19" i="18" l="1"/>
  <c r="E20" i="18"/>
  <c r="F18" i="17"/>
  <c r="E19" i="17"/>
  <c r="D12" i="14"/>
  <c r="D13" i="14" s="1"/>
  <c r="F20" i="18" l="1"/>
  <c r="E21" i="18"/>
  <c r="F19" i="17"/>
  <c r="E20" i="17"/>
  <c r="G12" i="13"/>
  <c r="G11" i="13"/>
  <c r="G10" i="13"/>
  <c r="G9" i="13"/>
  <c r="D7" i="13"/>
  <c r="E6" i="13"/>
  <c r="F21" i="18" l="1"/>
  <c r="E22" i="18"/>
  <c r="F20" i="17"/>
  <c r="E21" i="17"/>
  <c r="D5" i="12"/>
  <c r="F22" i="18" l="1"/>
  <c r="E23" i="18"/>
  <c r="F21" i="17"/>
  <c r="E22" i="17"/>
  <c r="D8" i="11"/>
  <c r="D7" i="11"/>
  <c r="D6" i="11"/>
  <c r="D5" i="11"/>
  <c r="F23" i="18" l="1"/>
  <c r="E24" i="18"/>
  <c r="F22" i="17"/>
  <c r="E23" i="17"/>
  <c r="E9" i="10"/>
  <c r="F24" i="18" l="1"/>
  <c r="E25" i="18"/>
  <c r="F23" i="17"/>
  <c r="E24" i="17"/>
  <c r="E6" i="9"/>
  <c r="F25" i="18" l="1"/>
  <c r="E26" i="18"/>
  <c r="F24" i="17"/>
  <c r="E25" i="17"/>
  <c r="D7" i="8"/>
  <c r="D6" i="8"/>
  <c r="F26" i="18" l="1"/>
  <c r="E27" i="18"/>
  <c r="F25" i="17"/>
  <c r="E26" i="17"/>
  <c r="F4" i="7"/>
  <c r="G4" i="7" s="1"/>
  <c r="H4" i="7" s="1"/>
  <c r="E4" i="7"/>
  <c r="F27" i="18" l="1"/>
  <c r="E28" i="18"/>
  <c r="F26" i="17"/>
  <c r="E27" i="17"/>
  <c r="F4" i="6"/>
  <c r="E4" i="6"/>
  <c r="D4" i="6"/>
  <c r="G4" i="6" s="1"/>
  <c r="H4" i="6" s="1"/>
  <c r="F28" i="18" l="1"/>
  <c r="E29" i="18"/>
  <c r="F27" i="17"/>
  <c r="E28" i="17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F29" i="18" l="1"/>
  <c r="E30" i="18"/>
  <c r="F28" i="17"/>
  <c r="E29" i="17"/>
  <c r="E6" i="4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C3" i="4"/>
  <c r="C2" i="4"/>
  <c r="F30" i="18" l="1"/>
  <c r="E31" i="18"/>
  <c r="F29" i="17"/>
  <c r="E30" i="17"/>
  <c r="D11" i="3"/>
  <c r="D12" i="3" s="1"/>
  <c r="D13" i="3" s="1"/>
  <c r="D14" i="3" s="1"/>
  <c r="F31" i="18" l="1"/>
  <c r="E32" i="18"/>
  <c r="F30" i="17"/>
  <c r="E31" i="17"/>
  <c r="E17" i="3"/>
  <c r="D17" i="3"/>
  <c r="C17" i="3"/>
  <c r="F32" i="18" l="1"/>
  <c r="E33" i="18"/>
  <c r="F31" i="17"/>
  <c r="E32" i="17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33" i="18" l="1"/>
  <c r="E34" i="18"/>
  <c r="F32" i="17"/>
  <c r="E33" i="17"/>
  <c r="B14" i="1"/>
  <c r="F34" i="18" l="1"/>
  <c r="E35" i="18"/>
  <c r="F33" i="17"/>
  <c r="E34" i="17"/>
  <c r="F35" i="18" l="1"/>
  <c r="E36" i="18"/>
  <c r="F34" i="17"/>
  <c r="E35" i="17"/>
  <c r="F36" i="18" l="1"/>
  <c r="E37" i="18"/>
  <c r="F35" i="17"/>
  <c r="E36" i="17"/>
  <c r="F37" i="18" l="1"/>
  <c r="E38" i="18"/>
  <c r="F36" i="17"/>
  <c r="E37" i="17"/>
  <c r="F38" i="18" l="1"/>
  <c r="E39" i="18"/>
  <c r="F37" i="17"/>
  <c r="E38" i="17"/>
  <c r="F39" i="18" l="1"/>
  <c r="E40" i="18"/>
  <c r="F38" i="17"/>
  <c r="E39" i="17"/>
  <c r="F40" i="18" l="1"/>
  <c r="J6" i="18"/>
  <c r="F39" i="17"/>
  <c r="E40" i="17"/>
  <c r="J7" i="18" l="1"/>
  <c r="K6" i="18"/>
  <c r="F40" i="17"/>
  <c r="J6" i="17"/>
  <c r="J8" i="18" l="1"/>
  <c r="K7" i="18"/>
  <c r="K6" i="17"/>
  <c r="J7" i="17"/>
  <c r="K8" i="18" l="1"/>
  <c r="J9" i="18"/>
  <c r="J8" i="17"/>
  <c r="K7" i="17"/>
  <c r="K9" i="18" l="1"/>
  <c r="J10" i="18"/>
  <c r="K8" i="17"/>
  <c r="J9" i="17"/>
  <c r="J11" i="18" l="1"/>
  <c r="K10" i="18"/>
  <c r="J10" i="17"/>
  <c r="K9" i="17"/>
  <c r="J12" i="18" l="1"/>
  <c r="K11" i="18"/>
  <c r="J11" i="17"/>
  <c r="K10" i="17"/>
  <c r="K12" i="18" l="1"/>
  <c r="J13" i="18"/>
  <c r="K11" i="17"/>
  <c r="J12" i="17"/>
  <c r="K13" i="18" l="1"/>
  <c r="J14" i="18"/>
  <c r="K12" i="17"/>
  <c r="J13" i="17"/>
  <c r="J15" i="18" l="1"/>
  <c r="K14" i="18"/>
  <c r="K13" i="17"/>
  <c r="J14" i="17"/>
  <c r="J16" i="18" l="1"/>
  <c r="K15" i="18"/>
  <c r="J15" i="17"/>
  <c r="K14" i="17"/>
  <c r="J17" i="18" l="1"/>
  <c r="K16" i="18"/>
  <c r="J16" i="17"/>
  <c r="K15" i="17"/>
  <c r="J18" i="18" l="1"/>
  <c r="K17" i="18"/>
  <c r="J17" i="17"/>
  <c r="K16" i="17"/>
  <c r="J19" i="18" l="1"/>
  <c r="K18" i="18"/>
  <c r="K17" i="17"/>
  <c r="J18" i="17"/>
  <c r="J20" i="18" l="1"/>
  <c r="K19" i="18"/>
  <c r="J19" i="17"/>
  <c r="K18" i="17"/>
  <c r="J21" i="18" l="1"/>
  <c r="K20" i="18"/>
  <c r="K19" i="17"/>
  <c r="J20" i="17"/>
  <c r="J22" i="18" l="1"/>
  <c r="K21" i="18"/>
  <c r="K20" i="17"/>
  <c r="J21" i="17"/>
  <c r="J23" i="18" l="1"/>
  <c r="K22" i="18"/>
  <c r="J22" i="17"/>
  <c r="K21" i="17"/>
  <c r="J24" i="18" l="1"/>
  <c r="K23" i="18"/>
  <c r="J23" i="17"/>
  <c r="K22" i="17"/>
  <c r="J25" i="18" l="1"/>
  <c r="K24" i="18"/>
  <c r="J24" i="17"/>
  <c r="K23" i="17"/>
  <c r="J26" i="18" l="1"/>
  <c r="K25" i="18"/>
  <c r="K24" i="17"/>
  <c r="J25" i="17"/>
  <c r="J27" i="18" l="1"/>
  <c r="K26" i="18"/>
  <c r="J26" i="17"/>
  <c r="K25" i="17"/>
  <c r="J28" i="18" l="1"/>
  <c r="K27" i="18"/>
  <c r="K26" i="17"/>
  <c r="J27" i="17"/>
  <c r="J29" i="18" l="1"/>
  <c r="K28" i="18"/>
  <c r="J28" i="17"/>
  <c r="K27" i="17"/>
  <c r="J30" i="18" l="1"/>
  <c r="K29" i="18"/>
  <c r="J29" i="17"/>
  <c r="K28" i="17"/>
  <c r="J31" i="18" l="1"/>
  <c r="K30" i="18"/>
  <c r="J30" i="17"/>
  <c r="K29" i="17"/>
  <c r="J32" i="18" l="1"/>
  <c r="K31" i="18"/>
  <c r="K30" i="17"/>
  <c r="J31" i="17"/>
  <c r="J33" i="18" l="1"/>
  <c r="K32" i="18"/>
  <c r="J32" i="17"/>
  <c r="K31" i="17"/>
  <c r="J34" i="18" l="1"/>
  <c r="K33" i="18"/>
  <c r="K32" i="17"/>
  <c r="J33" i="17"/>
  <c r="J35" i="18" l="1"/>
  <c r="K34" i="18"/>
  <c r="J34" i="17"/>
  <c r="K33" i="17"/>
  <c r="J36" i="18" l="1"/>
  <c r="K35" i="18"/>
  <c r="J35" i="17"/>
  <c r="K34" i="17"/>
  <c r="J37" i="18" l="1"/>
  <c r="K36" i="18"/>
  <c r="J36" i="17"/>
  <c r="K35" i="17"/>
  <c r="J38" i="18" l="1"/>
  <c r="K37" i="18"/>
  <c r="K36" i="17"/>
  <c r="J37" i="17"/>
  <c r="J39" i="18" l="1"/>
  <c r="K38" i="18"/>
  <c r="J38" i="17"/>
  <c r="K37" i="17"/>
  <c r="J40" i="18" l="1"/>
  <c r="K39" i="18"/>
  <c r="K38" i="17"/>
  <c r="J39" i="17"/>
  <c r="J41" i="18" l="1"/>
  <c r="K40" i="18"/>
  <c r="J40" i="17"/>
  <c r="K39" i="17"/>
  <c r="J42" i="18" l="1"/>
  <c r="K41" i="18"/>
  <c r="K40" i="17"/>
  <c r="J41" i="17"/>
  <c r="J43" i="18" l="1"/>
  <c r="K42" i="18"/>
  <c r="J42" i="17"/>
  <c r="K41" i="17"/>
  <c r="J44" i="18" l="1"/>
  <c r="K43" i="18"/>
  <c r="K42" i="17"/>
  <c r="J43" i="17"/>
  <c r="J45" i="18" l="1"/>
  <c r="K44" i="18"/>
  <c r="J44" i="17"/>
  <c r="K43" i="17"/>
  <c r="J46" i="18" l="1"/>
  <c r="K45" i="18"/>
  <c r="J45" i="17"/>
  <c r="K44" i="17"/>
  <c r="J47" i="18" l="1"/>
  <c r="K46" i="18"/>
  <c r="K45" i="17"/>
  <c r="J46" i="17"/>
  <c r="J48" i="18" l="1"/>
  <c r="K47" i="18"/>
  <c r="K46" i="17"/>
  <c r="J47" i="17"/>
  <c r="J49" i="18" l="1"/>
  <c r="K48" i="18"/>
  <c r="J48" i="17"/>
  <c r="K47" i="17"/>
  <c r="J50" i="18" l="1"/>
  <c r="K49" i="18"/>
  <c r="K48" i="17"/>
  <c r="J49" i="17"/>
  <c r="J51" i="18" l="1"/>
  <c r="K50" i="18"/>
  <c r="J50" i="17"/>
  <c r="K49" i="17"/>
  <c r="J52" i="18" l="1"/>
  <c r="K51" i="18"/>
  <c r="J51" i="17"/>
  <c r="K50" i="17"/>
  <c r="K52" i="18" l="1"/>
  <c r="J53" i="18"/>
  <c r="J52" i="17"/>
  <c r="K51" i="17"/>
  <c r="J54" i="18" l="1"/>
  <c r="K53" i="18"/>
  <c r="K52" i="17"/>
  <c r="J53" i="17"/>
  <c r="J55" i="18" l="1"/>
  <c r="K54" i="18"/>
  <c r="J54" i="17"/>
  <c r="K53" i="17"/>
  <c r="J56" i="18" l="1"/>
  <c r="K55" i="18"/>
  <c r="J55" i="17"/>
  <c r="K54" i="17"/>
  <c r="K56" i="18" l="1"/>
  <c r="J57" i="18"/>
  <c r="J56" i="17"/>
  <c r="K55" i="17"/>
  <c r="K57" i="18" l="1"/>
  <c r="J58" i="18"/>
  <c r="K56" i="17"/>
  <c r="J57" i="17"/>
  <c r="K58" i="18" l="1"/>
  <c r="J59" i="18"/>
  <c r="K57" i="17"/>
  <c r="J58" i="17"/>
  <c r="K59" i="18" l="1"/>
  <c r="J60" i="18"/>
  <c r="K58" i="17"/>
  <c r="J59" i="17"/>
  <c r="K60" i="18" l="1"/>
  <c r="J61" i="18"/>
  <c r="K59" i="17"/>
  <c r="J60" i="17"/>
  <c r="K61" i="18" l="1"/>
  <c r="J62" i="18"/>
  <c r="J61" i="17"/>
  <c r="K60" i="17"/>
  <c r="K62" i="18" l="1"/>
  <c r="J63" i="18"/>
  <c r="K61" i="17"/>
  <c r="J62" i="17"/>
  <c r="K63" i="18" l="1"/>
  <c r="J64" i="18"/>
  <c r="J63" i="17"/>
  <c r="K62" i="17"/>
  <c r="K64" i="18" l="1"/>
  <c r="J65" i="18"/>
  <c r="K63" i="17"/>
  <c r="J64" i="17"/>
  <c r="K65" i="18" l="1"/>
  <c r="J66" i="18"/>
  <c r="K64" i="17"/>
  <c r="J65" i="17"/>
  <c r="K66" i="18" l="1"/>
  <c r="J67" i="18"/>
  <c r="K65" i="17"/>
  <c r="J66" i="17"/>
  <c r="K67" i="18" l="1"/>
  <c r="J68" i="18"/>
  <c r="J67" i="17"/>
  <c r="K66" i="17"/>
  <c r="K68" i="18" l="1"/>
  <c r="J69" i="18"/>
  <c r="K67" i="17"/>
  <c r="J68" i="17"/>
  <c r="K69" i="18" l="1"/>
  <c r="J70" i="18"/>
  <c r="J69" i="17"/>
  <c r="K68" i="17"/>
  <c r="K70" i="18" l="1"/>
  <c r="J71" i="18"/>
  <c r="K69" i="17"/>
  <c r="J70" i="17"/>
  <c r="K71" i="18" l="1"/>
  <c r="J72" i="18"/>
  <c r="J71" i="17"/>
  <c r="K70" i="17"/>
  <c r="K72" i="18" l="1"/>
  <c r="J73" i="18"/>
  <c r="K71" i="17"/>
  <c r="J72" i="17"/>
  <c r="K73" i="18" l="1"/>
  <c r="J74" i="18"/>
  <c r="K72" i="17"/>
  <c r="J73" i="17"/>
  <c r="K74" i="18" l="1"/>
  <c r="J75" i="18"/>
  <c r="K73" i="17"/>
  <c r="J74" i="17"/>
  <c r="K75" i="18" l="1"/>
  <c r="J76" i="18"/>
  <c r="J75" i="17"/>
  <c r="K74" i="17"/>
  <c r="K76" i="18" l="1"/>
  <c r="J77" i="18"/>
  <c r="K75" i="17"/>
  <c r="J76" i="17"/>
  <c r="K77" i="18" l="1"/>
  <c r="J78" i="18"/>
  <c r="J77" i="17"/>
  <c r="K76" i="17"/>
  <c r="K78" i="18" l="1"/>
  <c r="J79" i="18"/>
  <c r="K77" i="17"/>
  <c r="J78" i="17"/>
  <c r="K79" i="18" l="1"/>
  <c r="J80" i="18"/>
  <c r="K78" i="17"/>
  <c r="J79" i="17"/>
  <c r="K80" i="18" l="1"/>
  <c r="J81" i="18"/>
  <c r="K79" i="17"/>
  <c r="J80" i="17"/>
  <c r="K81" i="18" l="1"/>
  <c r="J82" i="18"/>
  <c r="K80" i="17"/>
  <c r="J81" i="17"/>
  <c r="K82" i="18" l="1"/>
  <c r="J83" i="18"/>
  <c r="K81" i="17"/>
  <c r="J82" i="17"/>
  <c r="K83" i="18" l="1"/>
  <c r="J84" i="18"/>
  <c r="K82" i="17"/>
  <c r="J83" i="17"/>
  <c r="K84" i="18" l="1"/>
  <c r="J85" i="18"/>
  <c r="K83" i="17"/>
  <c r="J84" i="17"/>
  <c r="K85" i="18" l="1"/>
  <c r="J86" i="18"/>
  <c r="K84" i="17"/>
  <c r="J85" i="17"/>
  <c r="K86" i="18" l="1"/>
  <c r="J87" i="18"/>
  <c r="K85" i="17"/>
  <c r="J86" i="17"/>
  <c r="K87" i="18" l="1"/>
  <c r="J88" i="18"/>
  <c r="K86" i="17"/>
  <c r="J87" i="17"/>
  <c r="K88" i="18" l="1"/>
  <c r="J89" i="18"/>
  <c r="K87" i="17"/>
  <c r="J88" i="17"/>
  <c r="K89" i="18" l="1"/>
  <c r="J90" i="18"/>
  <c r="K88" i="17"/>
  <c r="J89" i="17"/>
  <c r="K90" i="18" l="1"/>
  <c r="J91" i="18"/>
  <c r="K89" i="17"/>
  <c r="J90" i="17"/>
  <c r="K91" i="18" l="1"/>
  <c r="J92" i="18"/>
  <c r="K90" i="17"/>
  <c r="J91" i="17"/>
  <c r="K92" i="18" l="1"/>
  <c r="J93" i="18"/>
  <c r="K91" i="17"/>
  <c r="J92" i="17"/>
  <c r="K93" i="18" l="1"/>
  <c r="J94" i="18"/>
  <c r="K92" i="17"/>
  <c r="J93" i="17"/>
  <c r="K94" i="18" l="1"/>
  <c r="J95" i="18"/>
  <c r="K93" i="17"/>
  <c r="J94" i="17"/>
  <c r="K95" i="18" l="1"/>
  <c r="J96" i="18"/>
  <c r="K94" i="17"/>
  <c r="J95" i="17"/>
  <c r="K96" i="18" l="1"/>
  <c r="J97" i="18"/>
  <c r="K95" i="17"/>
  <c r="J96" i="17"/>
  <c r="K97" i="18" l="1"/>
  <c r="J98" i="18"/>
  <c r="K96" i="17"/>
  <c r="J97" i="17"/>
  <c r="K98" i="18" l="1"/>
  <c r="J99" i="18"/>
  <c r="K97" i="17"/>
  <c r="J98" i="17"/>
  <c r="K99" i="18" l="1"/>
  <c r="J100" i="18"/>
  <c r="K98" i="17"/>
  <c r="J99" i="17"/>
  <c r="K100" i="18" l="1"/>
  <c r="J101" i="18"/>
  <c r="K99" i="17"/>
  <c r="J100" i="17"/>
  <c r="K101" i="18" l="1"/>
  <c r="J102" i="18"/>
  <c r="K100" i="17"/>
  <c r="J101" i="17"/>
  <c r="K102" i="18" l="1"/>
  <c r="J103" i="18"/>
  <c r="K101" i="17"/>
  <c r="J102" i="17"/>
  <c r="K103" i="18" l="1"/>
  <c r="J104" i="18"/>
  <c r="K102" i="17"/>
  <c r="J103" i="17"/>
  <c r="K104" i="18" l="1"/>
  <c r="J105" i="18"/>
  <c r="K103" i="17"/>
  <c r="J104" i="17"/>
  <c r="K105" i="18" l="1"/>
  <c r="J106" i="18"/>
  <c r="K104" i="17"/>
  <c r="J105" i="17"/>
  <c r="K106" i="18" l="1"/>
  <c r="J107" i="18"/>
  <c r="K105" i="17"/>
  <c r="J106" i="17"/>
  <c r="K107" i="18" l="1"/>
  <c r="J108" i="18"/>
  <c r="K106" i="17"/>
  <c r="J107" i="17"/>
  <c r="K108" i="18" l="1"/>
  <c r="J109" i="18"/>
  <c r="K107" i="17"/>
  <c r="J108" i="17"/>
  <c r="K109" i="18" l="1"/>
  <c r="J110" i="18"/>
  <c r="K108" i="17"/>
  <c r="J109" i="17"/>
  <c r="K110" i="18" l="1"/>
  <c r="J111" i="18"/>
  <c r="K109" i="17"/>
  <c r="J110" i="17"/>
  <c r="K111" i="18" l="1"/>
  <c r="J112" i="18"/>
  <c r="K110" i="17"/>
  <c r="J111" i="17"/>
  <c r="K112" i="18" l="1"/>
  <c r="J113" i="18"/>
  <c r="K111" i="17"/>
  <c r="J112" i="17"/>
  <c r="K113" i="18" l="1"/>
  <c r="J114" i="18"/>
  <c r="K112" i="17"/>
  <c r="J113" i="17"/>
  <c r="K114" i="18" l="1"/>
  <c r="J115" i="18"/>
  <c r="K113" i="17"/>
  <c r="J114" i="17"/>
  <c r="K115" i="18" l="1"/>
  <c r="J116" i="18"/>
  <c r="K114" i="17"/>
  <c r="J115" i="17"/>
  <c r="K116" i="18" l="1"/>
  <c r="J117" i="18"/>
  <c r="K115" i="17"/>
  <c r="J116" i="17"/>
  <c r="K117" i="18" l="1"/>
  <c r="J118" i="18"/>
  <c r="K116" i="17"/>
  <c r="J117" i="17"/>
  <c r="K118" i="18" l="1"/>
  <c r="J119" i="18"/>
  <c r="K117" i="17"/>
  <c r="J118" i="17"/>
  <c r="K119" i="18" l="1"/>
  <c r="J120" i="18"/>
  <c r="K118" i="17"/>
  <c r="J119" i="17"/>
  <c r="K120" i="18" l="1"/>
  <c r="J121" i="18"/>
  <c r="K119" i="17"/>
  <c r="J120" i="17"/>
  <c r="K121" i="18" l="1"/>
  <c r="J122" i="18"/>
  <c r="K120" i="17"/>
  <c r="J121" i="17"/>
  <c r="K122" i="18" l="1"/>
  <c r="J123" i="18"/>
  <c r="K121" i="17"/>
  <c r="J122" i="17"/>
  <c r="K123" i="18" l="1"/>
  <c r="J124" i="18"/>
  <c r="K122" i="17"/>
  <c r="J123" i="17"/>
  <c r="K124" i="18" l="1"/>
  <c r="J125" i="18"/>
  <c r="K123" i="17"/>
  <c r="J124" i="17"/>
  <c r="K125" i="18" l="1"/>
  <c r="J126" i="18"/>
  <c r="K124" i="17"/>
  <c r="J125" i="17"/>
  <c r="K126" i="18" l="1"/>
  <c r="J127" i="18"/>
  <c r="K125" i="17"/>
  <c r="J126" i="17"/>
  <c r="K127" i="18" l="1"/>
  <c r="J128" i="18"/>
  <c r="K126" i="17"/>
  <c r="J127" i="17"/>
  <c r="K128" i="18" l="1"/>
  <c r="J129" i="18"/>
  <c r="K127" i="17"/>
  <c r="J128" i="17"/>
  <c r="K129" i="18" l="1"/>
  <c r="J130" i="18"/>
  <c r="K128" i="17"/>
  <c r="J129" i="17"/>
  <c r="K130" i="18" l="1"/>
  <c r="J131" i="18"/>
  <c r="K129" i="17"/>
  <c r="J130" i="17"/>
  <c r="K131" i="18" l="1"/>
  <c r="J132" i="18"/>
  <c r="K130" i="17"/>
  <c r="J131" i="17"/>
  <c r="K132" i="18" l="1"/>
  <c r="J133" i="18"/>
  <c r="K131" i="17"/>
  <c r="J132" i="17"/>
  <c r="J134" i="18" l="1"/>
  <c r="K133" i="18"/>
  <c r="K132" i="17"/>
  <c r="J133" i="17"/>
  <c r="K134" i="18" l="1"/>
  <c r="J135" i="18"/>
  <c r="K133" i="17"/>
  <c r="J134" i="17"/>
  <c r="J136" i="18" l="1"/>
  <c r="K135" i="18"/>
  <c r="K134" i="17"/>
  <c r="J135" i="17"/>
  <c r="K136" i="18" l="1"/>
  <c r="J137" i="18"/>
  <c r="K135" i="17"/>
  <c r="J136" i="17"/>
  <c r="J138" i="18" l="1"/>
  <c r="K137" i="18"/>
  <c r="K136" i="17"/>
  <c r="J137" i="17"/>
  <c r="K138" i="18" l="1"/>
  <c r="J139" i="18"/>
  <c r="K137" i="17"/>
  <c r="J138" i="17"/>
  <c r="J140" i="18" l="1"/>
  <c r="K139" i="18"/>
  <c r="K138" i="17"/>
  <c r="J139" i="17"/>
  <c r="K140" i="18" l="1"/>
  <c r="J141" i="18"/>
  <c r="K139" i="17"/>
  <c r="J140" i="17"/>
  <c r="J142" i="18" l="1"/>
  <c r="K141" i="18"/>
  <c r="K140" i="17"/>
  <c r="J141" i="17"/>
  <c r="K142" i="18" l="1"/>
  <c r="J143" i="18"/>
  <c r="K141" i="17"/>
  <c r="J142" i="17"/>
  <c r="J144" i="18" l="1"/>
  <c r="K143" i="18"/>
  <c r="K142" i="17"/>
  <c r="J143" i="17"/>
  <c r="K144" i="18" l="1"/>
  <c r="J145" i="18"/>
  <c r="K143" i="17"/>
  <c r="J144" i="17"/>
  <c r="J146" i="18" l="1"/>
  <c r="K145" i="18"/>
  <c r="K144" i="17"/>
  <c r="J145" i="17"/>
  <c r="K146" i="18" l="1"/>
  <c r="J147" i="18"/>
  <c r="K145" i="17"/>
  <c r="J146" i="17"/>
  <c r="J148" i="18" l="1"/>
  <c r="K147" i="18"/>
  <c r="K146" i="17"/>
  <c r="J147" i="17"/>
  <c r="K148" i="18" l="1"/>
  <c r="J149" i="18"/>
  <c r="K147" i="17"/>
  <c r="J148" i="17"/>
  <c r="J150" i="18" l="1"/>
  <c r="K149" i="18"/>
  <c r="K148" i="17"/>
  <c r="J149" i="17"/>
  <c r="K150" i="18" l="1"/>
  <c r="J151" i="18"/>
  <c r="K149" i="17"/>
  <c r="J150" i="17"/>
  <c r="J152" i="18" l="1"/>
  <c r="K151" i="18"/>
  <c r="K150" i="17"/>
  <c r="J151" i="17"/>
  <c r="K152" i="18" l="1"/>
  <c r="J153" i="18"/>
  <c r="K151" i="17"/>
  <c r="J152" i="17"/>
  <c r="J154" i="18" l="1"/>
  <c r="K153" i="18"/>
  <c r="K152" i="17"/>
  <c r="J153" i="17"/>
  <c r="K154" i="18" l="1"/>
  <c r="J155" i="18"/>
  <c r="K153" i="17"/>
  <c r="J154" i="17"/>
  <c r="J156" i="18" l="1"/>
  <c r="K155" i="18"/>
  <c r="K154" i="17"/>
  <c r="J155" i="17"/>
  <c r="K156" i="18" l="1"/>
  <c r="J157" i="18"/>
  <c r="K155" i="17"/>
  <c r="J156" i="17"/>
  <c r="J158" i="18" l="1"/>
  <c r="K157" i="18"/>
  <c r="K156" i="17"/>
  <c r="J157" i="17"/>
  <c r="K158" i="18" l="1"/>
  <c r="J159" i="18"/>
  <c r="J158" i="17"/>
  <c r="K157" i="17"/>
  <c r="J160" i="18" l="1"/>
  <c r="K159" i="18"/>
  <c r="K158" i="17"/>
  <c r="J159" i="17"/>
  <c r="K160" i="18" l="1"/>
  <c r="J161" i="18"/>
  <c r="J160" i="17"/>
  <c r="K159" i="17"/>
  <c r="J162" i="18" l="1"/>
  <c r="K161" i="18"/>
  <c r="K160" i="17"/>
  <c r="J161" i="17"/>
  <c r="K162" i="18" l="1"/>
  <c r="J163" i="18"/>
  <c r="J162" i="17"/>
  <c r="K161" i="17"/>
  <c r="J164" i="18" l="1"/>
  <c r="K163" i="18"/>
  <c r="K162" i="17"/>
  <c r="J163" i="17"/>
  <c r="K164" i="18" l="1"/>
  <c r="J165" i="18"/>
  <c r="J164" i="17"/>
  <c r="K163" i="17"/>
  <c r="J166" i="18" l="1"/>
  <c r="K165" i="18"/>
  <c r="K164" i="17"/>
  <c r="J165" i="17"/>
  <c r="K166" i="18" l="1"/>
  <c r="J167" i="18"/>
  <c r="J166" i="17"/>
  <c r="K165" i="17"/>
  <c r="J168" i="18" l="1"/>
  <c r="K167" i="18"/>
  <c r="K166" i="17"/>
  <c r="J167" i="17"/>
  <c r="K168" i="18" l="1"/>
  <c r="J169" i="18"/>
  <c r="J168" i="17"/>
  <c r="K167" i="17"/>
  <c r="J170" i="18" l="1"/>
  <c r="K169" i="18"/>
  <c r="K168" i="17"/>
  <c r="J169" i="17"/>
  <c r="K170" i="18" l="1"/>
  <c r="J171" i="18"/>
  <c r="J170" i="17"/>
  <c r="K169" i="17"/>
  <c r="J172" i="18" l="1"/>
  <c r="K171" i="18"/>
  <c r="K170" i="17"/>
  <c r="J171" i="17"/>
  <c r="K172" i="18" l="1"/>
  <c r="J173" i="18"/>
  <c r="J172" i="17"/>
  <c r="K171" i="17"/>
  <c r="J174" i="18" l="1"/>
  <c r="K173" i="18"/>
  <c r="K172" i="17"/>
  <c r="J173" i="17"/>
  <c r="K174" i="18" l="1"/>
  <c r="J175" i="18"/>
  <c r="J174" i="17"/>
  <c r="K173" i="17"/>
  <c r="J176" i="18" l="1"/>
  <c r="K175" i="18"/>
  <c r="K174" i="17"/>
  <c r="J175" i="17"/>
  <c r="K176" i="18" l="1"/>
  <c r="J177" i="18"/>
  <c r="J176" i="17"/>
  <c r="K175" i="17"/>
  <c r="J178" i="18" l="1"/>
  <c r="K177" i="18"/>
  <c r="K176" i="17"/>
  <c r="J177" i="17"/>
  <c r="K178" i="18" l="1"/>
  <c r="J179" i="18"/>
  <c r="J178" i="17"/>
  <c r="K177" i="17"/>
  <c r="J180" i="18" l="1"/>
  <c r="K179" i="18"/>
  <c r="K178" i="17"/>
  <c r="J179" i="17"/>
  <c r="K180" i="18" l="1"/>
  <c r="J181" i="18"/>
  <c r="J180" i="17"/>
  <c r="K179" i="17"/>
  <c r="J182" i="18" l="1"/>
  <c r="K181" i="18"/>
  <c r="K180" i="17"/>
  <c r="J181" i="17"/>
  <c r="K182" i="18" l="1"/>
  <c r="J183" i="18"/>
  <c r="J182" i="17"/>
  <c r="K181" i="17"/>
  <c r="J184" i="18" l="1"/>
  <c r="K183" i="18"/>
  <c r="K182" i="17"/>
  <c r="J183" i="17"/>
  <c r="K184" i="18" l="1"/>
  <c r="J185" i="18"/>
  <c r="J184" i="17"/>
  <c r="K183" i="17"/>
  <c r="J186" i="18" l="1"/>
  <c r="K185" i="18"/>
  <c r="K184" i="17"/>
  <c r="J185" i="17"/>
  <c r="K186" i="18" l="1"/>
  <c r="J187" i="18"/>
  <c r="J186" i="17"/>
  <c r="K185" i="17"/>
  <c r="J188" i="18" l="1"/>
  <c r="K187" i="18"/>
  <c r="K186" i="17"/>
  <c r="J187" i="17"/>
  <c r="K188" i="18" l="1"/>
  <c r="J189" i="18"/>
  <c r="J188" i="17"/>
  <c r="K187" i="17"/>
  <c r="J190" i="18" l="1"/>
  <c r="K189" i="18"/>
  <c r="K188" i="17"/>
  <c r="J189" i="17"/>
  <c r="K190" i="18" l="1"/>
  <c r="J191" i="18"/>
  <c r="J190" i="17"/>
  <c r="K189" i="17"/>
  <c r="J192" i="18" l="1"/>
  <c r="K191" i="18"/>
  <c r="K190" i="17"/>
  <c r="J191" i="17"/>
  <c r="K192" i="18" l="1"/>
  <c r="J193" i="18"/>
  <c r="J192" i="17"/>
  <c r="K191" i="17"/>
  <c r="J194" i="18" l="1"/>
  <c r="K193" i="18"/>
  <c r="K192" i="17"/>
  <c r="J193" i="17"/>
  <c r="K194" i="18" l="1"/>
  <c r="J195" i="18"/>
  <c r="J194" i="17"/>
  <c r="K193" i="17"/>
  <c r="J196" i="18" l="1"/>
  <c r="K195" i="18"/>
  <c r="K194" i="17"/>
  <c r="J195" i="17"/>
  <c r="K196" i="18" l="1"/>
  <c r="J197" i="18"/>
  <c r="J196" i="17"/>
  <c r="K195" i="17"/>
  <c r="J198" i="18" l="1"/>
  <c r="K197" i="18"/>
  <c r="K196" i="17"/>
  <c r="J197" i="17"/>
  <c r="K198" i="18" l="1"/>
  <c r="J199" i="18"/>
  <c r="J198" i="17"/>
  <c r="K197" i="17"/>
  <c r="J200" i="18" l="1"/>
  <c r="K199" i="18"/>
  <c r="K198" i="17"/>
  <c r="J199" i="17"/>
  <c r="K200" i="18" l="1"/>
  <c r="J201" i="18"/>
  <c r="J200" i="17"/>
  <c r="K199" i="17"/>
  <c r="J202" i="18" l="1"/>
  <c r="K201" i="18"/>
  <c r="K200" i="17"/>
  <c r="J201" i="17"/>
  <c r="K202" i="18" l="1"/>
  <c r="J203" i="18"/>
  <c r="J202" i="17"/>
  <c r="K201" i="17"/>
  <c r="J204" i="18" l="1"/>
  <c r="K203" i="18"/>
  <c r="K202" i="17"/>
  <c r="J203" i="17"/>
  <c r="K204" i="18" l="1"/>
  <c r="J205" i="18"/>
  <c r="J204" i="17"/>
  <c r="K203" i="17"/>
  <c r="J206" i="18" l="1"/>
  <c r="K205" i="18"/>
  <c r="K204" i="17"/>
  <c r="J205" i="17"/>
  <c r="K206" i="18" l="1"/>
  <c r="J207" i="18"/>
  <c r="J206" i="17"/>
  <c r="K205" i="17"/>
  <c r="J208" i="18" l="1"/>
  <c r="K207" i="18"/>
  <c r="K206" i="17"/>
  <c r="J207" i="17"/>
  <c r="K208" i="18" l="1"/>
  <c r="J209" i="18"/>
  <c r="J208" i="17"/>
  <c r="K207" i="17"/>
  <c r="J210" i="18" l="1"/>
  <c r="K209" i="18"/>
  <c r="K208" i="17"/>
  <c r="J209" i="17"/>
  <c r="K210" i="18" l="1"/>
  <c r="J211" i="18"/>
  <c r="J210" i="17"/>
  <c r="K209" i="17"/>
  <c r="J212" i="18" l="1"/>
  <c r="K211" i="18"/>
  <c r="K210" i="17"/>
  <c r="J211" i="17"/>
  <c r="K212" i="18" l="1"/>
  <c r="J213" i="18"/>
  <c r="J212" i="17"/>
  <c r="K211" i="17"/>
  <c r="J214" i="18" l="1"/>
  <c r="K213" i="18"/>
  <c r="K212" i="17"/>
  <c r="J213" i="17"/>
  <c r="K214" i="18" l="1"/>
  <c r="J215" i="18"/>
  <c r="J214" i="17"/>
  <c r="K213" i="17"/>
  <c r="J216" i="18" l="1"/>
  <c r="K215" i="18"/>
  <c r="K214" i="17"/>
  <c r="J215" i="17"/>
  <c r="K216" i="18" l="1"/>
  <c r="J217" i="18"/>
  <c r="J216" i="17"/>
  <c r="K215" i="17"/>
  <c r="J218" i="18" l="1"/>
  <c r="K217" i="18"/>
  <c r="K216" i="17"/>
  <c r="J217" i="17"/>
  <c r="K218" i="18" l="1"/>
  <c r="J219" i="18"/>
  <c r="J218" i="17"/>
  <c r="K217" i="17"/>
  <c r="J220" i="18" l="1"/>
  <c r="K219" i="18"/>
  <c r="K218" i="17"/>
  <c r="J219" i="17"/>
  <c r="K220" i="18" l="1"/>
  <c r="J221" i="18"/>
  <c r="J220" i="17"/>
  <c r="K219" i="17"/>
  <c r="J222" i="18" l="1"/>
  <c r="K221" i="18"/>
  <c r="K220" i="17"/>
  <c r="J221" i="17"/>
  <c r="K222" i="18" l="1"/>
  <c r="J223" i="18"/>
  <c r="J224" i="18" s="1"/>
  <c r="J225" i="18" s="1"/>
  <c r="J226" i="18" s="1"/>
  <c r="J227" i="18" s="1"/>
  <c r="J228" i="18" s="1"/>
  <c r="J229" i="18" s="1"/>
  <c r="J230" i="18" s="1"/>
  <c r="J222" i="17"/>
  <c r="K221" i="17"/>
  <c r="K222" i="17" l="1"/>
  <c r="J223" i="17"/>
  <c r="J224" i="17" s="1"/>
  <c r="J225" i="17" s="1"/>
  <c r="J226" i="17" s="1"/>
  <c r="J227" i="17" s="1"/>
  <c r="J228" i="17" s="1"/>
  <c r="J229" i="17" s="1"/>
  <c r="J230" i="17" s="1"/>
</calcChain>
</file>

<file path=xl/sharedStrings.xml><?xml version="1.0" encoding="utf-8"?>
<sst xmlns="http://schemas.openxmlformats.org/spreadsheetml/2006/main" count="102" uniqueCount="71">
  <si>
    <t>serial format</t>
  </si>
  <si>
    <t>Dates</t>
  </si>
  <si>
    <t>Serial format</t>
  </si>
  <si>
    <t>I assume start of an activity counts as a day</t>
  </si>
  <si>
    <t>that activity is being worked on</t>
  </si>
  <si>
    <t>Project Start</t>
  </si>
  <si>
    <t>Activity 1 duration</t>
  </si>
  <si>
    <t>Activity 2 duration</t>
  </si>
  <si>
    <t>Activity 3 duration</t>
  </si>
  <si>
    <t>Begin activity 1</t>
  </si>
  <si>
    <t xml:space="preserve">Begin activity 2 </t>
  </si>
  <si>
    <t>Begin activity 3</t>
  </si>
  <si>
    <t>End activity 3</t>
  </si>
  <si>
    <t>Date Project ends</t>
  </si>
  <si>
    <t>Year</t>
  </si>
  <si>
    <t xml:space="preserve">Month </t>
  </si>
  <si>
    <t>Day</t>
  </si>
  <si>
    <t>9-1-05 day of week</t>
  </si>
  <si>
    <t>Thurs</t>
  </si>
  <si>
    <t>11-1-05 day of week</t>
  </si>
  <si>
    <t>Tues</t>
  </si>
  <si>
    <t>so Labor Day is</t>
  </si>
  <si>
    <t>Date</t>
  </si>
  <si>
    <t>Thanksgiving</t>
  </si>
  <si>
    <t>Bought</t>
  </si>
  <si>
    <t>Sold</t>
  </si>
  <si>
    <t>Months kept</t>
  </si>
  <si>
    <t>Years kept</t>
  </si>
  <si>
    <t>1= Monday etc.</t>
  </si>
  <si>
    <t>Month</t>
  </si>
  <si>
    <t>Date of 1st day</t>
  </si>
  <si>
    <t>Weekday</t>
  </si>
  <si>
    <t>1st day next month</t>
  </si>
  <si>
    <t>last day this month</t>
  </si>
  <si>
    <t>Day of year</t>
  </si>
  <si>
    <t>Tuesday and Wednesday off</t>
  </si>
  <si>
    <t>200 work days later</t>
  </si>
  <si>
    <t>Friday and Saturday off</t>
  </si>
  <si>
    <t>Start date</t>
  </si>
  <si>
    <t>End date</t>
  </si>
  <si>
    <t>workdays</t>
  </si>
  <si>
    <t>Holidays</t>
  </si>
  <si>
    <t>1st day of quarter</t>
  </si>
  <si>
    <t>Use a lookup table to find for the date</t>
  </si>
  <si>
    <t>the first month of its quarter!!</t>
  </si>
  <si>
    <t>Last day previous quarter</t>
  </si>
  <si>
    <t>birthday</t>
  </si>
  <si>
    <t>today</t>
  </si>
  <si>
    <t>age</t>
  </si>
  <si>
    <t>Day of week for May 1</t>
  </si>
  <si>
    <t>I used date format 2; 1 = Monday 2= Tuesday etc</t>
  </si>
  <si>
    <t>Date of Memorial Day</t>
  </si>
  <si>
    <t>Today</t>
  </si>
  <si>
    <t>Workday #</t>
  </si>
  <si>
    <t>is in Column C</t>
  </si>
  <si>
    <t xml:space="preserve">Data is in </t>
  </si>
  <si>
    <t>Column D</t>
  </si>
  <si>
    <t>New Year's is Friday</t>
  </si>
  <si>
    <t>Day of week</t>
  </si>
  <si>
    <t>74 workdays later</t>
  </si>
  <si>
    <t>today's year</t>
  </si>
  <si>
    <t>this year's Christmas</t>
  </si>
  <si>
    <t>this year's New Year's</t>
  </si>
  <si>
    <t>This year's July 4</t>
  </si>
  <si>
    <t>Start</t>
  </si>
  <si>
    <t>End</t>
  </si>
  <si>
    <t>workdays between</t>
  </si>
  <si>
    <t>change format in columns E:H to</t>
  </si>
  <si>
    <t>number with no decimal places</t>
  </si>
  <si>
    <t>1=Monday 2=Tuesday</t>
  </si>
  <si>
    <t>Day of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</si>
</sst>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mm/dd/yy;@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1"/>
    <xf numFmtId="14" fontId="1" fillId="0" borderId="0" xfId="1" applyNumberFormat="1"/>
    <xf numFmtId="0" fontId="3" fillId="0" borderId="0" xfId="2"/>
    <xf numFmtId="14" fontId="3" fillId="0" borderId="0" xfId="2" applyNumberFormat="1"/>
    <xf numFmtId="0" fontId="5" fillId="0" borderId="0" xfId="2" applyFont="1"/>
    <xf numFmtId="164" fontId="1" fillId="0" borderId="0" xfId="1" applyNumberFormat="1"/>
    <xf numFmtId="165" fontId="1" fillId="0" borderId="0" xfId="1" applyNumberFormat="1"/>
    <xf numFmtId="0" fontId="1" fillId="0" borderId="0" xfId="1" applyAlignment="1">
      <alignment wrapText="1"/>
    </xf>
    <xf numFmtId="0" fontId="4" fillId="0" borderId="0" xfId="1" applyFont="1"/>
    <xf numFmtId="14" fontId="1" fillId="2" borderId="0" xfId="1" applyNumberFormat="1" applyFill="1"/>
    <xf numFmtId="3" fontId="3" fillId="0" borderId="0" xfId="2" applyNumberFormat="1"/>
  </cellXfs>
  <cellStyles count="3">
    <cellStyle name="Normal" xfId="0" builtinId="0"/>
    <cellStyle name="Normal 2" xfId="1" xr:uid="{B4BD3791-EC4A-4C5F-B3FF-9F08CD083E83}"/>
    <cellStyle name="Normal 3" xfId="2" xr:uid="{FF3423CF-4B37-46C2-8C65-7D0BC1A06A3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3:B14"/>
  <sheetViews>
    <sheetView workbookViewId="0">
      <selection activeCell="G11" sqref="G11"/>
    </sheetView>
  </sheetViews>
  <sheetFormatPr defaultRowHeight="12.75" x14ac:dyDescent="0.2"/>
  <cols>
    <col min="2" max="2" width="11.140625" customWidth="1"/>
  </cols>
  <sheetData>
    <row r="13" spans="1:2" x14ac:dyDescent="0.2">
      <c r="B13" t="s">
        <v>0</v>
      </c>
    </row>
    <row r="14" spans="1:2" x14ac:dyDescent="0.2">
      <c r="A14" s="1">
        <v>38742</v>
      </c>
      <c r="B14">
        <f>DATEVALUE("1/25/2006")</f>
        <v>38742</v>
      </c>
    </row>
  </sheetData>
  <phoneticPr fontId="2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30F17-433A-47F9-B088-1A52922BFD03}">
  <sheetPr codeName="Sheet10"/>
  <dimension ref="D4:E13"/>
  <sheetViews>
    <sheetView workbookViewId="0">
      <selection activeCell="E9" sqref="E9"/>
    </sheetView>
  </sheetViews>
  <sheetFormatPr defaultRowHeight="15" x14ac:dyDescent="0.25"/>
  <cols>
    <col min="1" max="4" width="9.140625" style="2"/>
    <col min="5" max="5" width="9.7109375" style="2" bestFit="1" customWidth="1"/>
    <col min="6" max="16384" width="9.140625" style="2"/>
  </cols>
  <sheetData>
    <row r="4" spans="4:5" x14ac:dyDescent="0.25">
      <c r="E4" s="2" t="s">
        <v>37</v>
      </c>
    </row>
    <row r="6" spans="4:5" x14ac:dyDescent="0.25">
      <c r="D6" s="2" t="s">
        <v>38</v>
      </c>
      <c r="E6" s="3">
        <v>41649</v>
      </c>
    </row>
    <row r="7" spans="4:5" x14ac:dyDescent="0.25">
      <c r="D7" s="2" t="s">
        <v>39</v>
      </c>
      <c r="E7" s="3">
        <v>42137</v>
      </c>
    </row>
    <row r="9" spans="4:5" x14ac:dyDescent="0.25">
      <c r="D9" s="2" t="s">
        <v>40</v>
      </c>
      <c r="E9" s="2">
        <f>NETWORKDAYS.INTL(E6,E7,"0000110",E12:E13)</f>
        <v>349</v>
      </c>
    </row>
    <row r="11" spans="4:5" x14ac:dyDescent="0.25">
      <c r="E11" s="2" t="s">
        <v>41</v>
      </c>
    </row>
    <row r="12" spans="4:5" x14ac:dyDescent="0.25">
      <c r="E12" s="3">
        <v>41684</v>
      </c>
    </row>
    <row r="13" spans="4:5" x14ac:dyDescent="0.25">
      <c r="E13" s="3">
        <v>42049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ED431-724F-4A46-8B0F-B0504E04DC6A}">
  <sheetPr codeName="Sheet11"/>
  <dimension ref="C4:I13"/>
  <sheetViews>
    <sheetView workbookViewId="0">
      <selection activeCell="H3" sqref="H3"/>
    </sheetView>
  </sheetViews>
  <sheetFormatPr defaultRowHeight="15" x14ac:dyDescent="0.25"/>
  <cols>
    <col min="1" max="2" width="9.140625" style="2"/>
    <col min="3" max="3" width="10.7109375" style="2" bestFit="1" customWidth="1"/>
    <col min="4" max="4" width="18" style="2" customWidth="1"/>
    <col min="5" max="16384" width="9.140625" style="2"/>
  </cols>
  <sheetData>
    <row r="4" spans="3:9" x14ac:dyDescent="0.25">
      <c r="C4" s="10" t="s">
        <v>22</v>
      </c>
      <c r="D4" s="10" t="s">
        <v>42</v>
      </c>
    </row>
    <row r="5" spans="3:9" x14ac:dyDescent="0.25">
      <c r="C5" s="3">
        <v>41014</v>
      </c>
      <c r="D5" s="3">
        <f>DATE(YEAR(C5),VLOOKUP(MONTH(C5),$G$10:$H$13,2),1)</f>
        <v>41000</v>
      </c>
      <c r="F5" s="10"/>
      <c r="G5" s="10"/>
      <c r="H5" s="10"/>
      <c r="I5" s="10"/>
    </row>
    <row r="6" spans="3:9" x14ac:dyDescent="0.25">
      <c r="C6" s="3">
        <v>41143</v>
      </c>
      <c r="D6" s="3">
        <f t="shared" ref="D6:D8" si="0">DATE(YEAR(C6),VLOOKUP(MONTH(C6),$G$10:$H$13,2),1)</f>
        <v>41091</v>
      </c>
      <c r="F6" s="10" t="s">
        <v>43</v>
      </c>
      <c r="G6" s="10"/>
      <c r="H6" s="10"/>
      <c r="I6" s="10"/>
    </row>
    <row r="7" spans="3:9" x14ac:dyDescent="0.25">
      <c r="C7" s="3">
        <v>40980</v>
      </c>
      <c r="D7" s="3">
        <f t="shared" si="0"/>
        <v>40909</v>
      </c>
      <c r="F7" s="10" t="s">
        <v>44</v>
      </c>
      <c r="G7" s="10"/>
      <c r="H7" s="10"/>
      <c r="I7" s="10"/>
    </row>
    <row r="8" spans="3:9" x14ac:dyDescent="0.25">
      <c r="C8" s="3">
        <v>41213</v>
      </c>
      <c r="D8" s="3">
        <f t="shared" si="0"/>
        <v>41183</v>
      </c>
      <c r="F8" s="10"/>
      <c r="G8" s="10"/>
      <c r="H8" s="10"/>
      <c r="I8" s="10"/>
    </row>
    <row r="10" spans="3:9" x14ac:dyDescent="0.25">
      <c r="G10" s="2">
        <v>1</v>
      </c>
      <c r="H10" s="2">
        <v>1</v>
      </c>
    </row>
    <row r="11" spans="3:9" x14ac:dyDescent="0.25">
      <c r="G11" s="2">
        <v>4</v>
      </c>
      <c r="H11" s="2">
        <v>4</v>
      </c>
    </row>
    <row r="12" spans="3:9" x14ac:dyDescent="0.25">
      <c r="G12" s="2">
        <v>7</v>
      </c>
      <c r="H12" s="2">
        <v>7</v>
      </c>
    </row>
    <row r="13" spans="3:9" x14ac:dyDescent="0.25">
      <c r="G13" s="2">
        <v>10</v>
      </c>
      <c r="H13" s="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A88EE-CDEE-4B30-8850-655CEF5B7E35}">
  <sheetPr codeName="Sheet12"/>
  <dimension ref="C4:D5"/>
  <sheetViews>
    <sheetView workbookViewId="0">
      <selection activeCell="D5" sqref="D5"/>
    </sheetView>
  </sheetViews>
  <sheetFormatPr defaultRowHeight="12.75" x14ac:dyDescent="0.2"/>
  <cols>
    <col min="1" max="16384" width="9.140625" style="4"/>
  </cols>
  <sheetData>
    <row r="4" spans="3:4" x14ac:dyDescent="0.2">
      <c r="D4" s="4" t="s">
        <v>0</v>
      </c>
    </row>
    <row r="5" spans="3:4" x14ac:dyDescent="0.2">
      <c r="C5" s="5">
        <v>18308</v>
      </c>
      <c r="D5" s="4">
        <f>DATEVALUE("2/14/50")</f>
        <v>18308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2DF9C-B87A-4FCE-A648-9AD01F005EB9}">
  <sheetPr codeName="Sheet13"/>
  <dimension ref="C5:G12"/>
  <sheetViews>
    <sheetView workbookViewId="0">
      <selection activeCell="D7" sqref="D7"/>
    </sheetView>
  </sheetViews>
  <sheetFormatPr defaultRowHeight="15" x14ac:dyDescent="0.25"/>
  <cols>
    <col min="1" max="2" width="9.140625" style="2"/>
    <col min="3" max="3" width="22.42578125" style="2" bestFit="1" customWidth="1"/>
    <col min="4" max="4" width="9.7109375" style="2" bestFit="1" customWidth="1"/>
    <col min="5" max="6" width="9.140625" style="2"/>
    <col min="7" max="7" width="10.7109375" style="2" bestFit="1" customWidth="1"/>
    <col min="8" max="16384" width="9.140625" style="2"/>
  </cols>
  <sheetData>
    <row r="5" spans="3:7" x14ac:dyDescent="0.25">
      <c r="E5" s="2" t="s">
        <v>29</v>
      </c>
    </row>
    <row r="6" spans="3:7" x14ac:dyDescent="0.25">
      <c r="C6" s="2" t="s">
        <v>22</v>
      </c>
      <c r="D6" s="3">
        <v>40269</v>
      </c>
      <c r="E6" s="2">
        <f>MONTH(D6)</f>
        <v>4</v>
      </c>
    </row>
    <row r="7" spans="3:7" x14ac:dyDescent="0.25">
      <c r="C7" s="2" t="s">
        <v>45</v>
      </c>
      <c r="D7" s="3">
        <f>VLOOKUP(E6,F9:G12,2)</f>
        <v>40268</v>
      </c>
    </row>
    <row r="9" spans="3:7" x14ac:dyDescent="0.25">
      <c r="F9" s="2">
        <v>1</v>
      </c>
      <c r="G9" s="3">
        <f>DATE(YEAR(D6),1,0)</f>
        <v>40178</v>
      </c>
    </row>
    <row r="10" spans="3:7" x14ac:dyDescent="0.25">
      <c r="F10" s="2">
        <v>4</v>
      </c>
      <c r="G10" s="3">
        <f>DATE(YEAR(D6),4,0)</f>
        <v>40268</v>
      </c>
    </row>
    <row r="11" spans="3:7" x14ac:dyDescent="0.25">
      <c r="F11" s="2">
        <v>7</v>
      </c>
      <c r="G11" s="3">
        <f>DATE(YEAR(D6),7,0)</f>
        <v>40359</v>
      </c>
    </row>
    <row r="12" spans="3:7" x14ac:dyDescent="0.25">
      <c r="F12" s="2">
        <v>10</v>
      </c>
      <c r="G12" s="3">
        <f>DATE(YEAR(D6),10,0)</f>
        <v>40451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561E0-44EE-4D70-B7D5-99D6A169B9AE}">
  <sheetPr codeName="Sheet14"/>
  <dimension ref="C11:D13"/>
  <sheetViews>
    <sheetView workbookViewId="0">
      <selection activeCell="E20" sqref="E20"/>
    </sheetView>
  </sheetViews>
  <sheetFormatPr defaultRowHeight="15" x14ac:dyDescent="0.25"/>
  <cols>
    <col min="1" max="3" width="9.140625" style="2"/>
    <col min="4" max="4" width="9.7109375" style="2" bestFit="1" customWidth="1"/>
    <col min="5" max="16384" width="9.140625" style="2"/>
  </cols>
  <sheetData>
    <row r="11" spans="3:4" x14ac:dyDescent="0.25">
      <c r="C11" s="2" t="s">
        <v>46</v>
      </c>
      <c r="D11" s="3">
        <v>18458</v>
      </c>
    </row>
    <row r="12" spans="3:4" x14ac:dyDescent="0.25">
      <c r="C12" s="2" t="s">
        <v>47</v>
      </c>
      <c r="D12" s="3">
        <f ca="1">TODAY()</f>
        <v>43734</v>
      </c>
    </row>
    <row r="13" spans="3:4" x14ac:dyDescent="0.25">
      <c r="C13" s="2" t="s">
        <v>48</v>
      </c>
      <c r="D13" s="2">
        <f ca="1">DATEDIF(D11,D12,"y")</f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7DC44-EDE0-4320-9DE8-66FE36848C44}">
  <sheetPr codeName="Sheet15"/>
  <dimension ref="B2:D12"/>
  <sheetViews>
    <sheetView workbookViewId="0">
      <selection activeCell="C4" sqref="C4"/>
    </sheetView>
  </sheetViews>
  <sheetFormatPr defaultRowHeight="15" x14ac:dyDescent="0.25"/>
  <cols>
    <col min="1" max="1" width="9.140625" style="2"/>
    <col min="2" max="2" width="24.85546875" style="2" customWidth="1"/>
    <col min="3" max="3" width="9.5703125" style="2" bestFit="1" customWidth="1"/>
    <col min="4" max="16384" width="9.140625" style="2"/>
  </cols>
  <sheetData>
    <row r="2" spans="2:4" x14ac:dyDescent="0.25">
      <c r="B2" s="2" t="s">
        <v>14</v>
      </c>
      <c r="C2" s="2">
        <v>2013</v>
      </c>
    </row>
    <row r="3" spans="2:4" x14ac:dyDescent="0.25">
      <c r="B3" s="2" t="s">
        <v>49</v>
      </c>
      <c r="C3" s="2">
        <f>WEEKDAY(DATE(C2,5,1),2)</f>
        <v>3</v>
      </c>
      <c r="D3" s="2" t="s">
        <v>50</v>
      </c>
    </row>
    <row r="4" spans="2:4" x14ac:dyDescent="0.25">
      <c r="B4" s="2" t="s">
        <v>51</v>
      </c>
      <c r="C4" s="11">
        <f>DATE(C2,5,VLOOKUP(C3,B6:C12,2))</f>
        <v>41421</v>
      </c>
    </row>
    <row r="5" spans="2:4" x14ac:dyDescent="0.25">
      <c r="C5" s="2" t="s">
        <v>22</v>
      </c>
    </row>
    <row r="6" spans="2:4" x14ac:dyDescent="0.25">
      <c r="B6" s="2">
        <v>1</v>
      </c>
      <c r="C6" s="2">
        <v>29</v>
      </c>
    </row>
    <row r="7" spans="2:4" x14ac:dyDescent="0.25">
      <c r="B7" s="2">
        <v>2</v>
      </c>
      <c r="C7" s="2">
        <v>28</v>
      </c>
    </row>
    <row r="8" spans="2:4" x14ac:dyDescent="0.25">
      <c r="B8" s="2">
        <v>3</v>
      </c>
      <c r="C8" s="2">
        <v>27</v>
      </c>
    </row>
    <row r="9" spans="2:4" x14ac:dyDescent="0.25">
      <c r="B9" s="2">
        <v>4</v>
      </c>
      <c r="C9" s="2">
        <v>26</v>
      </c>
    </row>
    <row r="10" spans="2:4" x14ac:dyDescent="0.25">
      <c r="B10" s="2">
        <v>5</v>
      </c>
      <c r="C10" s="2">
        <v>25</v>
      </c>
    </row>
    <row r="11" spans="2:4" x14ac:dyDescent="0.25">
      <c r="B11" s="2">
        <v>6</v>
      </c>
      <c r="C11" s="2">
        <v>31</v>
      </c>
    </row>
    <row r="12" spans="2:4" x14ac:dyDescent="0.25">
      <c r="B12" s="2">
        <v>7</v>
      </c>
      <c r="C12" s="2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BCEDB-5C40-4FAC-BD4B-9E2210BBF5C4}">
  <sheetPr codeName="Sheet16"/>
  <dimension ref="B2:D52"/>
  <sheetViews>
    <sheetView workbookViewId="0">
      <selection activeCell="D9" sqref="D9"/>
    </sheetView>
  </sheetViews>
  <sheetFormatPr defaultRowHeight="15" x14ac:dyDescent="0.25"/>
  <cols>
    <col min="1" max="1" width="9.140625" style="2"/>
    <col min="2" max="2" width="12.28515625" style="2" bestFit="1" customWidth="1"/>
    <col min="3" max="3" width="9.140625" style="2"/>
    <col min="4" max="4" width="9.5703125" style="2" bestFit="1" customWidth="1"/>
    <col min="5" max="16384" width="9.140625" style="2"/>
  </cols>
  <sheetData>
    <row r="2" spans="2:4" x14ac:dyDescent="0.25">
      <c r="C2" s="2" t="s">
        <v>52</v>
      </c>
      <c r="D2" s="3">
        <f ca="1">TODAY()</f>
        <v>43734</v>
      </c>
    </row>
    <row r="3" spans="2:4" x14ac:dyDescent="0.25">
      <c r="B3" s="2" t="s">
        <v>53</v>
      </c>
      <c r="C3" s="2">
        <v>1</v>
      </c>
      <c r="D3" s="3">
        <f ca="1">WORKDAY(D2,1)</f>
        <v>43735</v>
      </c>
    </row>
    <row r="4" spans="2:4" x14ac:dyDescent="0.25">
      <c r="B4" s="2" t="s">
        <v>54</v>
      </c>
      <c r="C4" s="2">
        <v>2</v>
      </c>
      <c r="D4" s="3">
        <f t="shared" ref="D4:D52" ca="1" si="0">WORKDAY(D3,1)</f>
        <v>43738</v>
      </c>
    </row>
    <row r="5" spans="2:4" x14ac:dyDescent="0.25">
      <c r="B5" s="2" t="s">
        <v>55</v>
      </c>
      <c r="C5" s="2">
        <v>3</v>
      </c>
      <c r="D5" s="3">
        <f t="shared" ca="1" si="0"/>
        <v>43739</v>
      </c>
    </row>
    <row r="6" spans="2:4" x14ac:dyDescent="0.25">
      <c r="B6" s="2" t="s">
        <v>56</v>
      </c>
      <c r="C6" s="2">
        <v>4</v>
      </c>
      <c r="D6" s="3">
        <f t="shared" ca="1" si="0"/>
        <v>43740</v>
      </c>
    </row>
    <row r="7" spans="2:4" x14ac:dyDescent="0.25">
      <c r="C7" s="2">
        <v>5</v>
      </c>
      <c r="D7" s="3">
        <f t="shared" ca="1" si="0"/>
        <v>43741</v>
      </c>
    </row>
    <row r="8" spans="2:4" x14ac:dyDescent="0.25">
      <c r="C8" s="2">
        <v>6</v>
      </c>
      <c r="D8" s="3">
        <f t="shared" ca="1" si="0"/>
        <v>43742</v>
      </c>
    </row>
    <row r="9" spans="2:4" x14ac:dyDescent="0.25">
      <c r="C9" s="2">
        <v>7</v>
      </c>
      <c r="D9" s="3">
        <f t="shared" ca="1" si="0"/>
        <v>43745</v>
      </c>
    </row>
    <row r="10" spans="2:4" x14ac:dyDescent="0.25">
      <c r="C10" s="2">
        <v>8</v>
      </c>
      <c r="D10" s="3">
        <f t="shared" ca="1" si="0"/>
        <v>43746</v>
      </c>
    </row>
    <row r="11" spans="2:4" x14ac:dyDescent="0.25">
      <c r="C11" s="2">
        <v>9</v>
      </c>
      <c r="D11" s="3">
        <f t="shared" ca="1" si="0"/>
        <v>43747</v>
      </c>
    </row>
    <row r="12" spans="2:4" x14ac:dyDescent="0.25">
      <c r="C12" s="2">
        <v>10</v>
      </c>
      <c r="D12" s="3">
        <f t="shared" ca="1" si="0"/>
        <v>43748</v>
      </c>
    </row>
    <row r="13" spans="2:4" x14ac:dyDescent="0.25">
      <c r="C13" s="2">
        <v>11</v>
      </c>
      <c r="D13" s="3">
        <f t="shared" ca="1" si="0"/>
        <v>43749</v>
      </c>
    </row>
    <row r="14" spans="2:4" x14ac:dyDescent="0.25">
      <c r="C14" s="2">
        <v>12</v>
      </c>
      <c r="D14" s="3">
        <f t="shared" ca="1" si="0"/>
        <v>43752</v>
      </c>
    </row>
    <row r="15" spans="2:4" x14ac:dyDescent="0.25">
      <c r="C15" s="2">
        <v>13</v>
      </c>
      <c r="D15" s="3">
        <f t="shared" ca="1" si="0"/>
        <v>43753</v>
      </c>
    </row>
    <row r="16" spans="2:4" x14ac:dyDescent="0.25">
      <c r="C16" s="2">
        <v>14</v>
      </c>
      <c r="D16" s="3">
        <f t="shared" ca="1" si="0"/>
        <v>43754</v>
      </c>
    </row>
    <row r="17" spans="3:4" x14ac:dyDescent="0.25">
      <c r="C17" s="2">
        <v>15</v>
      </c>
      <c r="D17" s="3">
        <f t="shared" ca="1" si="0"/>
        <v>43755</v>
      </c>
    </row>
    <row r="18" spans="3:4" x14ac:dyDescent="0.25">
      <c r="C18" s="2">
        <v>16</v>
      </c>
      <c r="D18" s="3">
        <f t="shared" ca="1" si="0"/>
        <v>43756</v>
      </c>
    </row>
    <row r="19" spans="3:4" x14ac:dyDescent="0.25">
      <c r="C19" s="2">
        <v>17</v>
      </c>
      <c r="D19" s="3">
        <f t="shared" ca="1" si="0"/>
        <v>43759</v>
      </c>
    </row>
    <row r="20" spans="3:4" x14ac:dyDescent="0.25">
      <c r="C20" s="2">
        <v>18</v>
      </c>
      <c r="D20" s="3">
        <f t="shared" ca="1" si="0"/>
        <v>43760</v>
      </c>
    </row>
    <row r="21" spans="3:4" x14ac:dyDescent="0.25">
      <c r="C21" s="2">
        <v>19</v>
      </c>
      <c r="D21" s="3">
        <f t="shared" ca="1" si="0"/>
        <v>43761</v>
      </c>
    </row>
    <row r="22" spans="3:4" x14ac:dyDescent="0.25">
      <c r="C22" s="2">
        <v>20</v>
      </c>
      <c r="D22" s="3">
        <f t="shared" ca="1" si="0"/>
        <v>43762</v>
      </c>
    </row>
    <row r="23" spans="3:4" x14ac:dyDescent="0.25">
      <c r="C23" s="2">
        <v>21</v>
      </c>
      <c r="D23" s="3">
        <f t="shared" ca="1" si="0"/>
        <v>43763</v>
      </c>
    </row>
    <row r="24" spans="3:4" x14ac:dyDescent="0.25">
      <c r="C24" s="2">
        <v>22</v>
      </c>
      <c r="D24" s="3">
        <f t="shared" ca="1" si="0"/>
        <v>43766</v>
      </c>
    </row>
    <row r="25" spans="3:4" x14ac:dyDescent="0.25">
      <c r="C25" s="2">
        <v>23</v>
      </c>
      <c r="D25" s="3">
        <f t="shared" ca="1" si="0"/>
        <v>43767</v>
      </c>
    </row>
    <row r="26" spans="3:4" x14ac:dyDescent="0.25">
      <c r="C26" s="2">
        <v>24</v>
      </c>
      <c r="D26" s="3">
        <f t="shared" ca="1" si="0"/>
        <v>43768</v>
      </c>
    </row>
    <row r="27" spans="3:4" x14ac:dyDescent="0.25">
      <c r="C27" s="2">
        <v>25</v>
      </c>
      <c r="D27" s="3">
        <f t="shared" ca="1" si="0"/>
        <v>43769</v>
      </c>
    </row>
    <row r="28" spans="3:4" x14ac:dyDescent="0.25">
      <c r="C28" s="2">
        <v>26</v>
      </c>
      <c r="D28" s="3">
        <f t="shared" ca="1" si="0"/>
        <v>43770</v>
      </c>
    </row>
    <row r="29" spans="3:4" x14ac:dyDescent="0.25">
      <c r="C29" s="2">
        <v>27</v>
      </c>
      <c r="D29" s="3">
        <f t="shared" ca="1" si="0"/>
        <v>43773</v>
      </c>
    </row>
    <row r="30" spans="3:4" x14ac:dyDescent="0.25">
      <c r="C30" s="2">
        <v>28</v>
      </c>
      <c r="D30" s="3">
        <f t="shared" ca="1" si="0"/>
        <v>43774</v>
      </c>
    </row>
    <row r="31" spans="3:4" x14ac:dyDescent="0.25">
      <c r="C31" s="2">
        <v>29</v>
      </c>
      <c r="D31" s="3">
        <f t="shared" ca="1" si="0"/>
        <v>43775</v>
      </c>
    </row>
    <row r="32" spans="3:4" x14ac:dyDescent="0.25">
      <c r="C32" s="2">
        <v>30</v>
      </c>
      <c r="D32" s="3">
        <f t="shared" ca="1" si="0"/>
        <v>43776</v>
      </c>
    </row>
    <row r="33" spans="3:4" x14ac:dyDescent="0.25">
      <c r="C33" s="2">
        <v>31</v>
      </c>
      <c r="D33" s="3">
        <f t="shared" ca="1" si="0"/>
        <v>43777</v>
      </c>
    </row>
    <row r="34" spans="3:4" x14ac:dyDescent="0.25">
      <c r="C34" s="2">
        <v>32</v>
      </c>
      <c r="D34" s="3">
        <f t="shared" ca="1" si="0"/>
        <v>43780</v>
      </c>
    </row>
    <row r="35" spans="3:4" x14ac:dyDescent="0.25">
      <c r="C35" s="2">
        <v>33</v>
      </c>
      <c r="D35" s="3">
        <f t="shared" ca="1" si="0"/>
        <v>43781</v>
      </c>
    </row>
    <row r="36" spans="3:4" x14ac:dyDescent="0.25">
      <c r="C36" s="2">
        <v>34</v>
      </c>
      <c r="D36" s="3">
        <f t="shared" ca="1" si="0"/>
        <v>43782</v>
      </c>
    </row>
    <row r="37" spans="3:4" x14ac:dyDescent="0.25">
      <c r="C37" s="2">
        <v>35</v>
      </c>
      <c r="D37" s="3">
        <f t="shared" ca="1" si="0"/>
        <v>43783</v>
      </c>
    </row>
    <row r="38" spans="3:4" x14ac:dyDescent="0.25">
      <c r="C38" s="2">
        <v>36</v>
      </c>
      <c r="D38" s="3">
        <f t="shared" ca="1" si="0"/>
        <v>43784</v>
      </c>
    </row>
    <row r="39" spans="3:4" x14ac:dyDescent="0.25">
      <c r="C39" s="2">
        <v>37</v>
      </c>
      <c r="D39" s="3">
        <f t="shared" ca="1" si="0"/>
        <v>43787</v>
      </c>
    </row>
    <row r="40" spans="3:4" x14ac:dyDescent="0.25">
      <c r="C40" s="2">
        <v>38</v>
      </c>
      <c r="D40" s="3">
        <f t="shared" ca="1" si="0"/>
        <v>43788</v>
      </c>
    </row>
    <row r="41" spans="3:4" x14ac:dyDescent="0.25">
      <c r="C41" s="2">
        <v>39</v>
      </c>
      <c r="D41" s="3">
        <f t="shared" ca="1" si="0"/>
        <v>43789</v>
      </c>
    </row>
    <row r="42" spans="3:4" x14ac:dyDescent="0.25">
      <c r="C42" s="2">
        <v>40</v>
      </c>
      <c r="D42" s="3">
        <f t="shared" ca="1" si="0"/>
        <v>43790</v>
      </c>
    </row>
    <row r="43" spans="3:4" x14ac:dyDescent="0.25">
      <c r="C43" s="2">
        <v>41</v>
      </c>
      <c r="D43" s="3">
        <f t="shared" ca="1" si="0"/>
        <v>43791</v>
      </c>
    </row>
    <row r="44" spans="3:4" x14ac:dyDescent="0.25">
      <c r="C44" s="2">
        <v>42</v>
      </c>
      <c r="D44" s="3">
        <f t="shared" ca="1" si="0"/>
        <v>43794</v>
      </c>
    </row>
    <row r="45" spans="3:4" x14ac:dyDescent="0.25">
      <c r="C45" s="2">
        <v>43</v>
      </c>
      <c r="D45" s="3">
        <f t="shared" ca="1" si="0"/>
        <v>43795</v>
      </c>
    </row>
    <row r="46" spans="3:4" x14ac:dyDescent="0.25">
      <c r="C46" s="2">
        <v>44</v>
      </c>
      <c r="D46" s="3">
        <f t="shared" ca="1" si="0"/>
        <v>43796</v>
      </c>
    </row>
    <row r="47" spans="3:4" x14ac:dyDescent="0.25">
      <c r="C47" s="2">
        <v>45</v>
      </c>
      <c r="D47" s="3">
        <f t="shared" ca="1" si="0"/>
        <v>43797</v>
      </c>
    </row>
    <row r="48" spans="3:4" x14ac:dyDescent="0.25">
      <c r="C48" s="2">
        <v>46</v>
      </c>
      <c r="D48" s="3">
        <f t="shared" ca="1" si="0"/>
        <v>43798</v>
      </c>
    </row>
    <row r="49" spans="3:4" x14ac:dyDescent="0.25">
      <c r="C49" s="2">
        <v>47</v>
      </c>
      <c r="D49" s="3">
        <f t="shared" ca="1" si="0"/>
        <v>43801</v>
      </c>
    </row>
    <row r="50" spans="3:4" x14ac:dyDescent="0.25">
      <c r="C50" s="2">
        <v>48</v>
      </c>
      <c r="D50" s="3">
        <f t="shared" ca="1" si="0"/>
        <v>43802</v>
      </c>
    </row>
    <row r="51" spans="3:4" x14ac:dyDescent="0.25">
      <c r="C51" s="2">
        <v>49</v>
      </c>
      <c r="D51" s="3">
        <f t="shared" ca="1" si="0"/>
        <v>43803</v>
      </c>
    </row>
    <row r="52" spans="3:4" x14ac:dyDescent="0.25">
      <c r="C52" s="2">
        <v>50</v>
      </c>
      <c r="D52" s="3">
        <f t="shared" ca="1" si="0"/>
        <v>43804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58BA8-A327-42B8-AD8B-451BF745B84F}">
  <sheetPr codeName="Sheet17"/>
  <dimension ref="E1:K308"/>
  <sheetViews>
    <sheetView workbookViewId="0">
      <selection activeCell="K5" sqref="K5:K221"/>
    </sheetView>
  </sheetViews>
  <sheetFormatPr defaultRowHeight="15" x14ac:dyDescent="0.25"/>
  <cols>
    <col min="1" max="4" width="9.140625" style="2"/>
    <col min="5" max="5" width="10.7109375" style="2" bestFit="1" customWidth="1"/>
    <col min="6" max="9" width="9.140625" style="2"/>
    <col min="10" max="10" width="10.7109375" style="2" bestFit="1" customWidth="1"/>
    <col min="11" max="16384" width="9.140625" style="2"/>
  </cols>
  <sheetData>
    <row r="1" spans="5:11" x14ac:dyDescent="0.25">
      <c r="G1" s="2" t="s">
        <v>57</v>
      </c>
    </row>
    <row r="2" spans="5:11" x14ac:dyDescent="0.25">
      <c r="E2" s="3">
        <v>42370</v>
      </c>
      <c r="F2" s="2">
        <f>WEEKDAY(E2,2)</f>
        <v>5</v>
      </c>
    </row>
    <row r="4" spans="5:11" x14ac:dyDescent="0.25">
      <c r="E4" s="2" t="s">
        <v>41</v>
      </c>
      <c r="F4" s="2" t="s">
        <v>58</v>
      </c>
      <c r="K4" s="2" t="s">
        <v>31</v>
      </c>
    </row>
    <row r="5" spans="5:11" x14ac:dyDescent="0.25">
      <c r="E5" s="3">
        <v>42370</v>
      </c>
      <c r="F5" s="2">
        <f>WEEKDAY(E5,2)</f>
        <v>5</v>
      </c>
      <c r="J5" s="3">
        <v>42373</v>
      </c>
      <c r="K5" s="2">
        <f>WEEKDAY(J5,2)</f>
        <v>1</v>
      </c>
    </row>
    <row r="6" spans="5:11" x14ac:dyDescent="0.25">
      <c r="E6" s="3">
        <v>42387</v>
      </c>
      <c r="F6" s="2">
        <f t="shared" ref="F6:F40" si="0">WEEKDAY(E6,2)</f>
        <v>1</v>
      </c>
      <c r="J6" s="3">
        <f>WORKDAY(J5,1,$E$5:$E$40)</f>
        <v>42374</v>
      </c>
      <c r="K6" s="2">
        <f t="shared" ref="K6:K69" si="1">WEEKDAY(J6,2)</f>
        <v>2</v>
      </c>
    </row>
    <row r="7" spans="5:11" x14ac:dyDescent="0.25">
      <c r="E7" s="3">
        <v>42415</v>
      </c>
      <c r="F7" s="2">
        <f t="shared" si="0"/>
        <v>1</v>
      </c>
      <c r="J7" s="3">
        <f t="shared" ref="J7:J70" si="2">WORKDAY(J6,1,$E$5:$E$40)</f>
        <v>42375</v>
      </c>
      <c r="K7" s="2">
        <f t="shared" si="1"/>
        <v>3</v>
      </c>
    </row>
    <row r="8" spans="5:11" x14ac:dyDescent="0.25">
      <c r="E8" s="3">
        <v>42520</v>
      </c>
      <c r="F8" s="2">
        <f t="shared" si="0"/>
        <v>1</v>
      </c>
      <c r="J8" s="3">
        <f t="shared" si="2"/>
        <v>42376</v>
      </c>
      <c r="K8" s="2">
        <f t="shared" si="1"/>
        <v>4</v>
      </c>
    </row>
    <row r="9" spans="5:11" x14ac:dyDescent="0.25">
      <c r="E9" s="3">
        <v>42555</v>
      </c>
      <c r="F9" s="2">
        <f t="shared" si="0"/>
        <v>1</v>
      </c>
      <c r="J9" s="3">
        <f t="shared" si="2"/>
        <v>42380</v>
      </c>
      <c r="K9" s="2">
        <f t="shared" si="1"/>
        <v>1</v>
      </c>
    </row>
    <row r="10" spans="5:11" x14ac:dyDescent="0.25">
      <c r="E10" s="3">
        <v>42618</v>
      </c>
      <c r="F10" s="2">
        <f t="shared" si="0"/>
        <v>1</v>
      </c>
      <c r="J10" s="3">
        <f t="shared" si="2"/>
        <v>42381</v>
      </c>
      <c r="K10" s="2">
        <f t="shared" si="1"/>
        <v>2</v>
      </c>
    </row>
    <row r="11" spans="5:11" x14ac:dyDescent="0.25">
      <c r="E11" s="3">
        <v>42653</v>
      </c>
      <c r="F11" s="2">
        <f t="shared" si="0"/>
        <v>1</v>
      </c>
      <c r="J11" s="3">
        <f t="shared" si="2"/>
        <v>42382</v>
      </c>
      <c r="K11" s="2">
        <f t="shared" si="1"/>
        <v>3</v>
      </c>
    </row>
    <row r="12" spans="5:11" x14ac:dyDescent="0.25">
      <c r="E12" s="3">
        <v>42685</v>
      </c>
      <c r="F12" s="2">
        <f t="shared" si="0"/>
        <v>5</v>
      </c>
      <c r="J12" s="3">
        <f t="shared" si="2"/>
        <v>42383</v>
      </c>
      <c r="K12" s="2">
        <f t="shared" si="1"/>
        <v>4</v>
      </c>
    </row>
    <row r="13" spans="5:11" x14ac:dyDescent="0.25">
      <c r="E13" s="3">
        <v>42698</v>
      </c>
      <c r="F13" s="2">
        <f t="shared" si="0"/>
        <v>4</v>
      </c>
      <c r="J13" s="3">
        <f t="shared" si="2"/>
        <v>42384</v>
      </c>
      <c r="K13" s="2">
        <f t="shared" si="1"/>
        <v>5</v>
      </c>
    </row>
    <row r="14" spans="5:11" x14ac:dyDescent="0.25">
      <c r="E14" s="3">
        <v>42730</v>
      </c>
      <c r="F14" s="2">
        <f t="shared" si="0"/>
        <v>1</v>
      </c>
      <c r="J14" s="3">
        <f t="shared" si="2"/>
        <v>42388</v>
      </c>
      <c r="K14" s="2">
        <f t="shared" si="1"/>
        <v>2</v>
      </c>
    </row>
    <row r="15" spans="5:11" x14ac:dyDescent="0.25">
      <c r="E15" s="3">
        <v>42377</v>
      </c>
      <c r="F15" s="2">
        <f t="shared" si="0"/>
        <v>5</v>
      </c>
      <c r="J15" s="3">
        <f t="shared" si="2"/>
        <v>42389</v>
      </c>
      <c r="K15" s="2">
        <f t="shared" si="1"/>
        <v>3</v>
      </c>
    </row>
    <row r="16" spans="5:11" x14ac:dyDescent="0.25">
      <c r="E16" s="3">
        <f>E15+14</f>
        <v>42391</v>
      </c>
      <c r="F16" s="2">
        <f t="shared" si="0"/>
        <v>5</v>
      </c>
      <c r="J16" s="3">
        <f t="shared" si="2"/>
        <v>42390</v>
      </c>
      <c r="K16" s="2">
        <f t="shared" si="1"/>
        <v>4</v>
      </c>
    </row>
    <row r="17" spans="5:11" x14ac:dyDescent="0.25">
      <c r="E17" s="3">
        <f t="shared" ref="E17:E40" si="3">E16+14</f>
        <v>42405</v>
      </c>
      <c r="F17" s="2">
        <f t="shared" si="0"/>
        <v>5</v>
      </c>
      <c r="J17" s="3">
        <f t="shared" si="2"/>
        <v>42394</v>
      </c>
      <c r="K17" s="2">
        <f t="shared" si="1"/>
        <v>1</v>
      </c>
    </row>
    <row r="18" spans="5:11" x14ac:dyDescent="0.25">
      <c r="E18" s="3">
        <f t="shared" si="3"/>
        <v>42419</v>
      </c>
      <c r="F18" s="2">
        <f t="shared" si="0"/>
        <v>5</v>
      </c>
      <c r="J18" s="3">
        <f t="shared" si="2"/>
        <v>42395</v>
      </c>
      <c r="K18" s="2">
        <f t="shared" si="1"/>
        <v>2</v>
      </c>
    </row>
    <row r="19" spans="5:11" x14ac:dyDescent="0.25">
      <c r="E19" s="3">
        <f t="shared" si="3"/>
        <v>42433</v>
      </c>
      <c r="F19" s="2">
        <f t="shared" si="0"/>
        <v>5</v>
      </c>
      <c r="J19" s="3">
        <f t="shared" si="2"/>
        <v>42396</v>
      </c>
      <c r="K19" s="2">
        <f t="shared" si="1"/>
        <v>3</v>
      </c>
    </row>
    <row r="20" spans="5:11" x14ac:dyDescent="0.25">
      <c r="E20" s="3">
        <f t="shared" si="3"/>
        <v>42447</v>
      </c>
      <c r="F20" s="2">
        <f t="shared" si="0"/>
        <v>5</v>
      </c>
      <c r="J20" s="3">
        <f t="shared" si="2"/>
        <v>42397</v>
      </c>
      <c r="K20" s="2">
        <f t="shared" si="1"/>
        <v>4</v>
      </c>
    </row>
    <row r="21" spans="5:11" x14ac:dyDescent="0.25">
      <c r="E21" s="3">
        <f t="shared" si="3"/>
        <v>42461</v>
      </c>
      <c r="F21" s="2">
        <f t="shared" si="0"/>
        <v>5</v>
      </c>
      <c r="J21" s="3">
        <f t="shared" si="2"/>
        <v>42398</v>
      </c>
      <c r="K21" s="2">
        <f t="shared" si="1"/>
        <v>5</v>
      </c>
    </row>
    <row r="22" spans="5:11" x14ac:dyDescent="0.25">
      <c r="E22" s="3">
        <f t="shared" si="3"/>
        <v>42475</v>
      </c>
      <c r="F22" s="2">
        <f t="shared" si="0"/>
        <v>5</v>
      </c>
      <c r="J22" s="3">
        <f t="shared" si="2"/>
        <v>42401</v>
      </c>
      <c r="K22" s="2">
        <f t="shared" si="1"/>
        <v>1</v>
      </c>
    </row>
    <row r="23" spans="5:11" x14ac:dyDescent="0.25">
      <c r="E23" s="3">
        <f t="shared" si="3"/>
        <v>42489</v>
      </c>
      <c r="F23" s="2">
        <f t="shared" si="0"/>
        <v>5</v>
      </c>
      <c r="J23" s="3">
        <f t="shared" si="2"/>
        <v>42402</v>
      </c>
      <c r="K23" s="2">
        <f t="shared" si="1"/>
        <v>2</v>
      </c>
    </row>
    <row r="24" spans="5:11" x14ac:dyDescent="0.25">
      <c r="E24" s="3">
        <f t="shared" si="3"/>
        <v>42503</v>
      </c>
      <c r="F24" s="2">
        <f t="shared" si="0"/>
        <v>5</v>
      </c>
      <c r="J24" s="3">
        <f t="shared" si="2"/>
        <v>42403</v>
      </c>
      <c r="K24" s="2">
        <f t="shared" si="1"/>
        <v>3</v>
      </c>
    </row>
    <row r="25" spans="5:11" x14ac:dyDescent="0.25">
      <c r="E25" s="3">
        <f t="shared" si="3"/>
        <v>42517</v>
      </c>
      <c r="F25" s="2">
        <f t="shared" si="0"/>
        <v>5</v>
      </c>
      <c r="J25" s="3">
        <f t="shared" si="2"/>
        <v>42404</v>
      </c>
      <c r="K25" s="2">
        <f t="shared" si="1"/>
        <v>4</v>
      </c>
    </row>
    <row r="26" spans="5:11" x14ac:dyDescent="0.25">
      <c r="E26" s="3">
        <f t="shared" si="3"/>
        <v>42531</v>
      </c>
      <c r="F26" s="2">
        <f t="shared" si="0"/>
        <v>5</v>
      </c>
      <c r="J26" s="3">
        <f t="shared" si="2"/>
        <v>42408</v>
      </c>
      <c r="K26" s="2">
        <f t="shared" si="1"/>
        <v>1</v>
      </c>
    </row>
    <row r="27" spans="5:11" x14ac:dyDescent="0.25">
      <c r="E27" s="3">
        <f t="shared" si="3"/>
        <v>42545</v>
      </c>
      <c r="F27" s="2">
        <f t="shared" si="0"/>
        <v>5</v>
      </c>
      <c r="J27" s="3">
        <f t="shared" si="2"/>
        <v>42409</v>
      </c>
      <c r="K27" s="2">
        <f t="shared" si="1"/>
        <v>2</v>
      </c>
    </row>
    <row r="28" spans="5:11" x14ac:dyDescent="0.25">
      <c r="E28" s="3">
        <f t="shared" si="3"/>
        <v>42559</v>
      </c>
      <c r="F28" s="2">
        <f t="shared" si="0"/>
        <v>5</v>
      </c>
      <c r="J28" s="3">
        <f t="shared" si="2"/>
        <v>42410</v>
      </c>
      <c r="K28" s="2">
        <f t="shared" si="1"/>
        <v>3</v>
      </c>
    </row>
    <row r="29" spans="5:11" x14ac:dyDescent="0.25">
      <c r="E29" s="3">
        <f t="shared" si="3"/>
        <v>42573</v>
      </c>
      <c r="F29" s="2">
        <f t="shared" si="0"/>
        <v>5</v>
      </c>
      <c r="J29" s="3">
        <f t="shared" si="2"/>
        <v>42411</v>
      </c>
      <c r="K29" s="2">
        <f t="shared" si="1"/>
        <v>4</v>
      </c>
    </row>
    <row r="30" spans="5:11" x14ac:dyDescent="0.25">
      <c r="E30" s="3">
        <f t="shared" si="3"/>
        <v>42587</v>
      </c>
      <c r="F30" s="2">
        <f t="shared" si="0"/>
        <v>5</v>
      </c>
      <c r="J30" s="3">
        <f t="shared" si="2"/>
        <v>42412</v>
      </c>
      <c r="K30" s="2">
        <f t="shared" si="1"/>
        <v>5</v>
      </c>
    </row>
    <row r="31" spans="5:11" x14ac:dyDescent="0.25">
      <c r="E31" s="3">
        <f t="shared" si="3"/>
        <v>42601</v>
      </c>
      <c r="F31" s="2">
        <f t="shared" si="0"/>
        <v>5</v>
      </c>
      <c r="J31" s="3">
        <f t="shared" si="2"/>
        <v>42416</v>
      </c>
      <c r="K31" s="2">
        <f t="shared" si="1"/>
        <v>2</v>
      </c>
    </row>
    <row r="32" spans="5:11" x14ac:dyDescent="0.25">
      <c r="E32" s="3">
        <f t="shared" si="3"/>
        <v>42615</v>
      </c>
      <c r="F32" s="2">
        <f t="shared" si="0"/>
        <v>5</v>
      </c>
      <c r="J32" s="3">
        <f t="shared" si="2"/>
        <v>42417</v>
      </c>
      <c r="K32" s="2">
        <f t="shared" si="1"/>
        <v>3</v>
      </c>
    </row>
    <row r="33" spans="5:11" x14ac:dyDescent="0.25">
      <c r="E33" s="3">
        <f t="shared" si="3"/>
        <v>42629</v>
      </c>
      <c r="F33" s="2">
        <f t="shared" si="0"/>
        <v>5</v>
      </c>
      <c r="J33" s="3">
        <f t="shared" si="2"/>
        <v>42418</v>
      </c>
      <c r="K33" s="2">
        <f t="shared" si="1"/>
        <v>4</v>
      </c>
    </row>
    <row r="34" spans="5:11" x14ac:dyDescent="0.25">
      <c r="E34" s="3">
        <f t="shared" si="3"/>
        <v>42643</v>
      </c>
      <c r="F34" s="2">
        <f t="shared" si="0"/>
        <v>5</v>
      </c>
      <c r="J34" s="3">
        <f t="shared" si="2"/>
        <v>42422</v>
      </c>
      <c r="K34" s="2">
        <f t="shared" si="1"/>
        <v>1</v>
      </c>
    </row>
    <row r="35" spans="5:11" x14ac:dyDescent="0.25">
      <c r="E35" s="3">
        <f t="shared" si="3"/>
        <v>42657</v>
      </c>
      <c r="F35" s="2">
        <f t="shared" si="0"/>
        <v>5</v>
      </c>
      <c r="J35" s="3">
        <f t="shared" si="2"/>
        <v>42423</v>
      </c>
      <c r="K35" s="2">
        <f t="shared" si="1"/>
        <v>2</v>
      </c>
    </row>
    <row r="36" spans="5:11" x14ac:dyDescent="0.25">
      <c r="E36" s="3">
        <f t="shared" si="3"/>
        <v>42671</v>
      </c>
      <c r="F36" s="2">
        <f t="shared" si="0"/>
        <v>5</v>
      </c>
      <c r="J36" s="3">
        <f t="shared" si="2"/>
        <v>42424</v>
      </c>
      <c r="K36" s="2">
        <f t="shared" si="1"/>
        <v>3</v>
      </c>
    </row>
    <row r="37" spans="5:11" x14ac:dyDescent="0.25">
      <c r="E37" s="3">
        <f t="shared" si="3"/>
        <v>42685</v>
      </c>
      <c r="F37" s="2">
        <f t="shared" si="0"/>
        <v>5</v>
      </c>
      <c r="J37" s="3">
        <f t="shared" si="2"/>
        <v>42425</v>
      </c>
      <c r="K37" s="2">
        <f t="shared" si="1"/>
        <v>4</v>
      </c>
    </row>
    <row r="38" spans="5:11" x14ac:dyDescent="0.25">
      <c r="E38" s="3">
        <f t="shared" si="3"/>
        <v>42699</v>
      </c>
      <c r="F38" s="2">
        <f t="shared" si="0"/>
        <v>5</v>
      </c>
      <c r="J38" s="3">
        <f t="shared" si="2"/>
        <v>42426</v>
      </c>
      <c r="K38" s="2">
        <f t="shared" si="1"/>
        <v>5</v>
      </c>
    </row>
    <row r="39" spans="5:11" x14ac:dyDescent="0.25">
      <c r="E39" s="3">
        <f t="shared" si="3"/>
        <v>42713</v>
      </c>
      <c r="F39" s="2">
        <f t="shared" si="0"/>
        <v>5</v>
      </c>
      <c r="J39" s="3">
        <f t="shared" si="2"/>
        <v>42429</v>
      </c>
      <c r="K39" s="2">
        <f t="shared" si="1"/>
        <v>1</v>
      </c>
    </row>
    <row r="40" spans="5:11" x14ac:dyDescent="0.25">
      <c r="E40" s="3">
        <f t="shared" si="3"/>
        <v>42727</v>
      </c>
      <c r="F40" s="2">
        <f t="shared" si="0"/>
        <v>5</v>
      </c>
      <c r="J40" s="3">
        <f t="shared" si="2"/>
        <v>42430</v>
      </c>
      <c r="K40" s="2">
        <f t="shared" si="1"/>
        <v>2</v>
      </c>
    </row>
    <row r="41" spans="5:11" x14ac:dyDescent="0.25">
      <c r="E41" s="3"/>
      <c r="J41" s="3">
        <f t="shared" si="2"/>
        <v>42431</v>
      </c>
      <c r="K41" s="2">
        <f t="shared" si="1"/>
        <v>3</v>
      </c>
    </row>
    <row r="42" spans="5:11" x14ac:dyDescent="0.25">
      <c r="E42" s="3"/>
      <c r="J42" s="3">
        <f t="shared" si="2"/>
        <v>42432</v>
      </c>
      <c r="K42" s="2">
        <f t="shared" si="1"/>
        <v>4</v>
      </c>
    </row>
    <row r="43" spans="5:11" x14ac:dyDescent="0.25">
      <c r="E43" s="3"/>
      <c r="J43" s="3">
        <f t="shared" si="2"/>
        <v>42436</v>
      </c>
      <c r="K43" s="2">
        <f t="shared" si="1"/>
        <v>1</v>
      </c>
    </row>
    <row r="44" spans="5:11" x14ac:dyDescent="0.25">
      <c r="E44" s="3"/>
      <c r="J44" s="3">
        <f t="shared" si="2"/>
        <v>42437</v>
      </c>
      <c r="K44" s="2">
        <f t="shared" si="1"/>
        <v>2</v>
      </c>
    </row>
    <row r="45" spans="5:11" x14ac:dyDescent="0.25">
      <c r="E45" s="3"/>
      <c r="J45" s="3">
        <f t="shared" si="2"/>
        <v>42438</v>
      </c>
      <c r="K45" s="2">
        <f t="shared" si="1"/>
        <v>3</v>
      </c>
    </row>
    <row r="46" spans="5:11" x14ac:dyDescent="0.25">
      <c r="E46" s="3"/>
      <c r="J46" s="3">
        <f t="shared" si="2"/>
        <v>42439</v>
      </c>
      <c r="K46" s="2">
        <f t="shared" si="1"/>
        <v>4</v>
      </c>
    </row>
    <row r="47" spans="5:11" x14ac:dyDescent="0.25">
      <c r="E47" s="3"/>
      <c r="J47" s="3">
        <f t="shared" si="2"/>
        <v>42440</v>
      </c>
      <c r="K47" s="2">
        <f t="shared" si="1"/>
        <v>5</v>
      </c>
    </row>
    <row r="48" spans="5:11" x14ac:dyDescent="0.25">
      <c r="E48" s="3"/>
      <c r="J48" s="3">
        <f t="shared" si="2"/>
        <v>42443</v>
      </c>
      <c r="K48" s="2">
        <f t="shared" si="1"/>
        <v>1</v>
      </c>
    </row>
    <row r="49" spans="5:11" x14ac:dyDescent="0.25">
      <c r="E49" s="3"/>
      <c r="J49" s="3">
        <f t="shared" si="2"/>
        <v>42444</v>
      </c>
      <c r="K49" s="2">
        <f t="shared" si="1"/>
        <v>2</v>
      </c>
    </row>
    <row r="50" spans="5:11" x14ac:dyDescent="0.25">
      <c r="E50" s="3"/>
      <c r="J50" s="3">
        <f t="shared" si="2"/>
        <v>42445</v>
      </c>
      <c r="K50" s="2">
        <f t="shared" si="1"/>
        <v>3</v>
      </c>
    </row>
    <row r="51" spans="5:11" x14ac:dyDescent="0.25">
      <c r="E51" s="3"/>
      <c r="J51" s="3">
        <f t="shared" si="2"/>
        <v>42446</v>
      </c>
      <c r="K51" s="2">
        <f t="shared" si="1"/>
        <v>4</v>
      </c>
    </row>
    <row r="52" spans="5:11" x14ac:dyDescent="0.25">
      <c r="E52" s="3"/>
      <c r="J52" s="3">
        <f t="shared" si="2"/>
        <v>42450</v>
      </c>
      <c r="K52" s="2">
        <f t="shared" si="1"/>
        <v>1</v>
      </c>
    </row>
    <row r="53" spans="5:11" x14ac:dyDescent="0.25">
      <c r="E53" s="3"/>
      <c r="J53" s="3">
        <f t="shared" si="2"/>
        <v>42451</v>
      </c>
      <c r="K53" s="2">
        <f t="shared" si="1"/>
        <v>2</v>
      </c>
    </row>
    <row r="54" spans="5:11" x14ac:dyDescent="0.25">
      <c r="E54" s="3"/>
      <c r="J54" s="3">
        <f t="shared" si="2"/>
        <v>42452</v>
      </c>
      <c r="K54" s="2">
        <f t="shared" si="1"/>
        <v>3</v>
      </c>
    </row>
    <row r="55" spans="5:11" x14ac:dyDescent="0.25">
      <c r="E55" s="3"/>
      <c r="J55" s="3">
        <f t="shared" si="2"/>
        <v>42453</v>
      </c>
      <c r="K55" s="2">
        <f t="shared" si="1"/>
        <v>4</v>
      </c>
    </row>
    <row r="56" spans="5:11" x14ac:dyDescent="0.25">
      <c r="E56" s="3"/>
      <c r="J56" s="3">
        <f t="shared" si="2"/>
        <v>42454</v>
      </c>
      <c r="K56" s="2">
        <f t="shared" si="1"/>
        <v>5</v>
      </c>
    </row>
    <row r="57" spans="5:11" x14ac:dyDescent="0.25">
      <c r="E57" s="3"/>
      <c r="J57" s="3">
        <f t="shared" si="2"/>
        <v>42457</v>
      </c>
      <c r="K57" s="2">
        <f t="shared" si="1"/>
        <v>1</v>
      </c>
    </row>
    <row r="58" spans="5:11" x14ac:dyDescent="0.25">
      <c r="E58" s="3"/>
      <c r="J58" s="3">
        <f t="shared" si="2"/>
        <v>42458</v>
      </c>
      <c r="K58" s="2">
        <f t="shared" si="1"/>
        <v>2</v>
      </c>
    </row>
    <row r="59" spans="5:11" x14ac:dyDescent="0.25">
      <c r="E59" s="3"/>
      <c r="J59" s="3">
        <f t="shared" si="2"/>
        <v>42459</v>
      </c>
      <c r="K59" s="2">
        <f t="shared" si="1"/>
        <v>3</v>
      </c>
    </row>
    <row r="60" spans="5:11" x14ac:dyDescent="0.25">
      <c r="E60" s="3"/>
      <c r="J60" s="3">
        <f t="shared" si="2"/>
        <v>42460</v>
      </c>
      <c r="K60" s="2">
        <f t="shared" si="1"/>
        <v>4</v>
      </c>
    </row>
    <row r="61" spans="5:11" x14ac:dyDescent="0.25">
      <c r="E61" s="3"/>
      <c r="J61" s="3">
        <f t="shared" si="2"/>
        <v>42464</v>
      </c>
      <c r="K61" s="2">
        <f t="shared" si="1"/>
        <v>1</v>
      </c>
    </row>
    <row r="62" spans="5:11" x14ac:dyDescent="0.25">
      <c r="E62" s="3"/>
      <c r="J62" s="3">
        <f t="shared" si="2"/>
        <v>42465</v>
      </c>
      <c r="K62" s="2">
        <f t="shared" si="1"/>
        <v>2</v>
      </c>
    </row>
    <row r="63" spans="5:11" x14ac:dyDescent="0.25">
      <c r="E63" s="3"/>
      <c r="J63" s="3">
        <f t="shared" si="2"/>
        <v>42466</v>
      </c>
      <c r="K63" s="2">
        <f t="shared" si="1"/>
        <v>3</v>
      </c>
    </row>
    <row r="64" spans="5:11" x14ac:dyDescent="0.25">
      <c r="E64" s="3"/>
      <c r="J64" s="3">
        <f t="shared" si="2"/>
        <v>42467</v>
      </c>
      <c r="K64" s="2">
        <f t="shared" si="1"/>
        <v>4</v>
      </c>
    </row>
    <row r="65" spans="5:11" x14ac:dyDescent="0.25">
      <c r="E65" s="3"/>
      <c r="J65" s="3">
        <f t="shared" si="2"/>
        <v>42468</v>
      </c>
      <c r="K65" s="2">
        <f t="shared" si="1"/>
        <v>5</v>
      </c>
    </row>
    <row r="66" spans="5:11" x14ac:dyDescent="0.25">
      <c r="E66" s="3"/>
      <c r="J66" s="3">
        <f t="shared" si="2"/>
        <v>42471</v>
      </c>
      <c r="K66" s="2">
        <f t="shared" si="1"/>
        <v>1</v>
      </c>
    </row>
    <row r="67" spans="5:11" x14ac:dyDescent="0.25">
      <c r="E67" s="3"/>
      <c r="J67" s="3">
        <f t="shared" si="2"/>
        <v>42472</v>
      </c>
      <c r="K67" s="2">
        <f t="shared" si="1"/>
        <v>2</v>
      </c>
    </row>
    <row r="68" spans="5:11" x14ac:dyDescent="0.25">
      <c r="E68" s="3"/>
      <c r="J68" s="3">
        <f t="shared" si="2"/>
        <v>42473</v>
      </c>
      <c r="K68" s="2">
        <f t="shared" si="1"/>
        <v>3</v>
      </c>
    </row>
    <row r="69" spans="5:11" x14ac:dyDescent="0.25">
      <c r="E69" s="3"/>
      <c r="J69" s="3">
        <f t="shared" si="2"/>
        <v>42474</v>
      </c>
      <c r="K69" s="2">
        <f t="shared" si="1"/>
        <v>4</v>
      </c>
    </row>
    <row r="70" spans="5:11" x14ac:dyDescent="0.25">
      <c r="E70" s="3"/>
      <c r="J70" s="3">
        <f t="shared" si="2"/>
        <v>42478</v>
      </c>
      <c r="K70" s="2">
        <f t="shared" ref="K70:K133" si="4">WEEKDAY(J70,2)</f>
        <v>1</v>
      </c>
    </row>
    <row r="71" spans="5:11" x14ac:dyDescent="0.25">
      <c r="E71" s="3"/>
      <c r="J71" s="3">
        <f t="shared" ref="J71:J134" si="5">WORKDAY(J70,1,$E$5:$E$40)</f>
        <v>42479</v>
      </c>
      <c r="K71" s="2">
        <f t="shared" si="4"/>
        <v>2</v>
      </c>
    </row>
    <row r="72" spans="5:11" x14ac:dyDescent="0.25">
      <c r="E72" s="3"/>
      <c r="J72" s="3">
        <f t="shared" si="5"/>
        <v>42480</v>
      </c>
      <c r="K72" s="2">
        <f t="shared" si="4"/>
        <v>3</v>
      </c>
    </row>
    <row r="73" spans="5:11" x14ac:dyDescent="0.25">
      <c r="E73" s="3"/>
      <c r="J73" s="3">
        <f t="shared" si="5"/>
        <v>42481</v>
      </c>
      <c r="K73" s="2">
        <f t="shared" si="4"/>
        <v>4</v>
      </c>
    </row>
    <row r="74" spans="5:11" x14ac:dyDescent="0.25">
      <c r="E74" s="3"/>
      <c r="J74" s="3">
        <f t="shared" si="5"/>
        <v>42482</v>
      </c>
      <c r="K74" s="2">
        <f t="shared" si="4"/>
        <v>5</v>
      </c>
    </row>
    <row r="75" spans="5:11" x14ac:dyDescent="0.25">
      <c r="E75" s="3"/>
      <c r="J75" s="3">
        <f t="shared" si="5"/>
        <v>42485</v>
      </c>
      <c r="K75" s="2">
        <f t="shared" si="4"/>
        <v>1</v>
      </c>
    </row>
    <row r="76" spans="5:11" x14ac:dyDescent="0.25">
      <c r="E76" s="3"/>
      <c r="J76" s="3">
        <f t="shared" si="5"/>
        <v>42486</v>
      </c>
      <c r="K76" s="2">
        <f t="shared" si="4"/>
        <v>2</v>
      </c>
    </row>
    <row r="77" spans="5:11" x14ac:dyDescent="0.25">
      <c r="E77" s="3"/>
      <c r="J77" s="3">
        <f t="shared" si="5"/>
        <v>42487</v>
      </c>
      <c r="K77" s="2">
        <f t="shared" si="4"/>
        <v>3</v>
      </c>
    </row>
    <row r="78" spans="5:11" x14ac:dyDescent="0.25">
      <c r="E78" s="3"/>
      <c r="J78" s="3">
        <f t="shared" si="5"/>
        <v>42488</v>
      </c>
      <c r="K78" s="2">
        <f t="shared" si="4"/>
        <v>4</v>
      </c>
    </row>
    <row r="79" spans="5:11" x14ac:dyDescent="0.25">
      <c r="E79" s="3"/>
      <c r="J79" s="3">
        <f t="shared" si="5"/>
        <v>42492</v>
      </c>
      <c r="K79" s="2">
        <f t="shared" si="4"/>
        <v>1</v>
      </c>
    </row>
    <row r="80" spans="5:11" x14ac:dyDescent="0.25">
      <c r="E80" s="3"/>
      <c r="J80" s="3">
        <f t="shared" si="5"/>
        <v>42493</v>
      </c>
      <c r="K80" s="2">
        <f t="shared" si="4"/>
        <v>2</v>
      </c>
    </row>
    <row r="81" spans="5:11" x14ac:dyDescent="0.25">
      <c r="E81" s="3"/>
      <c r="J81" s="3">
        <f t="shared" si="5"/>
        <v>42494</v>
      </c>
      <c r="K81" s="2">
        <f t="shared" si="4"/>
        <v>3</v>
      </c>
    </row>
    <row r="82" spans="5:11" x14ac:dyDescent="0.25">
      <c r="E82" s="3"/>
      <c r="J82" s="3">
        <f t="shared" si="5"/>
        <v>42495</v>
      </c>
      <c r="K82" s="2">
        <f t="shared" si="4"/>
        <v>4</v>
      </c>
    </row>
    <row r="83" spans="5:11" x14ac:dyDescent="0.25">
      <c r="E83" s="3"/>
      <c r="J83" s="3">
        <f t="shared" si="5"/>
        <v>42496</v>
      </c>
      <c r="K83" s="2">
        <f t="shared" si="4"/>
        <v>5</v>
      </c>
    </row>
    <row r="84" spans="5:11" x14ac:dyDescent="0.25">
      <c r="E84" s="3"/>
      <c r="J84" s="3">
        <f t="shared" si="5"/>
        <v>42499</v>
      </c>
      <c r="K84" s="2">
        <f t="shared" si="4"/>
        <v>1</v>
      </c>
    </row>
    <row r="85" spans="5:11" x14ac:dyDescent="0.25">
      <c r="E85" s="3"/>
      <c r="J85" s="3">
        <f t="shared" si="5"/>
        <v>42500</v>
      </c>
      <c r="K85" s="2">
        <f t="shared" si="4"/>
        <v>2</v>
      </c>
    </row>
    <row r="86" spans="5:11" x14ac:dyDescent="0.25">
      <c r="E86" s="3"/>
      <c r="J86" s="3">
        <f t="shared" si="5"/>
        <v>42501</v>
      </c>
      <c r="K86" s="2">
        <f t="shared" si="4"/>
        <v>3</v>
      </c>
    </row>
    <row r="87" spans="5:11" x14ac:dyDescent="0.25">
      <c r="E87" s="3"/>
      <c r="J87" s="3">
        <f t="shared" si="5"/>
        <v>42502</v>
      </c>
      <c r="K87" s="2">
        <f t="shared" si="4"/>
        <v>4</v>
      </c>
    </row>
    <row r="88" spans="5:11" x14ac:dyDescent="0.25">
      <c r="E88" s="3"/>
      <c r="J88" s="3">
        <f t="shared" si="5"/>
        <v>42506</v>
      </c>
      <c r="K88" s="2">
        <f t="shared" si="4"/>
        <v>1</v>
      </c>
    </row>
    <row r="89" spans="5:11" x14ac:dyDescent="0.25">
      <c r="E89" s="3"/>
      <c r="J89" s="3">
        <f t="shared" si="5"/>
        <v>42507</v>
      </c>
      <c r="K89" s="2">
        <f t="shared" si="4"/>
        <v>2</v>
      </c>
    </row>
    <row r="90" spans="5:11" x14ac:dyDescent="0.25">
      <c r="E90" s="3"/>
      <c r="J90" s="3">
        <f t="shared" si="5"/>
        <v>42508</v>
      </c>
      <c r="K90" s="2">
        <f t="shared" si="4"/>
        <v>3</v>
      </c>
    </row>
    <row r="91" spans="5:11" x14ac:dyDescent="0.25">
      <c r="E91" s="3"/>
      <c r="J91" s="3">
        <f t="shared" si="5"/>
        <v>42509</v>
      </c>
      <c r="K91" s="2">
        <f t="shared" si="4"/>
        <v>4</v>
      </c>
    </row>
    <row r="92" spans="5:11" x14ac:dyDescent="0.25">
      <c r="E92" s="3"/>
      <c r="J92" s="3">
        <f t="shared" si="5"/>
        <v>42510</v>
      </c>
      <c r="K92" s="2">
        <f t="shared" si="4"/>
        <v>5</v>
      </c>
    </row>
    <row r="93" spans="5:11" x14ac:dyDescent="0.25">
      <c r="E93" s="3"/>
      <c r="J93" s="3">
        <f t="shared" si="5"/>
        <v>42513</v>
      </c>
      <c r="K93" s="2">
        <f t="shared" si="4"/>
        <v>1</v>
      </c>
    </row>
    <row r="94" spans="5:11" x14ac:dyDescent="0.25">
      <c r="E94" s="3"/>
      <c r="J94" s="3">
        <f t="shared" si="5"/>
        <v>42514</v>
      </c>
      <c r="K94" s="2">
        <f t="shared" si="4"/>
        <v>2</v>
      </c>
    </row>
    <row r="95" spans="5:11" x14ac:dyDescent="0.25">
      <c r="J95" s="3">
        <f t="shared" si="5"/>
        <v>42515</v>
      </c>
      <c r="K95" s="2">
        <f t="shared" si="4"/>
        <v>3</v>
      </c>
    </row>
    <row r="96" spans="5:11" x14ac:dyDescent="0.25">
      <c r="J96" s="3">
        <f t="shared" si="5"/>
        <v>42516</v>
      </c>
      <c r="K96" s="2">
        <f t="shared" si="4"/>
        <v>4</v>
      </c>
    </row>
    <row r="97" spans="10:11" x14ac:dyDescent="0.25">
      <c r="J97" s="3">
        <f t="shared" si="5"/>
        <v>42521</v>
      </c>
      <c r="K97" s="2">
        <f t="shared" si="4"/>
        <v>2</v>
      </c>
    </row>
    <row r="98" spans="10:11" x14ac:dyDescent="0.25">
      <c r="J98" s="3">
        <f t="shared" si="5"/>
        <v>42522</v>
      </c>
      <c r="K98" s="2">
        <f t="shared" si="4"/>
        <v>3</v>
      </c>
    </row>
    <row r="99" spans="10:11" x14ac:dyDescent="0.25">
      <c r="J99" s="3">
        <f t="shared" si="5"/>
        <v>42523</v>
      </c>
      <c r="K99" s="2">
        <f t="shared" si="4"/>
        <v>4</v>
      </c>
    </row>
    <row r="100" spans="10:11" x14ac:dyDescent="0.25">
      <c r="J100" s="3">
        <f t="shared" si="5"/>
        <v>42524</v>
      </c>
      <c r="K100" s="2">
        <f t="shared" si="4"/>
        <v>5</v>
      </c>
    </row>
    <row r="101" spans="10:11" x14ac:dyDescent="0.25">
      <c r="J101" s="3">
        <f t="shared" si="5"/>
        <v>42527</v>
      </c>
      <c r="K101" s="2">
        <f t="shared" si="4"/>
        <v>1</v>
      </c>
    </row>
    <row r="102" spans="10:11" x14ac:dyDescent="0.25">
      <c r="J102" s="3">
        <f t="shared" si="5"/>
        <v>42528</v>
      </c>
      <c r="K102" s="2">
        <f t="shared" si="4"/>
        <v>2</v>
      </c>
    </row>
    <row r="103" spans="10:11" x14ac:dyDescent="0.25">
      <c r="J103" s="3">
        <f t="shared" si="5"/>
        <v>42529</v>
      </c>
      <c r="K103" s="2">
        <f t="shared" si="4"/>
        <v>3</v>
      </c>
    </row>
    <row r="104" spans="10:11" x14ac:dyDescent="0.25">
      <c r="J104" s="3">
        <f t="shared" si="5"/>
        <v>42530</v>
      </c>
      <c r="K104" s="2">
        <f t="shared" si="4"/>
        <v>4</v>
      </c>
    </row>
    <row r="105" spans="10:11" x14ac:dyDescent="0.25">
      <c r="J105" s="3">
        <f t="shared" si="5"/>
        <v>42534</v>
      </c>
      <c r="K105" s="2">
        <f t="shared" si="4"/>
        <v>1</v>
      </c>
    </row>
    <row r="106" spans="10:11" x14ac:dyDescent="0.25">
      <c r="J106" s="3">
        <f t="shared" si="5"/>
        <v>42535</v>
      </c>
      <c r="K106" s="2">
        <f t="shared" si="4"/>
        <v>2</v>
      </c>
    </row>
    <row r="107" spans="10:11" x14ac:dyDescent="0.25">
      <c r="J107" s="3">
        <f t="shared" si="5"/>
        <v>42536</v>
      </c>
      <c r="K107" s="2">
        <f t="shared" si="4"/>
        <v>3</v>
      </c>
    </row>
    <row r="108" spans="10:11" x14ac:dyDescent="0.25">
      <c r="J108" s="3">
        <f t="shared" si="5"/>
        <v>42537</v>
      </c>
      <c r="K108" s="2">
        <f t="shared" si="4"/>
        <v>4</v>
      </c>
    </row>
    <row r="109" spans="10:11" x14ac:dyDescent="0.25">
      <c r="J109" s="3">
        <f t="shared" si="5"/>
        <v>42538</v>
      </c>
      <c r="K109" s="2">
        <f t="shared" si="4"/>
        <v>5</v>
      </c>
    </row>
    <row r="110" spans="10:11" x14ac:dyDescent="0.25">
      <c r="J110" s="3">
        <f t="shared" si="5"/>
        <v>42541</v>
      </c>
      <c r="K110" s="2">
        <f t="shared" si="4"/>
        <v>1</v>
      </c>
    </row>
    <row r="111" spans="10:11" x14ac:dyDescent="0.25">
      <c r="J111" s="3">
        <f t="shared" si="5"/>
        <v>42542</v>
      </c>
      <c r="K111" s="2">
        <f t="shared" si="4"/>
        <v>2</v>
      </c>
    </row>
    <row r="112" spans="10:11" x14ac:dyDescent="0.25">
      <c r="J112" s="3">
        <f t="shared" si="5"/>
        <v>42543</v>
      </c>
      <c r="K112" s="2">
        <f t="shared" si="4"/>
        <v>3</v>
      </c>
    </row>
    <row r="113" spans="10:11" x14ac:dyDescent="0.25">
      <c r="J113" s="3">
        <f t="shared" si="5"/>
        <v>42544</v>
      </c>
      <c r="K113" s="2">
        <f t="shared" si="4"/>
        <v>4</v>
      </c>
    </row>
    <row r="114" spans="10:11" x14ac:dyDescent="0.25">
      <c r="J114" s="3">
        <f t="shared" si="5"/>
        <v>42548</v>
      </c>
      <c r="K114" s="2">
        <f t="shared" si="4"/>
        <v>1</v>
      </c>
    </row>
    <row r="115" spans="10:11" x14ac:dyDescent="0.25">
      <c r="J115" s="3">
        <f t="shared" si="5"/>
        <v>42549</v>
      </c>
      <c r="K115" s="2">
        <f t="shared" si="4"/>
        <v>2</v>
      </c>
    </row>
    <row r="116" spans="10:11" x14ac:dyDescent="0.25">
      <c r="J116" s="3">
        <f t="shared" si="5"/>
        <v>42550</v>
      </c>
      <c r="K116" s="2">
        <f t="shared" si="4"/>
        <v>3</v>
      </c>
    </row>
    <row r="117" spans="10:11" x14ac:dyDescent="0.25">
      <c r="J117" s="3">
        <f t="shared" si="5"/>
        <v>42551</v>
      </c>
      <c r="K117" s="2">
        <f t="shared" si="4"/>
        <v>4</v>
      </c>
    </row>
    <row r="118" spans="10:11" x14ac:dyDescent="0.25">
      <c r="J118" s="3">
        <f t="shared" si="5"/>
        <v>42552</v>
      </c>
      <c r="K118" s="2">
        <f t="shared" si="4"/>
        <v>5</v>
      </c>
    </row>
    <row r="119" spans="10:11" x14ac:dyDescent="0.25">
      <c r="J119" s="3">
        <f t="shared" si="5"/>
        <v>42556</v>
      </c>
      <c r="K119" s="2">
        <f t="shared" si="4"/>
        <v>2</v>
      </c>
    </row>
    <row r="120" spans="10:11" x14ac:dyDescent="0.25">
      <c r="J120" s="3">
        <f t="shared" si="5"/>
        <v>42557</v>
      </c>
      <c r="K120" s="2">
        <f t="shared" si="4"/>
        <v>3</v>
      </c>
    </row>
    <row r="121" spans="10:11" x14ac:dyDescent="0.25">
      <c r="J121" s="3">
        <f t="shared" si="5"/>
        <v>42558</v>
      </c>
      <c r="K121" s="2">
        <f t="shared" si="4"/>
        <v>4</v>
      </c>
    </row>
    <row r="122" spans="10:11" x14ac:dyDescent="0.25">
      <c r="J122" s="3">
        <f t="shared" si="5"/>
        <v>42562</v>
      </c>
      <c r="K122" s="2">
        <f t="shared" si="4"/>
        <v>1</v>
      </c>
    </row>
    <row r="123" spans="10:11" x14ac:dyDescent="0.25">
      <c r="J123" s="3">
        <f t="shared" si="5"/>
        <v>42563</v>
      </c>
      <c r="K123" s="2">
        <f t="shared" si="4"/>
        <v>2</v>
      </c>
    </row>
    <row r="124" spans="10:11" x14ac:dyDescent="0.25">
      <c r="J124" s="3">
        <f t="shared" si="5"/>
        <v>42564</v>
      </c>
      <c r="K124" s="2">
        <f t="shared" si="4"/>
        <v>3</v>
      </c>
    </row>
    <row r="125" spans="10:11" x14ac:dyDescent="0.25">
      <c r="J125" s="3">
        <f t="shared" si="5"/>
        <v>42565</v>
      </c>
      <c r="K125" s="2">
        <f t="shared" si="4"/>
        <v>4</v>
      </c>
    </row>
    <row r="126" spans="10:11" x14ac:dyDescent="0.25">
      <c r="J126" s="3">
        <f t="shared" si="5"/>
        <v>42566</v>
      </c>
      <c r="K126" s="2">
        <f t="shared" si="4"/>
        <v>5</v>
      </c>
    </row>
    <row r="127" spans="10:11" x14ac:dyDescent="0.25">
      <c r="J127" s="3">
        <f t="shared" si="5"/>
        <v>42569</v>
      </c>
      <c r="K127" s="2">
        <f t="shared" si="4"/>
        <v>1</v>
      </c>
    </row>
    <row r="128" spans="10:11" x14ac:dyDescent="0.25">
      <c r="J128" s="3">
        <f t="shared" si="5"/>
        <v>42570</v>
      </c>
      <c r="K128" s="2">
        <f t="shared" si="4"/>
        <v>2</v>
      </c>
    </row>
    <row r="129" spans="10:11" x14ac:dyDescent="0.25">
      <c r="J129" s="3">
        <f t="shared" si="5"/>
        <v>42571</v>
      </c>
      <c r="K129" s="2">
        <f t="shared" si="4"/>
        <v>3</v>
      </c>
    </row>
    <row r="130" spans="10:11" x14ac:dyDescent="0.25">
      <c r="J130" s="3">
        <f t="shared" si="5"/>
        <v>42572</v>
      </c>
      <c r="K130" s="2">
        <f t="shared" si="4"/>
        <v>4</v>
      </c>
    </row>
    <row r="131" spans="10:11" x14ac:dyDescent="0.25">
      <c r="J131" s="3">
        <f t="shared" si="5"/>
        <v>42576</v>
      </c>
      <c r="K131" s="2">
        <f t="shared" si="4"/>
        <v>1</v>
      </c>
    </row>
    <row r="132" spans="10:11" x14ac:dyDescent="0.25">
      <c r="J132" s="3">
        <f t="shared" si="5"/>
        <v>42577</v>
      </c>
      <c r="K132" s="2">
        <f t="shared" si="4"/>
        <v>2</v>
      </c>
    </row>
    <row r="133" spans="10:11" x14ac:dyDescent="0.25">
      <c r="J133" s="3">
        <f t="shared" si="5"/>
        <v>42578</v>
      </c>
      <c r="K133" s="2">
        <f t="shared" si="4"/>
        <v>3</v>
      </c>
    </row>
    <row r="134" spans="10:11" x14ac:dyDescent="0.25">
      <c r="J134" s="3">
        <f t="shared" si="5"/>
        <v>42579</v>
      </c>
      <c r="K134" s="2">
        <f t="shared" ref="K134:K197" si="6">WEEKDAY(J134,2)</f>
        <v>4</v>
      </c>
    </row>
    <row r="135" spans="10:11" x14ac:dyDescent="0.25">
      <c r="J135" s="3">
        <f t="shared" ref="J135:J198" si="7">WORKDAY(J134,1,$E$5:$E$40)</f>
        <v>42580</v>
      </c>
      <c r="K135" s="2">
        <f t="shared" si="6"/>
        <v>5</v>
      </c>
    </row>
    <row r="136" spans="10:11" x14ac:dyDescent="0.25">
      <c r="J136" s="3">
        <f t="shared" si="7"/>
        <v>42583</v>
      </c>
      <c r="K136" s="2">
        <f t="shared" si="6"/>
        <v>1</v>
      </c>
    </row>
    <row r="137" spans="10:11" x14ac:dyDescent="0.25">
      <c r="J137" s="3">
        <f t="shared" si="7"/>
        <v>42584</v>
      </c>
      <c r="K137" s="2">
        <f t="shared" si="6"/>
        <v>2</v>
      </c>
    </row>
    <row r="138" spans="10:11" x14ac:dyDescent="0.25">
      <c r="J138" s="3">
        <f t="shared" si="7"/>
        <v>42585</v>
      </c>
      <c r="K138" s="2">
        <f t="shared" si="6"/>
        <v>3</v>
      </c>
    </row>
    <row r="139" spans="10:11" x14ac:dyDescent="0.25">
      <c r="J139" s="3">
        <f t="shared" si="7"/>
        <v>42586</v>
      </c>
      <c r="K139" s="2">
        <f t="shared" si="6"/>
        <v>4</v>
      </c>
    </row>
    <row r="140" spans="10:11" x14ac:dyDescent="0.25">
      <c r="J140" s="3">
        <f t="shared" si="7"/>
        <v>42590</v>
      </c>
      <c r="K140" s="2">
        <f t="shared" si="6"/>
        <v>1</v>
      </c>
    </row>
    <row r="141" spans="10:11" x14ac:dyDescent="0.25">
      <c r="J141" s="3">
        <f t="shared" si="7"/>
        <v>42591</v>
      </c>
      <c r="K141" s="2">
        <f t="shared" si="6"/>
        <v>2</v>
      </c>
    </row>
    <row r="142" spans="10:11" x14ac:dyDescent="0.25">
      <c r="J142" s="3">
        <f t="shared" si="7"/>
        <v>42592</v>
      </c>
      <c r="K142" s="2">
        <f t="shared" si="6"/>
        <v>3</v>
      </c>
    </row>
    <row r="143" spans="10:11" x14ac:dyDescent="0.25">
      <c r="J143" s="3">
        <f t="shared" si="7"/>
        <v>42593</v>
      </c>
      <c r="K143" s="2">
        <f t="shared" si="6"/>
        <v>4</v>
      </c>
    </row>
    <row r="144" spans="10:11" x14ac:dyDescent="0.25">
      <c r="J144" s="3">
        <f t="shared" si="7"/>
        <v>42594</v>
      </c>
      <c r="K144" s="2">
        <f t="shared" si="6"/>
        <v>5</v>
      </c>
    </row>
    <row r="145" spans="10:11" x14ac:dyDescent="0.25">
      <c r="J145" s="3">
        <f t="shared" si="7"/>
        <v>42597</v>
      </c>
      <c r="K145" s="2">
        <f t="shared" si="6"/>
        <v>1</v>
      </c>
    </row>
    <row r="146" spans="10:11" x14ac:dyDescent="0.25">
      <c r="J146" s="3">
        <f t="shared" si="7"/>
        <v>42598</v>
      </c>
      <c r="K146" s="2">
        <f t="shared" si="6"/>
        <v>2</v>
      </c>
    </row>
    <row r="147" spans="10:11" x14ac:dyDescent="0.25">
      <c r="J147" s="3">
        <f t="shared" si="7"/>
        <v>42599</v>
      </c>
      <c r="K147" s="2">
        <f t="shared" si="6"/>
        <v>3</v>
      </c>
    </row>
    <row r="148" spans="10:11" x14ac:dyDescent="0.25">
      <c r="J148" s="3">
        <f t="shared" si="7"/>
        <v>42600</v>
      </c>
      <c r="K148" s="2">
        <f t="shared" si="6"/>
        <v>4</v>
      </c>
    </row>
    <row r="149" spans="10:11" x14ac:dyDescent="0.25">
      <c r="J149" s="3">
        <f t="shared" si="7"/>
        <v>42604</v>
      </c>
      <c r="K149" s="2">
        <f t="shared" si="6"/>
        <v>1</v>
      </c>
    </row>
    <row r="150" spans="10:11" x14ac:dyDescent="0.25">
      <c r="J150" s="3">
        <f t="shared" si="7"/>
        <v>42605</v>
      </c>
      <c r="K150" s="2">
        <f t="shared" si="6"/>
        <v>2</v>
      </c>
    </row>
    <row r="151" spans="10:11" x14ac:dyDescent="0.25">
      <c r="J151" s="3">
        <f t="shared" si="7"/>
        <v>42606</v>
      </c>
      <c r="K151" s="2">
        <f t="shared" si="6"/>
        <v>3</v>
      </c>
    </row>
    <row r="152" spans="10:11" x14ac:dyDescent="0.25">
      <c r="J152" s="3">
        <f t="shared" si="7"/>
        <v>42607</v>
      </c>
      <c r="K152" s="2">
        <f t="shared" si="6"/>
        <v>4</v>
      </c>
    </row>
    <row r="153" spans="10:11" x14ac:dyDescent="0.25">
      <c r="J153" s="3">
        <f t="shared" si="7"/>
        <v>42608</v>
      </c>
      <c r="K153" s="2">
        <f t="shared" si="6"/>
        <v>5</v>
      </c>
    </row>
    <row r="154" spans="10:11" x14ac:dyDescent="0.25">
      <c r="J154" s="3">
        <f t="shared" si="7"/>
        <v>42611</v>
      </c>
      <c r="K154" s="2">
        <f t="shared" si="6"/>
        <v>1</v>
      </c>
    </row>
    <row r="155" spans="10:11" x14ac:dyDescent="0.25">
      <c r="J155" s="3">
        <f t="shared" si="7"/>
        <v>42612</v>
      </c>
      <c r="K155" s="2">
        <f t="shared" si="6"/>
        <v>2</v>
      </c>
    </row>
    <row r="156" spans="10:11" x14ac:dyDescent="0.25">
      <c r="J156" s="3">
        <f t="shared" si="7"/>
        <v>42613</v>
      </c>
      <c r="K156" s="2">
        <f t="shared" si="6"/>
        <v>3</v>
      </c>
    </row>
    <row r="157" spans="10:11" x14ac:dyDescent="0.25">
      <c r="J157" s="3">
        <f t="shared" si="7"/>
        <v>42614</v>
      </c>
      <c r="K157" s="2">
        <f t="shared" si="6"/>
        <v>4</v>
      </c>
    </row>
    <row r="158" spans="10:11" x14ac:dyDescent="0.25">
      <c r="J158" s="3">
        <f t="shared" si="7"/>
        <v>42619</v>
      </c>
      <c r="K158" s="2">
        <f t="shared" si="6"/>
        <v>2</v>
      </c>
    </row>
    <row r="159" spans="10:11" x14ac:dyDescent="0.25">
      <c r="J159" s="3">
        <f t="shared" si="7"/>
        <v>42620</v>
      </c>
      <c r="K159" s="2">
        <f t="shared" si="6"/>
        <v>3</v>
      </c>
    </row>
    <row r="160" spans="10:11" x14ac:dyDescent="0.25">
      <c r="J160" s="3">
        <f t="shared" si="7"/>
        <v>42621</v>
      </c>
      <c r="K160" s="2">
        <f t="shared" si="6"/>
        <v>4</v>
      </c>
    </row>
    <row r="161" spans="10:11" x14ac:dyDescent="0.25">
      <c r="J161" s="3">
        <f t="shared" si="7"/>
        <v>42622</v>
      </c>
      <c r="K161" s="2">
        <f t="shared" si="6"/>
        <v>5</v>
      </c>
    </row>
    <row r="162" spans="10:11" x14ac:dyDescent="0.25">
      <c r="J162" s="3">
        <f t="shared" si="7"/>
        <v>42625</v>
      </c>
      <c r="K162" s="2">
        <f t="shared" si="6"/>
        <v>1</v>
      </c>
    </row>
    <row r="163" spans="10:11" x14ac:dyDescent="0.25">
      <c r="J163" s="3">
        <f t="shared" si="7"/>
        <v>42626</v>
      </c>
      <c r="K163" s="2">
        <f t="shared" si="6"/>
        <v>2</v>
      </c>
    </row>
    <row r="164" spans="10:11" x14ac:dyDescent="0.25">
      <c r="J164" s="3">
        <f t="shared" si="7"/>
        <v>42627</v>
      </c>
      <c r="K164" s="2">
        <f t="shared" si="6"/>
        <v>3</v>
      </c>
    </row>
    <row r="165" spans="10:11" x14ac:dyDescent="0.25">
      <c r="J165" s="3">
        <f t="shared" si="7"/>
        <v>42628</v>
      </c>
      <c r="K165" s="2">
        <f t="shared" si="6"/>
        <v>4</v>
      </c>
    </row>
    <row r="166" spans="10:11" x14ac:dyDescent="0.25">
      <c r="J166" s="3">
        <f t="shared" si="7"/>
        <v>42632</v>
      </c>
      <c r="K166" s="2">
        <f t="shared" si="6"/>
        <v>1</v>
      </c>
    </row>
    <row r="167" spans="10:11" x14ac:dyDescent="0.25">
      <c r="J167" s="3">
        <f t="shared" si="7"/>
        <v>42633</v>
      </c>
      <c r="K167" s="2">
        <f t="shared" si="6"/>
        <v>2</v>
      </c>
    </row>
    <row r="168" spans="10:11" x14ac:dyDescent="0.25">
      <c r="J168" s="3">
        <f t="shared" si="7"/>
        <v>42634</v>
      </c>
      <c r="K168" s="2">
        <f t="shared" si="6"/>
        <v>3</v>
      </c>
    </row>
    <row r="169" spans="10:11" x14ac:dyDescent="0.25">
      <c r="J169" s="3">
        <f t="shared" si="7"/>
        <v>42635</v>
      </c>
      <c r="K169" s="2">
        <f t="shared" si="6"/>
        <v>4</v>
      </c>
    </row>
    <row r="170" spans="10:11" x14ac:dyDescent="0.25">
      <c r="J170" s="3">
        <f t="shared" si="7"/>
        <v>42636</v>
      </c>
      <c r="K170" s="2">
        <f t="shared" si="6"/>
        <v>5</v>
      </c>
    </row>
    <row r="171" spans="10:11" x14ac:dyDescent="0.25">
      <c r="J171" s="3">
        <f t="shared" si="7"/>
        <v>42639</v>
      </c>
      <c r="K171" s="2">
        <f t="shared" si="6"/>
        <v>1</v>
      </c>
    </row>
    <row r="172" spans="10:11" x14ac:dyDescent="0.25">
      <c r="J172" s="3">
        <f t="shared" si="7"/>
        <v>42640</v>
      </c>
      <c r="K172" s="2">
        <f t="shared" si="6"/>
        <v>2</v>
      </c>
    </row>
    <row r="173" spans="10:11" x14ac:dyDescent="0.25">
      <c r="J173" s="3">
        <f t="shared" si="7"/>
        <v>42641</v>
      </c>
      <c r="K173" s="2">
        <f t="shared" si="6"/>
        <v>3</v>
      </c>
    </row>
    <row r="174" spans="10:11" x14ac:dyDescent="0.25">
      <c r="J174" s="3">
        <f t="shared" si="7"/>
        <v>42642</v>
      </c>
      <c r="K174" s="2">
        <f t="shared" si="6"/>
        <v>4</v>
      </c>
    </row>
    <row r="175" spans="10:11" x14ac:dyDescent="0.25">
      <c r="J175" s="3">
        <f t="shared" si="7"/>
        <v>42646</v>
      </c>
      <c r="K175" s="2">
        <f t="shared" si="6"/>
        <v>1</v>
      </c>
    </row>
    <row r="176" spans="10:11" x14ac:dyDescent="0.25">
      <c r="J176" s="3">
        <f t="shared" si="7"/>
        <v>42647</v>
      </c>
      <c r="K176" s="2">
        <f t="shared" si="6"/>
        <v>2</v>
      </c>
    </row>
    <row r="177" spans="10:11" x14ac:dyDescent="0.25">
      <c r="J177" s="3">
        <f t="shared" si="7"/>
        <v>42648</v>
      </c>
      <c r="K177" s="2">
        <f t="shared" si="6"/>
        <v>3</v>
      </c>
    </row>
    <row r="178" spans="10:11" x14ac:dyDescent="0.25">
      <c r="J178" s="3">
        <f t="shared" si="7"/>
        <v>42649</v>
      </c>
      <c r="K178" s="2">
        <f t="shared" si="6"/>
        <v>4</v>
      </c>
    </row>
    <row r="179" spans="10:11" x14ac:dyDescent="0.25">
      <c r="J179" s="3">
        <f t="shared" si="7"/>
        <v>42650</v>
      </c>
      <c r="K179" s="2">
        <f t="shared" si="6"/>
        <v>5</v>
      </c>
    </row>
    <row r="180" spans="10:11" x14ac:dyDescent="0.25">
      <c r="J180" s="3">
        <f t="shared" si="7"/>
        <v>42654</v>
      </c>
      <c r="K180" s="2">
        <f t="shared" si="6"/>
        <v>2</v>
      </c>
    </row>
    <row r="181" spans="10:11" x14ac:dyDescent="0.25">
      <c r="J181" s="3">
        <f t="shared" si="7"/>
        <v>42655</v>
      </c>
      <c r="K181" s="2">
        <f t="shared" si="6"/>
        <v>3</v>
      </c>
    </row>
    <row r="182" spans="10:11" x14ac:dyDescent="0.25">
      <c r="J182" s="3">
        <f t="shared" si="7"/>
        <v>42656</v>
      </c>
      <c r="K182" s="2">
        <f t="shared" si="6"/>
        <v>4</v>
      </c>
    </row>
    <row r="183" spans="10:11" x14ac:dyDescent="0.25">
      <c r="J183" s="3">
        <f t="shared" si="7"/>
        <v>42660</v>
      </c>
      <c r="K183" s="2">
        <f t="shared" si="6"/>
        <v>1</v>
      </c>
    </row>
    <row r="184" spans="10:11" x14ac:dyDescent="0.25">
      <c r="J184" s="3">
        <f t="shared" si="7"/>
        <v>42661</v>
      </c>
      <c r="K184" s="2">
        <f t="shared" si="6"/>
        <v>2</v>
      </c>
    </row>
    <row r="185" spans="10:11" x14ac:dyDescent="0.25">
      <c r="J185" s="3">
        <f t="shared" si="7"/>
        <v>42662</v>
      </c>
      <c r="K185" s="2">
        <f t="shared" si="6"/>
        <v>3</v>
      </c>
    </row>
    <row r="186" spans="10:11" x14ac:dyDescent="0.25">
      <c r="J186" s="3">
        <f t="shared" si="7"/>
        <v>42663</v>
      </c>
      <c r="K186" s="2">
        <f t="shared" si="6"/>
        <v>4</v>
      </c>
    </row>
    <row r="187" spans="10:11" x14ac:dyDescent="0.25">
      <c r="J187" s="3">
        <f t="shared" si="7"/>
        <v>42664</v>
      </c>
      <c r="K187" s="2">
        <f t="shared" si="6"/>
        <v>5</v>
      </c>
    </row>
    <row r="188" spans="10:11" x14ac:dyDescent="0.25">
      <c r="J188" s="3">
        <f t="shared" si="7"/>
        <v>42667</v>
      </c>
      <c r="K188" s="2">
        <f t="shared" si="6"/>
        <v>1</v>
      </c>
    </row>
    <row r="189" spans="10:11" x14ac:dyDescent="0.25">
      <c r="J189" s="3">
        <f t="shared" si="7"/>
        <v>42668</v>
      </c>
      <c r="K189" s="2">
        <f t="shared" si="6"/>
        <v>2</v>
      </c>
    </row>
    <row r="190" spans="10:11" x14ac:dyDescent="0.25">
      <c r="J190" s="3">
        <f t="shared" si="7"/>
        <v>42669</v>
      </c>
      <c r="K190" s="2">
        <f t="shared" si="6"/>
        <v>3</v>
      </c>
    </row>
    <row r="191" spans="10:11" x14ac:dyDescent="0.25">
      <c r="J191" s="3">
        <f t="shared" si="7"/>
        <v>42670</v>
      </c>
      <c r="K191" s="2">
        <f t="shared" si="6"/>
        <v>4</v>
      </c>
    </row>
    <row r="192" spans="10:11" x14ac:dyDescent="0.25">
      <c r="J192" s="3">
        <f t="shared" si="7"/>
        <v>42674</v>
      </c>
      <c r="K192" s="2">
        <f t="shared" si="6"/>
        <v>1</v>
      </c>
    </row>
    <row r="193" spans="10:11" x14ac:dyDescent="0.25">
      <c r="J193" s="3">
        <f t="shared" si="7"/>
        <v>42675</v>
      </c>
      <c r="K193" s="2">
        <f t="shared" si="6"/>
        <v>2</v>
      </c>
    </row>
    <row r="194" spans="10:11" x14ac:dyDescent="0.25">
      <c r="J194" s="3">
        <f t="shared" si="7"/>
        <v>42676</v>
      </c>
      <c r="K194" s="2">
        <f t="shared" si="6"/>
        <v>3</v>
      </c>
    </row>
    <row r="195" spans="10:11" x14ac:dyDescent="0.25">
      <c r="J195" s="3">
        <f t="shared" si="7"/>
        <v>42677</v>
      </c>
      <c r="K195" s="2">
        <f t="shared" si="6"/>
        <v>4</v>
      </c>
    </row>
    <row r="196" spans="10:11" x14ac:dyDescent="0.25">
      <c r="J196" s="3">
        <f t="shared" si="7"/>
        <v>42678</v>
      </c>
      <c r="K196" s="2">
        <f t="shared" si="6"/>
        <v>5</v>
      </c>
    </row>
    <row r="197" spans="10:11" x14ac:dyDescent="0.25">
      <c r="J197" s="3">
        <f t="shared" si="7"/>
        <v>42681</v>
      </c>
      <c r="K197" s="2">
        <f t="shared" si="6"/>
        <v>1</v>
      </c>
    </row>
    <row r="198" spans="10:11" x14ac:dyDescent="0.25">
      <c r="J198" s="3">
        <f t="shared" si="7"/>
        <v>42682</v>
      </c>
      <c r="K198" s="2">
        <f t="shared" ref="K198:K221" si="8">WEEKDAY(J198,2)</f>
        <v>2</v>
      </c>
    </row>
    <row r="199" spans="10:11" x14ac:dyDescent="0.25">
      <c r="J199" s="3">
        <f t="shared" ref="J199:J230" si="9">WORKDAY(J198,1,$E$5:$E$40)</f>
        <v>42683</v>
      </c>
      <c r="K199" s="2">
        <f t="shared" si="8"/>
        <v>3</v>
      </c>
    </row>
    <row r="200" spans="10:11" x14ac:dyDescent="0.25">
      <c r="J200" s="3">
        <f t="shared" si="9"/>
        <v>42684</v>
      </c>
      <c r="K200" s="2">
        <f t="shared" si="8"/>
        <v>4</v>
      </c>
    </row>
    <row r="201" spans="10:11" x14ac:dyDescent="0.25">
      <c r="J201" s="3">
        <f t="shared" si="9"/>
        <v>42688</v>
      </c>
      <c r="K201" s="2">
        <f t="shared" si="8"/>
        <v>1</v>
      </c>
    </row>
    <row r="202" spans="10:11" x14ac:dyDescent="0.25">
      <c r="J202" s="3">
        <f t="shared" si="9"/>
        <v>42689</v>
      </c>
      <c r="K202" s="2">
        <f t="shared" si="8"/>
        <v>2</v>
      </c>
    </row>
    <row r="203" spans="10:11" x14ac:dyDescent="0.25">
      <c r="J203" s="3">
        <f t="shared" si="9"/>
        <v>42690</v>
      </c>
      <c r="K203" s="2">
        <f t="shared" si="8"/>
        <v>3</v>
      </c>
    </row>
    <row r="204" spans="10:11" x14ac:dyDescent="0.25">
      <c r="J204" s="3">
        <f t="shared" si="9"/>
        <v>42691</v>
      </c>
      <c r="K204" s="2">
        <f t="shared" si="8"/>
        <v>4</v>
      </c>
    </row>
    <row r="205" spans="10:11" x14ac:dyDescent="0.25">
      <c r="J205" s="3">
        <f t="shared" si="9"/>
        <v>42692</v>
      </c>
      <c r="K205" s="2">
        <f t="shared" si="8"/>
        <v>5</v>
      </c>
    </row>
    <row r="206" spans="10:11" x14ac:dyDescent="0.25">
      <c r="J206" s="3">
        <f t="shared" si="9"/>
        <v>42695</v>
      </c>
      <c r="K206" s="2">
        <f t="shared" si="8"/>
        <v>1</v>
      </c>
    </row>
    <row r="207" spans="10:11" x14ac:dyDescent="0.25">
      <c r="J207" s="3">
        <f t="shared" si="9"/>
        <v>42696</v>
      </c>
      <c r="K207" s="2">
        <f t="shared" si="8"/>
        <v>2</v>
      </c>
    </row>
    <row r="208" spans="10:11" x14ac:dyDescent="0.25">
      <c r="J208" s="3">
        <f t="shared" si="9"/>
        <v>42697</v>
      </c>
      <c r="K208" s="2">
        <f t="shared" si="8"/>
        <v>3</v>
      </c>
    </row>
    <row r="209" spans="10:11" x14ac:dyDescent="0.25">
      <c r="J209" s="3">
        <f t="shared" si="9"/>
        <v>42702</v>
      </c>
      <c r="K209" s="2">
        <f t="shared" si="8"/>
        <v>1</v>
      </c>
    </row>
    <row r="210" spans="10:11" x14ac:dyDescent="0.25">
      <c r="J210" s="3">
        <f t="shared" si="9"/>
        <v>42703</v>
      </c>
      <c r="K210" s="2">
        <f t="shared" si="8"/>
        <v>2</v>
      </c>
    </row>
    <row r="211" spans="10:11" x14ac:dyDescent="0.25">
      <c r="J211" s="3">
        <f t="shared" si="9"/>
        <v>42704</v>
      </c>
      <c r="K211" s="2">
        <f t="shared" si="8"/>
        <v>3</v>
      </c>
    </row>
    <row r="212" spans="10:11" x14ac:dyDescent="0.25">
      <c r="J212" s="3">
        <f t="shared" si="9"/>
        <v>42705</v>
      </c>
      <c r="K212" s="2">
        <f t="shared" si="8"/>
        <v>4</v>
      </c>
    </row>
    <row r="213" spans="10:11" x14ac:dyDescent="0.25">
      <c r="J213" s="3">
        <f t="shared" si="9"/>
        <v>42706</v>
      </c>
      <c r="K213" s="2">
        <f t="shared" si="8"/>
        <v>5</v>
      </c>
    </row>
    <row r="214" spans="10:11" x14ac:dyDescent="0.25">
      <c r="J214" s="3">
        <f t="shared" si="9"/>
        <v>42709</v>
      </c>
      <c r="K214" s="2">
        <f t="shared" si="8"/>
        <v>1</v>
      </c>
    </row>
    <row r="215" spans="10:11" x14ac:dyDescent="0.25">
      <c r="J215" s="3">
        <f t="shared" si="9"/>
        <v>42710</v>
      </c>
      <c r="K215" s="2">
        <f t="shared" si="8"/>
        <v>2</v>
      </c>
    </row>
    <row r="216" spans="10:11" x14ac:dyDescent="0.25">
      <c r="J216" s="3">
        <f t="shared" si="9"/>
        <v>42711</v>
      </c>
      <c r="K216" s="2">
        <f t="shared" si="8"/>
        <v>3</v>
      </c>
    </row>
    <row r="217" spans="10:11" x14ac:dyDescent="0.25">
      <c r="J217" s="3">
        <f t="shared" si="9"/>
        <v>42712</v>
      </c>
      <c r="K217" s="2">
        <f t="shared" si="8"/>
        <v>4</v>
      </c>
    </row>
    <row r="218" spans="10:11" x14ac:dyDescent="0.25">
      <c r="J218" s="3">
        <f t="shared" si="9"/>
        <v>42716</v>
      </c>
      <c r="K218" s="2">
        <f t="shared" si="8"/>
        <v>1</v>
      </c>
    </row>
    <row r="219" spans="10:11" x14ac:dyDescent="0.25">
      <c r="J219" s="3">
        <f t="shared" si="9"/>
        <v>42717</v>
      </c>
      <c r="K219" s="2">
        <f t="shared" si="8"/>
        <v>2</v>
      </c>
    </row>
    <row r="220" spans="10:11" x14ac:dyDescent="0.25">
      <c r="J220" s="3">
        <f t="shared" si="9"/>
        <v>42718</v>
      </c>
      <c r="K220" s="2">
        <f t="shared" si="8"/>
        <v>3</v>
      </c>
    </row>
    <row r="221" spans="10:11" x14ac:dyDescent="0.25">
      <c r="J221" s="3">
        <f t="shared" si="9"/>
        <v>42719</v>
      </c>
      <c r="K221" s="2">
        <f t="shared" si="8"/>
        <v>4</v>
      </c>
    </row>
    <row r="222" spans="10:11" x14ac:dyDescent="0.25">
      <c r="J222" s="3">
        <f t="shared" si="9"/>
        <v>42720</v>
      </c>
      <c r="K222" s="2">
        <f>WEEKDAY(J222,2)</f>
        <v>5</v>
      </c>
    </row>
    <row r="223" spans="10:11" x14ac:dyDescent="0.25">
      <c r="J223" s="3">
        <f t="shared" si="9"/>
        <v>42723</v>
      </c>
    </row>
    <row r="224" spans="10:11" x14ac:dyDescent="0.25">
      <c r="J224" s="3">
        <f t="shared" si="9"/>
        <v>42724</v>
      </c>
    </row>
    <row r="225" spans="10:10" x14ac:dyDescent="0.25">
      <c r="J225" s="3">
        <f t="shared" si="9"/>
        <v>42725</v>
      </c>
    </row>
    <row r="226" spans="10:10" x14ac:dyDescent="0.25">
      <c r="J226" s="3">
        <f t="shared" si="9"/>
        <v>42726</v>
      </c>
    </row>
    <row r="227" spans="10:10" x14ac:dyDescent="0.25">
      <c r="J227" s="3">
        <f t="shared" si="9"/>
        <v>42731</v>
      </c>
    </row>
    <row r="228" spans="10:10" x14ac:dyDescent="0.25">
      <c r="J228" s="3">
        <f t="shared" si="9"/>
        <v>42732</v>
      </c>
    </row>
    <row r="229" spans="10:10" x14ac:dyDescent="0.25">
      <c r="J229" s="3">
        <f t="shared" si="9"/>
        <v>42733</v>
      </c>
    </row>
    <row r="230" spans="10:10" x14ac:dyDescent="0.25">
      <c r="J230" s="3">
        <f t="shared" si="9"/>
        <v>42734</v>
      </c>
    </row>
    <row r="231" spans="10:10" x14ac:dyDescent="0.25">
      <c r="J231" s="3"/>
    </row>
    <row r="232" spans="10:10" x14ac:dyDescent="0.25">
      <c r="J232" s="3"/>
    </row>
    <row r="233" spans="10:10" x14ac:dyDescent="0.25">
      <c r="J233" s="3"/>
    </row>
    <row r="234" spans="10:10" x14ac:dyDescent="0.25">
      <c r="J234" s="3"/>
    </row>
    <row r="235" spans="10:10" x14ac:dyDescent="0.25">
      <c r="J235" s="3"/>
    </row>
    <row r="236" spans="10:10" x14ac:dyDescent="0.25">
      <c r="J236" s="3"/>
    </row>
    <row r="237" spans="10:10" x14ac:dyDescent="0.25">
      <c r="J237" s="3"/>
    </row>
    <row r="238" spans="10:10" x14ac:dyDescent="0.25">
      <c r="J238" s="3"/>
    </row>
    <row r="239" spans="10:10" x14ac:dyDescent="0.25">
      <c r="J239" s="3"/>
    </row>
    <row r="240" spans="10:10" x14ac:dyDescent="0.25">
      <c r="J240" s="3"/>
    </row>
    <row r="241" spans="10:10" x14ac:dyDescent="0.25">
      <c r="J241" s="3"/>
    </row>
    <row r="242" spans="10:10" x14ac:dyDescent="0.25">
      <c r="J242" s="3"/>
    </row>
    <row r="243" spans="10:10" x14ac:dyDescent="0.25">
      <c r="J243" s="3"/>
    </row>
    <row r="244" spans="10:10" x14ac:dyDescent="0.25">
      <c r="J244" s="3"/>
    </row>
    <row r="245" spans="10:10" x14ac:dyDescent="0.25">
      <c r="J245" s="3"/>
    </row>
    <row r="246" spans="10:10" x14ac:dyDescent="0.25">
      <c r="J246" s="3"/>
    </row>
    <row r="247" spans="10:10" x14ac:dyDescent="0.25">
      <c r="J247" s="3"/>
    </row>
    <row r="248" spans="10:10" x14ac:dyDescent="0.25">
      <c r="J248" s="3"/>
    </row>
    <row r="249" spans="10:10" x14ac:dyDescent="0.25">
      <c r="J249" s="3"/>
    </row>
    <row r="250" spans="10:10" x14ac:dyDescent="0.25">
      <c r="J250" s="3"/>
    </row>
    <row r="251" spans="10:10" x14ac:dyDescent="0.25">
      <c r="J251" s="3"/>
    </row>
    <row r="252" spans="10:10" x14ac:dyDescent="0.25">
      <c r="J252" s="3"/>
    </row>
    <row r="253" spans="10:10" x14ac:dyDescent="0.25">
      <c r="J253" s="3"/>
    </row>
    <row r="254" spans="10:10" x14ac:dyDescent="0.25">
      <c r="J254" s="3"/>
    </row>
    <row r="255" spans="10:10" x14ac:dyDescent="0.25">
      <c r="J255" s="3"/>
    </row>
    <row r="256" spans="10:10" x14ac:dyDescent="0.25">
      <c r="J256" s="3"/>
    </row>
    <row r="257" spans="10:10" x14ac:dyDescent="0.25">
      <c r="J257" s="3"/>
    </row>
    <row r="258" spans="10:10" x14ac:dyDescent="0.25">
      <c r="J258" s="3"/>
    </row>
    <row r="259" spans="10:10" x14ac:dyDescent="0.25">
      <c r="J259" s="3"/>
    </row>
    <row r="260" spans="10:10" x14ac:dyDescent="0.25">
      <c r="J260" s="3"/>
    </row>
    <row r="261" spans="10:10" x14ac:dyDescent="0.25">
      <c r="J261" s="3"/>
    </row>
    <row r="262" spans="10:10" x14ac:dyDescent="0.25">
      <c r="J262" s="3"/>
    </row>
    <row r="263" spans="10:10" x14ac:dyDescent="0.25">
      <c r="J263" s="3"/>
    </row>
    <row r="264" spans="10:10" x14ac:dyDescent="0.25">
      <c r="J264" s="3"/>
    </row>
    <row r="265" spans="10:10" x14ac:dyDescent="0.25">
      <c r="J265" s="3"/>
    </row>
    <row r="266" spans="10:10" x14ac:dyDescent="0.25">
      <c r="J266" s="3"/>
    </row>
    <row r="267" spans="10:10" x14ac:dyDescent="0.25">
      <c r="J267" s="3"/>
    </row>
    <row r="268" spans="10:10" x14ac:dyDescent="0.25">
      <c r="J268" s="3"/>
    </row>
    <row r="269" spans="10:10" x14ac:dyDescent="0.25">
      <c r="J269" s="3"/>
    </row>
    <row r="270" spans="10:10" x14ac:dyDescent="0.25">
      <c r="J270" s="3"/>
    </row>
    <row r="271" spans="10:10" x14ac:dyDescent="0.25">
      <c r="J271" s="3"/>
    </row>
    <row r="272" spans="10:10" x14ac:dyDescent="0.25">
      <c r="J272" s="3"/>
    </row>
    <row r="273" spans="10:10" x14ac:dyDescent="0.25">
      <c r="J273" s="3"/>
    </row>
    <row r="274" spans="10:10" x14ac:dyDescent="0.25">
      <c r="J274" s="3"/>
    </row>
    <row r="275" spans="10:10" x14ac:dyDescent="0.25">
      <c r="J275" s="3"/>
    </row>
    <row r="276" spans="10:10" x14ac:dyDescent="0.25">
      <c r="J276" s="3"/>
    </row>
    <row r="277" spans="10:10" x14ac:dyDescent="0.25">
      <c r="J277" s="3"/>
    </row>
    <row r="278" spans="10:10" x14ac:dyDescent="0.25">
      <c r="J278" s="3"/>
    </row>
    <row r="279" spans="10:10" x14ac:dyDescent="0.25">
      <c r="J279" s="3"/>
    </row>
    <row r="280" spans="10:10" x14ac:dyDescent="0.25">
      <c r="J280" s="3"/>
    </row>
    <row r="281" spans="10:10" x14ac:dyDescent="0.25">
      <c r="J281" s="3"/>
    </row>
    <row r="282" spans="10:10" x14ac:dyDescent="0.25">
      <c r="J282" s="3"/>
    </row>
    <row r="283" spans="10:10" x14ac:dyDescent="0.25">
      <c r="J283" s="3"/>
    </row>
    <row r="284" spans="10:10" x14ac:dyDescent="0.25">
      <c r="J284" s="3"/>
    </row>
    <row r="285" spans="10:10" x14ac:dyDescent="0.25">
      <c r="J285" s="3"/>
    </row>
    <row r="286" spans="10:10" x14ac:dyDescent="0.25">
      <c r="J286" s="3"/>
    </row>
    <row r="287" spans="10:10" x14ac:dyDescent="0.25">
      <c r="J287" s="3"/>
    </row>
    <row r="288" spans="10:10" x14ac:dyDescent="0.25">
      <c r="J288" s="3"/>
    </row>
    <row r="289" spans="10:10" x14ac:dyDescent="0.25">
      <c r="J289" s="3"/>
    </row>
    <row r="290" spans="10:10" x14ac:dyDescent="0.25">
      <c r="J290" s="3"/>
    </row>
    <row r="291" spans="10:10" x14ac:dyDescent="0.25">
      <c r="J291" s="3"/>
    </row>
    <row r="292" spans="10:10" x14ac:dyDescent="0.25">
      <c r="J292" s="3"/>
    </row>
    <row r="293" spans="10:10" x14ac:dyDescent="0.25">
      <c r="J293" s="3"/>
    </row>
    <row r="294" spans="10:10" x14ac:dyDescent="0.25">
      <c r="J294" s="3"/>
    </row>
    <row r="295" spans="10:10" x14ac:dyDescent="0.25">
      <c r="J295" s="3"/>
    </row>
    <row r="296" spans="10:10" x14ac:dyDescent="0.25">
      <c r="J296" s="3"/>
    </row>
    <row r="297" spans="10:10" x14ac:dyDescent="0.25">
      <c r="J297" s="3"/>
    </row>
    <row r="298" spans="10:10" x14ac:dyDescent="0.25">
      <c r="J298" s="3"/>
    </row>
    <row r="299" spans="10:10" x14ac:dyDescent="0.25">
      <c r="J299" s="3"/>
    </row>
    <row r="300" spans="10:10" x14ac:dyDescent="0.25">
      <c r="J300" s="3"/>
    </row>
    <row r="301" spans="10:10" x14ac:dyDescent="0.25">
      <c r="J301" s="3"/>
    </row>
    <row r="302" spans="10:10" x14ac:dyDescent="0.25">
      <c r="J302" s="3"/>
    </row>
    <row r="303" spans="10:10" x14ac:dyDescent="0.25">
      <c r="J303" s="3"/>
    </row>
    <row r="304" spans="10:10" x14ac:dyDescent="0.25">
      <c r="J304" s="3"/>
    </row>
    <row r="305" spans="10:10" x14ac:dyDescent="0.25">
      <c r="J305" s="3"/>
    </row>
    <row r="306" spans="10:10" x14ac:dyDescent="0.25">
      <c r="J306" s="3"/>
    </row>
    <row r="307" spans="10:10" x14ac:dyDescent="0.25">
      <c r="J307" s="3"/>
    </row>
    <row r="308" spans="10:10" x14ac:dyDescent="0.25">
      <c r="J308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38E4A-E87D-4A8E-8EB6-1E29162ADCBD}">
  <sheetPr codeName="Sheet18"/>
  <dimension ref="E1:K308"/>
  <sheetViews>
    <sheetView workbookViewId="0">
      <selection activeCell="J6" sqref="J6"/>
    </sheetView>
  </sheetViews>
  <sheetFormatPr defaultRowHeight="15" x14ac:dyDescent="0.25"/>
  <cols>
    <col min="1" max="4" width="9.140625" style="2"/>
    <col min="5" max="5" width="10.7109375" style="2" bestFit="1" customWidth="1"/>
    <col min="6" max="9" width="9.140625" style="2"/>
    <col min="10" max="10" width="10.7109375" style="2" bestFit="1" customWidth="1"/>
    <col min="11" max="16384" width="9.140625" style="2"/>
  </cols>
  <sheetData>
    <row r="1" spans="5:11" x14ac:dyDescent="0.25">
      <c r="G1" s="2" t="s">
        <v>57</v>
      </c>
    </row>
    <row r="2" spans="5:11" x14ac:dyDescent="0.25">
      <c r="E2" s="3">
        <v>42370</v>
      </c>
      <c r="F2" s="2">
        <f>WEEKDAY(E2,2)</f>
        <v>5</v>
      </c>
    </row>
    <row r="4" spans="5:11" x14ac:dyDescent="0.25">
      <c r="E4" s="2" t="s">
        <v>41</v>
      </c>
      <c r="F4" s="2" t="s">
        <v>58</v>
      </c>
      <c r="K4" s="2" t="s">
        <v>31</v>
      </c>
    </row>
    <row r="5" spans="5:11" x14ac:dyDescent="0.25">
      <c r="E5" s="3">
        <v>42370</v>
      </c>
      <c r="F5" s="2">
        <f>WEEKDAY(E5,2)</f>
        <v>5</v>
      </c>
      <c r="J5" s="3">
        <v>42373</v>
      </c>
      <c r="K5" s="2">
        <f>WEEKDAY(J5,2)</f>
        <v>1</v>
      </c>
    </row>
    <row r="6" spans="5:11" x14ac:dyDescent="0.25">
      <c r="E6" s="3">
        <v>42387</v>
      </c>
      <c r="F6" s="2">
        <f t="shared" ref="F6:F40" si="0">WEEKDAY(E6,2)</f>
        <v>1</v>
      </c>
      <c r="J6" s="3">
        <f>WORKDAY(J5,1,$E$5:$E$40)</f>
        <v>42374</v>
      </c>
      <c r="K6" s="2">
        <f t="shared" ref="K6:K69" si="1">WEEKDAY(J6,2)</f>
        <v>2</v>
      </c>
    </row>
    <row r="7" spans="5:11" x14ac:dyDescent="0.25">
      <c r="E7" s="3">
        <v>42415</v>
      </c>
      <c r="F7" s="2">
        <f t="shared" si="0"/>
        <v>1</v>
      </c>
      <c r="J7" s="3">
        <f t="shared" ref="J7:J70" si="2">WORKDAY(J6,1,$E$5:$E$40)</f>
        <v>42375</v>
      </c>
      <c r="K7" s="2">
        <f t="shared" si="1"/>
        <v>3</v>
      </c>
    </row>
    <row r="8" spans="5:11" x14ac:dyDescent="0.25">
      <c r="E8" s="3">
        <v>42520</v>
      </c>
      <c r="F8" s="2">
        <f t="shared" si="0"/>
        <v>1</v>
      </c>
      <c r="J8" s="3">
        <f t="shared" si="2"/>
        <v>42376</v>
      </c>
      <c r="K8" s="2">
        <f t="shared" si="1"/>
        <v>4</v>
      </c>
    </row>
    <row r="9" spans="5:11" x14ac:dyDescent="0.25">
      <c r="E9" s="3">
        <v>42555</v>
      </c>
      <c r="F9" s="2">
        <f t="shared" si="0"/>
        <v>1</v>
      </c>
      <c r="J9" s="3">
        <f t="shared" si="2"/>
        <v>42380</v>
      </c>
      <c r="K9" s="2">
        <f t="shared" si="1"/>
        <v>1</v>
      </c>
    </row>
    <row r="10" spans="5:11" x14ac:dyDescent="0.25">
      <c r="E10" s="3">
        <v>42618</v>
      </c>
      <c r="F10" s="2">
        <f t="shared" si="0"/>
        <v>1</v>
      </c>
      <c r="J10" s="3">
        <f t="shared" si="2"/>
        <v>42381</v>
      </c>
      <c r="K10" s="2">
        <f t="shared" si="1"/>
        <v>2</v>
      </c>
    </row>
    <row r="11" spans="5:11" x14ac:dyDescent="0.25">
      <c r="E11" s="3">
        <v>42653</v>
      </c>
      <c r="F11" s="2">
        <f t="shared" si="0"/>
        <v>1</v>
      </c>
      <c r="J11" s="3">
        <f t="shared" si="2"/>
        <v>42382</v>
      </c>
      <c r="K11" s="2">
        <f t="shared" si="1"/>
        <v>3</v>
      </c>
    </row>
    <row r="12" spans="5:11" x14ac:dyDescent="0.25">
      <c r="E12" s="3">
        <v>42685</v>
      </c>
      <c r="F12" s="2">
        <f t="shared" si="0"/>
        <v>5</v>
      </c>
      <c r="J12" s="3">
        <f t="shared" si="2"/>
        <v>42383</v>
      </c>
      <c r="K12" s="2">
        <f t="shared" si="1"/>
        <v>4</v>
      </c>
    </row>
    <row r="13" spans="5:11" x14ac:dyDescent="0.25">
      <c r="E13" s="3">
        <v>42698</v>
      </c>
      <c r="F13" s="2">
        <f t="shared" si="0"/>
        <v>4</v>
      </c>
      <c r="J13" s="3">
        <f t="shared" si="2"/>
        <v>42384</v>
      </c>
      <c r="K13" s="2">
        <f t="shared" si="1"/>
        <v>5</v>
      </c>
    </row>
    <row r="14" spans="5:11" x14ac:dyDescent="0.25">
      <c r="E14" s="3">
        <v>42730</v>
      </c>
      <c r="F14" s="2">
        <f t="shared" si="0"/>
        <v>1</v>
      </c>
      <c r="J14" s="3">
        <f t="shared" si="2"/>
        <v>42388</v>
      </c>
      <c r="K14" s="2">
        <f t="shared" si="1"/>
        <v>2</v>
      </c>
    </row>
    <row r="15" spans="5:11" x14ac:dyDescent="0.25">
      <c r="E15" s="3">
        <v>42377</v>
      </c>
      <c r="F15" s="2">
        <f t="shared" si="0"/>
        <v>5</v>
      </c>
      <c r="J15" s="3">
        <f t="shared" si="2"/>
        <v>42389</v>
      </c>
      <c r="K15" s="2">
        <f t="shared" si="1"/>
        <v>3</v>
      </c>
    </row>
    <row r="16" spans="5:11" x14ac:dyDescent="0.25">
      <c r="E16" s="3">
        <f>E15+14</f>
        <v>42391</v>
      </c>
      <c r="F16" s="2">
        <f t="shared" si="0"/>
        <v>5</v>
      </c>
      <c r="J16" s="3">
        <f t="shared" si="2"/>
        <v>42390</v>
      </c>
      <c r="K16" s="2">
        <f t="shared" si="1"/>
        <v>4</v>
      </c>
    </row>
    <row r="17" spans="5:11" x14ac:dyDescent="0.25">
      <c r="E17" s="3">
        <f t="shared" ref="E17:E40" si="3">E16+14</f>
        <v>42405</v>
      </c>
      <c r="F17" s="2">
        <f t="shared" si="0"/>
        <v>5</v>
      </c>
      <c r="J17" s="3">
        <f t="shared" si="2"/>
        <v>42394</v>
      </c>
      <c r="K17" s="2">
        <f t="shared" si="1"/>
        <v>1</v>
      </c>
    </row>
    <row r="18" spans="5:11" x14ac:dyDescent="0.25">
      <c r="E18" s="3">
        <f t="shared" si="3"/>
        <v>42419</v>
      </c>
      <c r="F18" s="2">
        <f t="shared" si="0"/>
        <v>5</v>
      </c>
      <c r="J18" s="3">
        <f t="shared" si="2"/>
        <v>42395</v>
      </c>
      <c r="K18" s="2">
        <f t="shared" si="1"/>
        <v>2</v>
      </c>
    </row>
    <row r="19" spans="5:11" x14ac:dyDescent="0.25">
      <c r="E19" s="3">
        <f t="shared" si="3"/>
        <v>42433</v>
      </c>
      <c r="F19" s="2">
        <f t="shared" si="0"/>
        <v>5</v>
      </c>
      <c r="J19" s="3">
        <f t="shared" si="2"/>
        <v>42396</v>
      </c>
      <c r="K19" s="2">
        <f t="shared" si="1"/>
        <v>3</v>
      </c>
    </row>
    <row r="20" spans="5:11" x14ac:dyDescent="0.25">
      <c r="E20" s="3">
        <f t="shared" si="3"/>
        <v>42447</v>
      </c>
      <c r="F20" s="2">
        <f t="shared" si="0"/>
        <v>5</v>
      </c>
      <c r="J20" s="3">
        <f t="shared" si="2"/>
        <v>42397</v>
      </c>
      <c r="K20" s="2">
        <f t="shared" si="1"/>
        <v>4</v>
      </c>
    </row>
    <row r="21" spans="5:11" x14ac:dyDescent="0.25">
      <c r="E21" s="3">
        <f t="shared" si="3"/>
        <v>42461</v>
      </c>
      <c r="F21" s="2">
        <f t="shared" si="0"/>
        <v>5</v>
      </c>
      <c r="J21" s="3">
        <f t="shared" si="2"/>
        <v>42398</v>
      </c>
      <c r="K21" s="2">
        <f t="shared" si="1"/>
        <v>5</v>
      </c>
    </row>
    <row r="22" spans="5:11" x14ac:dyDescent="0.25">
      <c r="E22" s="3">
        <f t="shared" si="3"/>
        <v>42475</v>
      </c>
      <c r="F22" s="2">
        <f t="shared" si="0"/>
        <v>5</v>
      </c>
      <c r="J22" s="3">
        <f t="shared" si="2"/>
        <v>42401</v>
      </c>
      <c r="K22" s="2">
        <f t="shared" si="1"/>
        <v>1</v>
      </c>
    </row>
    <row r="23" spans="5:11" x14ac:dyDescent="0.25">
      <c r="E23" s="3">
        <f t="shared" si="3"/>
        <v>42489</v>
      </c>
      <c r="F23" s="2">
        <f t="shared" si="0"/>
        <v>5</v>
      </c>
      <c r="J23" s="3">
        <f t="shared" si="2"/>
        <v>42402</v>
      </c>
      <c r="K23" s="2">
        <f t="shared" si="1"/>
        <v>2</v>
      </c>
    </row>
    <row r="24" spans="5:11" x14ac:dyDescent="0.25">
      <c r="E24" s="3">
        <f t="shared" si="3"/>
        <v>42503</v>
      </c>
      <c r="F24" s="2">
        <f t="shared" si="0"/>
        <v>5</v>
      </c>
      <c r="J24" s="3">
        <f t="shared" si="2"/>
        <v>42403</v>
      </c>
      <c r="K24" s="2">
        <f t="shared" si="1"/>
        <v>3</v>
      </c>
    </row>
    <row r="25" spans="5:11" x14ac:dyDescent="0.25">
      <c r="E25" s="3">
        <f t="shared" si="3"/>
        <v>42517</v>
      </c>
      <c r="F25" s="2">
        <f t="shared" si="0"/>
        <v>5</v>
      </c>
      <c r="J25" s="3">
        <f t="shared" si="2"/>
        <v>42404</v>
      </c>
      <c r="K25" s="2">
        <f t="shared" si="1"/>
        <v>4</v>
      </c>
    </row>
    <row r="26" spans="5:11" x14ac:dyDescent="0.25">
      <c r="E26" s="3">
        <f t="shared" si="3"/>
        <v>42531</v>
      </c>
      <c r="F26" s="2">
        <f t="shared" si="0"/>
        <v>5</v>
      </c>
      <c r="J26" s="3">
        <f t="shared" si="2"/>
        <v>42408</v>
      </c>
      <c r="K26" s="2">
        <f t="shared" si="1"/>
        <v>1</v>
      </c>
    </row>
    <row r="27" spans="5:11" x14ac:dyDescent="0.25">
      <c r="E27" s="3">
        <f t="shared" si="3"/>
        <v>42545</v>
      </c>
      <c r="F27" s="2">
        <f t="shared" si="0"/>
        <v>5</v>
      </c>
      <c r="J27" s="3">
        <f t="shared" si="2"/>
        <v>42409</v>
      </c>
      <c r="K27" s="2">
        <f t="shared" si="1"/>
        <v>2</v>
      </c>
    </row>
    <row r="28" spans="5:11" x14ac:dyDescent="0.25">
      <c r="E28" s="3">
        <f t="shared" si="3"/>
        <v>42559</v>
      </c>
      <c r="F28" s="2">
        <f t="shared" si="0"/>
        <v>5</v>
      </c>
      <c r="J28" s="3">
        <f t="shared" si="2"/>
        <v>42410</v>
      </c>
      <c r="K28" s="2">
        <f t="shared" si="1"/>
        <v>3</v>
      </c>
    </row>
    <row r="29" spans="5:11" x14ac:dyDescent="0.25">
      <c r="E29" s="3">
        <f t="shared" si="3"/>
        <v>42573</v>
      </c>
      <c r="F29" s="2">
        <f t="shared" si="0"/>
        <v>5</v>
      </c>
      <c r="J29" s="3">
        <f t="shared" si="2"/>
        <v>42411</v>
      </c>
      <c r="K29" s="2">
        <f t="shared" si="1"/>
        <v>4</v>
      </c>
    </row>
    <row r="30" spans="5:11" x14ac:dyDescent="0.25">
      <c r="E30" s="3">
        <f t="shared" si="3"/>
        <v>42587</v>
      </c>
      <c r="F30" s="2">
        <f t="shared" si="0"/>
        <v>5</v>
      </c>
      <c r="J30" s="3">
        <f t="shared" si="2"/>
        <v>42412</v>
      </c>
      <c r="K30" s="2">
        <f t="shared" si="1"/>
        <v>5</v>
      </c>
    </row>
    <row r="31" spans="5:11" x14ac:dyDescent="0.25">
      <c r="E31" s="3">
        <f t="shared" si="3"/>
        <v>42601</v>
      </c>
      <c r="F31" s="2">
        <f t="shared" si="0"/>
        <v>5</v>
      </c>
      <c r="J31" s="3">
        <f t="shared" si="2"/>
        <v>42416</v>
      </c>
      <c r="K31" s="2">
        <f t="shared" si="1"/>
        <v>2</v>
      </c>
    </row>
    <row r="32" spans="5:11" x14ac:dyDescent="0.25">
      <c r="E32" s="3">
        <f t="shared" si="3"/>
        <v>42615</v>
      </c>
      <c r="F32" s="2">
        <f t="shared" si="0"/>
        <v>5</v>
      </c>
      <c r="J32" s="3">
        <f t="shared" si="2"/>
        <v>42417</v>
      </c>
      <c r="K32" s="2">
        <f t="shared" si="1"/>
        <v>3</v>
      </c>
    </row>
    <row r="33" spans="5:11" x14ac:dyDescent="0.25">
      <c r="E33" s="3">
        <f t="shared" si="3"/>
        <v>42629</v>
      </c>
      <c r="F33" s="2">
        <f t="shared" si="0"/>
        <v>5</v>
      </c>
      <c r="J33" s="3">
        <f t="shared" si="2"/>
        <v>42418</v>
      </c>
      <c r="K33" s="2">
        <f t="shared" si="1"/>
        <v>4</v>
      </c>
    </row>
    <row r="34" spans="5:11" x14ac:dyDescent="0.25">
      <c r="E34" s="3">
        <f t="shared" si="3"/>
        <v>42643</v>
      </c>
      <c r="F34" s="2">
        <f t="shared" si="0"/>
        <v>5</v>
      </c>
      <c r="J34" s="3">
        <f t="shared" si="2"/>
        <v>42422</v>
      </c>
      <c r="K34" s="2">
        <f t="shared" si="1"/>
        <v>1</v>
      </c>
    </row>
    <row r="35" spans="5:11" x14ac:dyDescent="0.25">
      <c r="E35" s="3">
        <f t="shared" si="3"/>
        <v>42657</v>
      </c>
      <c r="F35" s="2">
        <f t="shared" si="0"/>
        <v>5</v>
      </c>
      <c r="J35" s="3">
        <f t="shared" si="2"/>
        <v>42423</v>
      </c>
      <c r="K35" s="2">
        <f t="shared" si="1"/>
        <v>2</v>
      </c>
    </row>
    <row r="36" spans="5:11" x14ac:dyDescent="0.25">
      <c r="E36" s="3">
        <f t="shared" si="3"/>
        <v>42671</v>
      </c>
      <c r="F36" s="2">
        <f t="shared" si="0"/>
        <v>5</v>
      </c>
      <c r="J36" s="3">
        <f t="shared" si="2"/>
        <v>42424</v>
      </c>
      <c r="K36" s="2">
        <f t="shared" si="1"/>
        <v>3</v>
      </c>
    </row>
    <row r="37" spans="5:11" x14ac:dyDescent="0.25">
      <c r="E37" s="3">
        <f t="shared" si="3"/>
        <v>42685</v>
      </c>
      <c r="F37" s="2">
        <f t="shared" si="0"/>
        <v>5</v>
      </c>
      <c r="J37" s="3">
        <f t="shared" si="2"/>
        <v>42425</v>
      </c>
      <c r="K37" s="2">
        <f t="shared" si="1"/>
        <v>4</v>
      </c>
    </row>
    <row r="38" spans="5:11" x14ac:dyDescent="0.25">
      <c r="E38" s="3">
        <f t="shared" si="3"/>
        <v>42699</v>
      </c>
      <c r="F38" s="2">
        <f t="shared" si="0"/>
        <v>5</v>
      </c>
      <c r="J38" s="3">
        <f t="shared" si="2"/>
        <v>42426</v>
      </c>
      <c r="K38" s="2">
        <f t="shared" si="1"/>
        <v>5</v>
      </c>
    </row>
    <row r="39" spans="5:11" x14ac:dyDescent="0.25">
      <c r="E39" s="3">
        <f t="shared" si="3"/>
        <v>42713</v>
      </c>
      <c r="F39" s="2">
        <f t="shared" si="0"/>
        <v>5</v>
      </c>
      <c r="J39" s="3">
        <f t="shared" si="2"/>
        <v>42429</v>
      </c>
      <c r="K39" s="2">
        <f t="shared" si="1"/>
        <v>1</v>
      </c>
    </row>
    <row r="40" spans="5:11" x14ac:dyDescent="0.25">
      <c r="E40" s="3">
        <f t="shared" si="3"/>
        <v>42727</v>
      </c>
      <c r="F40" s="2">
        <f t="shared" si="0"/>
        <v>5</v>
      </c>
      <c r="J40" s="3">
        <f t="shared" si="2"/>
        <v>42430</v>
      </c>
      <c r="K40" s="2">
        <f t="shared" si="1"/>
        <v>2</v>
      </c>
    </row>
    <row r="41" spans="5:11" x14ac:dyDescent="0.25">
      <c r="E41" s="3"/>
      <c r="J41" s="3">
        <f t="shared" si="2"/>
        <v>42431</v>
      </c>
      <c r="K41" s="2">
        <f t="shared" si="1"/>
        <v>3</v>
      </c>
    </row>
    <row r="42" spans="5:11" x14ac:dyDescent="0.25">
      <c r="E42" s="3"/>
      <c r="J42" s="3">
        <f t="shared" si="2"/>
        <v>42432</v>
      </c>
      <c r="K42" s="2">
        <f t="shared" si="1"/>
        <v>4</v>
      </c>
    </row>
    <row r="43" spans="5:11" x14ac:dyDescent="0.25">
      <c r="E43" s="3"/>
      <c r="J43" s="3">
        <f t="shared" si="2"/>
        <v>42436</v>
      </c>
      <c r="K43" s="2">
        <f t="shared" si="1"/>
        <v>1</v>
      </c>
    </row>
    <row r="44" spans="5:11" x14ac:dyDescent="0.25">
      <c r="E44" s="3"/>
      <c r="J44" s="3">
        <f t="shared" si="2"/>
        <v>42437</v>
      </c>
      <c r="K44" s="2">
        <f t="shared" si="1"/>
        <v>2</v>
      </c>
    </row>
    <row r="45" spans="5:11" x14ac:dyDescent="0.25">
      <c r="E45" s="3"/>
      <c r="J45" s="3">
        <f t="shared" si="2"/>
        <v>42438</v>
      </c>
      <c r="K45" s="2">
        <f t="shared" si="1"/>
        <v>3</v>
      </c>
    </row>
    <row r="46" spans="5:11" x14ac:dyDescent="0.25">
      <c r="E46" s="3"/>
      <c r="J46" s="3">
        <f t="shared" si="2"/>
        <v>42439</v>
      </c>
      <c r="K46" s="2">
        <f t="shared" si="1"/>
        <v>4</v>
      </c>
    </row>
    <row r="47" spans="5:11" x14ac:dyDescent="0.25">
      <c r="E47" s="3"/>
      <c r="J47" s="3">
        <f t="shared" si="2"/>
        <v>42440</v>
      </c>
      <c r="K47" s="2">
        <f t="shared" si="1"/>
        <v>5</v>
      </c>
    </row>
    <row r="48" spans="5:11" x14ac:dyDescent="0.25">
      <c r="E48" s="3"/>
      <c r="J48" s="3">
        <f t="shared" si="2"/>
        <v>42443</v>
      </c>
      <c r="K48" s="2">
        <f t="shared" si="1"/>
        <v>1</v>
      </c>
    </row>
    <row r="49" spans="5:11" x14ac:dyDescent="0.25">
      <c r="E49" s="3"/>
      <c r="J49" s="3">
        <f t="shared" si="2"/>
        <v>42444</v>
      </c>
      <c r="K49" s="2">
        <f t="shared" si="1"/>
        <v>2</v>
      </c>
    </row>
    <row r="50" spans="5:11" x14ac:dyDescent="0.25">
      <c r="E50" s="3"/>
      <c r="J50" s="3">
        <f t="shared" si="2"/>
        <v>42445</v>
      </c>
      <c r="K50" s="2">
        <f t="shared" si="1"/>
        <v>3</v>
      </c>
    </row>
    <row r="51" spans="5:11" x14ac:dyDescent="0.25">
      <c r="E51" s="3"/>
      <c r="J51" s="3">
        <f t="shared" si="2"/>
        <v>42446</v>
      </c>
      <c r="K51" s="2">
        <f t="shared" si="1"/>
        <v>4</v>
      </c>
    </row>
    <row r="52" spans="5:11" x14ac:dyDescent="0.25">
      <c r="E52" s="3"/>
      <c r="J52" s="3">
        <f t="shared" si="2"/>
        <v>42450</v>
      </c>
      <c r="K52" s="2">
        <f t="shared" si="1"/>
        <v>1</v>
      </c>
    </row>
    <row r="53" spans="5:11" x14ac:dyDescent="0.25">
      <c r="E53" s="3"/>
      <c r="J53" s="3">
        <f t="shared" si="2"/>
        <v>42451</v>
      </c>
      <c r="K53" s="2">
        <f t="shared" si="1"/>
        <v>2</v>
      </c>
    </row>
    <row r="54" spans="5:11" x14ac:dyDescent="0.25">
      <c r="E54" s="3"/>
      <c r="J54" s="3">
        <f t="shared" si="2"/>
        <v>42452</v>
      </c>
      <c r="K54" s="2">
        <f t="shared" si="1"/>
        <v>3</v>
      </c>
    </row>
    <row r="55" spans="5:11" x14ac:dyDescent="0.25">
      <c r="E55" s="3"/>
      <c r="J55" s="3">
        <f t="shared" si="2"/>
        <v>42453</v>
      </c>
      <c r="K55" s="2">
        <f t="shared" si="1"/>
        <v>4</v>
      </c>
    </row>
    <row r="56" spans="5:11" x14ac:dyDescent="0.25">
      <c r="E56" s="3"/>
      <c r="J56" s="3">
        <f t="shared" si="2"/>
        <v>42454</v>
      </c>
      <c r="K56" s="2">
        <f t="shared" si="1"/>
        <v>5</v>
      </c>
    </row>
    <row r="57" spans="5:11" x14ac:dyDescent="0.25">
      <c r="E57" s="3"/>
      <c r="J57" s="3">
        <f t="shared" si="2"/>
        <v>42457</v>
      </c>
      <c r="K57" s="2">
        <f t="shared" si="1"/>
        <v>1</v>
      </c>
    </row>
    <row r="58" spans="5:11" x14ac:dyDescent="0.25">
      <c r="E58" s="3"/>
      <c r="J58" s="3">
        <f t="shared" si="2"/>
        <v>42458</v>
      </c>
      <c r="K58" s="2">
        <f t="shared" si="1"/>
        <v>2</v>
      </c>
    </row>
    <row r="59" spans="5:11" x14ac:dyDescent="0.25">
      <c r="E59" s="3"/>
      <c r="J59" s="3">
        <f t="shared" si="2"/>
        <v>42459</v>
      </c>
      <c r="K59" s="2">
        <f t="shared" si="1"/>
        <v>3</v>
      </c>
    </row>
    <row r="60" spans="5:11" x14ac:dyDescent="0.25">
      <c r="E60" s="3"/>
      <c r="J60" s="3">
        <f t="shared" si="2"/>
        <v>42460</v>
      </c>
      <c r="K60" s="2">
        <f t="shared" si="1"/>
        <v>4</v>
      </c>
    </row>
    <row r="61" spans="5:11" x14ac:dyDescent="0.25">
      <c r="E61" s="3"/>
      <c r="J61" s="3">
        <f t="shared" si="2"/>
        <v>42464</v>
      </c>
      <c r="K61" s="2">
        <f t="shared" si="1"/>
        <v>1</v>
      </c>
    </row>
    <row r="62" spans="5:11" x14ac:dyDescent="0.25">
      <c r="E62" s="3"/>
      <c r="J62" s="3">
        <f t="shared" si="2"/>
        <v>42465</v>
      </c>
      <c r="K62" s="2">
        <f t="shared" si="1"/>
        <v>2</v>
      </c>
    </row>
    <row r="63" spans="5:11" x14ac:dyDescent="0.25">
      <c r="E63" s="3"/>
      <c r="J63" s="3">
        <f t="shared" si="2"/>
        <v>42466</v>
      </c>
      <c r="K63" s="2">
        <f t="shared" si="1"/>
        <v>3</v>
      </c>
    </row>
    <row r="64" spans="5:11" x14ac:dyDescent="0.25">
      <c r="E64" s="3"/>
      <c r="J64" s="3">
        <f t="shared" si="2"/>
        <v>42467</v>
      </c>
      <c r="K64" s="2">
        <f t="shared" si="1"/>
        <v>4</v>
      </c>
    </row>
    <row r="65" spans="5:11" x14ac:dyDescent="0.25">
      <c r="E65" s="3"/>
      <c r="J65" s="3">
        <f t="shared" si="2"/>
        <v>42468</v>
      </c>
      <c r="K65" s="2">
        <f t="shared" si="1"/>
        <v>5</v>
      </c>
    </row>
    <row r="66" spans="5:11" x14ac:dyDescent="0.25">
      <c r="E66" s="3"/>
      <c r="J66" s="3">
        <f t="shared" si="2"/>
        <v>42471</v>
      </c>
      <c r="K66" s="2">
        <f t="shared" si="1"/>
        <v>1</v>
      </c>
    </row>
    <row r="67" spans="5:11" x14ac:dyDescent="0.25">
      <c r="E67" s="3"/>
      <c r="J67" s="3">
        <f t="shared" si="2"/>
        <v>42472</v>
      </c>
      <c r="K67" s="2">
        <f t="shared" si="1"/>
        <v>2</v>
      </c>
    </row>
    <row r="68" spans="5:11" x14ac:dyDescent="0.25">
      <c r="E68" s="3"/>
      <c r="J68" s="3">
        <f t="shared" si="2"/>
        <v>42473</v>
      </c>
      <c r="K68" s="2">
        <f t="shared" si="1"/>
        <v>3</v>
      </c>
    </row>
    <row r="69" spans="5:11" x14ac:dyDescent="0.25">
      <c r="E69" s="3"/>
      <c r="J69" s="3">
        <f t="shared" si="2"/>
        <v>42474</v>
      </c>
      <c r="K69" s="2">
        <f t="shared" si="1"/>
        <v>4</v>
      </c>
    </row>
    <row r="70" spans="5:11" x14ac:dyDescent="0.25">
      <c r="E70" s="3"/>
      <c r="J70" s="3">
        <f t="shared" si="2"/>
        <v>42478</v>
      </c>
      <c r="K70" s="2">
        <f t="shared" ref="K70:K133" si="4">WEEKDAY(J70,2)</f>
        <v>1</v>
      </c>
    </row>
    <row r="71" spans="5:11" x14ac:dyDescent="0.25">
      <c r="E71" s="3"/>
      <c r="J71" s="3">
        <f t="shared" ref="J71:J134" si="5">WORKDAY(J70,1,$E$5:$E$40)</f>
        <v>42479</v>
      </c>
      <c r="K71" s="2">
        <f t="shared" si="4"/>
        <v>2</v>
      </c>
    </row>
    <row r="72" spans="5:11" x14ac:dyDescent="0.25">
      <c r="E72" s="3"/>
      <c r="J72" s="3">
        <f t="shared" si="5"/>
        <v>42480</v>
      </c>
      <c r="K72" s="2">
        <f t="shared" si="4"/>
        <v>3</v>
      </c>
    </row>
    <row r="73" spans="5:11" x14ac:dyDescent="0.25">
      <c r="E73" s="3"/>
      <c r="J73" s="3">
        <f t="shared" si="5"/>
        <v>42481</v>
      </c>
      <c r="K73" s="2">
        <f t="shared" si="4"/>
        <v>4</v>
      </c>
    </row>
    <row r="74" spans="5:11" x14ac:dyDescent="0.25">
      <c r="E74" s="3"/>
      <c r="J74" s="3">
        <f t="shared" si="5"/>
        <v>42482</v>
      </c>
      <c r="K74" s="2">
        <f t="shared" si="4"/>
        <v>5</v>
      </c>
    </row>
    <row r="75" spans="5:11" x14ac:dyDescent="0.25">
      <c r="E75" s="3"/>
      <c r="J75" s="3">
        <f t="shared" si="5"/>
        <v>42485</v>
      </c>
      <c r="K75" s="2">
        <f t="shared" si="4"/>
        <v>1</v>
      </c>
    </row>
    <row r="76" spans="5:11" x14ac:dyDescent="0.25">
      <c r="E76" s="3"/>
      <c r="J76" s="3">
        <f t="shared" si="5"/>
        <v>42486</v>
      </c>
      <c r="K76" s="2">
        <f t="shared" si="4"/>
        <v>2</v>
      </c>
    </row>
    <row r="77" spans="5:11" x14ac:dyDescent="0.25">
      <c r="E77" s="3"/>
      <c r="J77" s="3">
        <f t="shared" si="5"/>
        <v>42487</v>
      </c>
      <c r="K77" s="2">
        <f t="shared" si="4"/>
        <v>3</v>
      </c>
    </row>
    <row r="78" spans="5:11" x14ac:dyDescent="0.25">
      <c r="E78" s="3"/>
      <c r="J78" s="3">
        <f t="shared" si="5"/>
        <v>42488</v>
      </c>
      <c r="K78" s="2">
        <f t="shared" si="4"/>
        <v>4</v>
      </c>
    </row>
    <row r="79" spans="5:11" x14ac:dyDescent="0.25">
      <c r="E79" s="3"/>
      <c r="J79" s="3">
        <f t="shared" si="5"/>
        <v>42492</v>
      </c>
      <c r="K79" s="2">
        <f t="shared" si="4"/>
        <v>1</v>
      </c>
    </row>
    <row r="80" spans="5:11" x14ac:dyDescent="0.25">
      <c r="E80" s="3"/>
      <c r="J80" s="3">
        <f t="shared" si="5"/>
        <v>42493</v>
      </c>
      <c r="K80" s="2">
        <f t="shared" si="4"/>
        <v>2</v>
      </c>
    </row>
    <row r="81" spans="5:11" x14ac:dyDescent="0.25">
      <c r="E81" s="3"/>
      <c r="J81" s="3">
        <f t="shared" si="5"/>
        <v>42494</v>
      </c>
      <c r="K81" s="2">
        <f t="shared" si="4"/>
        <v>3</v>
      </c>
    </row>
    <row r="82" spans="5:11" x14ac:dyDescent="0.25">
      <c r="E82" s="3"/>
      <c r="J82" s="3">
        <f t="shared" si="5"/>
        <v>42495</v>
      </c>
      <c r="K82" s="2">
        <f t="shared" si="4"/>
        <v>4</v>
      </c>
    </row>
    <row r="83" spans="5:11" x14ac:dyDescent="0.25">
      <c r="E83" s="3"/>
      <c r="J83" s="3">
        <f t="shared" si="5"/>
        <v>42496</v>
      </c>
      <c r="K83" s="2">
        <f t="shared" si="4"/>
        <v>5</v>
      </c>
    </row>
    <row r="84" spans="5:11" x14ac:dyDescent="0.25">
      <c r="E84" s="3"/>
      <c r="J84" s="3">
        <f t="shared" si="5"/>
        <v>42499</v>
      </c>
      <c r="K84" s="2">
        <f t="shared" si="4"/>
        <v>1</v>
      </c>
    </row>
    <row r="85" spans="5:11" x14ac:dyDescent="0.25">
      <c r="E85" s="3"/>
      <c r="J85" s="3">
        <f t="shared" si="5"/>
        <v>42500</v>
      </c>
      <c r="K85" s="2">
        <f t="shared" si="4"/>
        <v>2</v>
      </c>
    </row>
    <row r="86" spans="5:11" x14ac:dyDescent="0.25">
      <c r="E86" s="3"/>
      <c r="J86" s="3">
        <f t="shared" si="5"/>
        <v>42501</v>
      </c>
      <c r="K86" s="2">
        <f t="shared" si="4"/>
        <v>3</v>
      </c>
    </row>
    <row r="87" spans="5:11" x14ac:dyDescent="0.25">
      <c r="E87" s="3"/>
      <c r="J87" s="3">
        <f t="shared" si="5"/>
        <v>42502</v>
      </c>
      <c r="K87" s="2">
        <f t="shared" si="4"/>
        <v>4</v>
      </c>
    </row>
    <row r="88" spans="5:11" x14ac:dyDescent="0.25">
      <c r="E88" s="3"/>
      <c r="J88" s="3">
        <f t="shared" si="5"/>
        <v>42506</v>
      </c>
      <c r="K88" s="2">
        <f t="shared" si="4"/>
        <v>1</v>
      </c>
    </row>
    <row r="89" spans="5:11" x14ac:dyDescent="0.25">
      <c r="E89" s="3"/>
      <c r="J89" s="3">
        <f t="shared" si="5"/>
        <v>42507</v>
      </c>
      <c r="K89" s="2">
        <f t="shared" si="4"/>
        <v>2</v>
      </c>
    </row>
    <row r="90" spans="5:11" x14ac:dyDescent="0.25">
      <c r="E90" s="3"/>
      <c r="J90" s="3">
        <f t="shared" si="5"/>
        <v>42508</v>
      </c>
      <c r="K90" s="2">
        <f t="shared" si="4"/>
        <v>3</v>
      </c>
    </row>
    <row r="91" spans="5:11" x14ac:dyDescent="0.25">
      <c r="E91" s="3"/>
      <c r="J91" s="3">
        <f t="shared" si="5"/>
        <v>42509</v>
      </c>
      <c r="K91" s="2">
        <f t="shared" si="4"/>
        <v>4</v>
      </c>
    </row>
    <row r="92" spans="5:11" x14ac:dyDescent="0.25">
      <c r="E92" s="3"/>
      <c r="J92" s="3">
        <f t="shared" si="5"/>
        <v>42510</v>
      </c>
      <c r="K92" s="2">
        <f t="shared" si="4"/>
        <v>5</v>
      </c>
    </row>
    <row r="93" spans="5:11" x14ac:dyDescent="0.25">
      <c r="E93" s="3"/>
      <c r="J93" s="3">
        <f t="shared" si="5"/>
        <v>42513</v>
      </c>
      <c r="K93" s="2">
        <f t="shared" si="4"/>
        <v>1</v>
      </c>
    </row>
    <row r="94" spans="5:11" x14ac:dyDescent="0.25">
      <c r="E94" s="3"/>
      <c r="J94" s="3">
        <f t="shared" si="5"/>
        <v>42514</v>
      </c>
      <c r="K94" s="2">
        <f t="shared" si="4"/>
        <v>2</v>
      </c>
    </row>
    <row r="95" spans="5:11" x14ac:dyDescent="0.25">
      <c r="J95" s="3">
        <f t="shared" si="5"/>
        <v>42515</v>
      </c>
      <c r="K95" s="2">
        <f t="shared" si="4"/>
        <v>3</v>
      </c>
    </row>
    <row r="96" spans="5:11" x14ac:dyDescent="0.25">
      <c r="J96" s="3">
        <f t="shared" si="5"/>
        <v>42516</v>
      </c>
      <c r="K96" s="2">
        <f t="shared" si="4"/>
        <v>4</v>
      </c>
    </row>
    <row r="97" spans="10:11" x14ac:dyDescent="0.25">
      <c r="J97" s="3">
        <f t="shared" si="5"/>
        <v>42521</v>
      </c>
      <c r="K97" s="2">
        <f t="shared" si="4"/>
        <v>2</v>
      </c>
    </row>
    <row r="98" spans="10:11" x14ac:dyDescent="0.25">
      <c r="J98" s="3">
        <f t="shared" si="5"/>
        <v>42522</v>
      </c>
      <c r="K98" s="2">
        <f t="shared" si="4"/>
        <v>3</v>
      </c>
    </row>
    <row r="99" spans="10:11" x14ac:dyDescent="0.25">
      <c r="J99" s="3">
        <f t="shared" si="5"/>
        <v>42523</v>
      </c>
      <c r="K99" s="2">
        <f t="shared" si="4"/>
        <v>4</v>
      </c>
    </row>
    <row r="100" spans="10:11" x14ac:dyDescent="0.25">
      <c r="J100" s="3">
        <f t="shared" si="5"/>
        <v>42524</v>
      </c>
      <c r="K100" s="2">
        <f t="shared" si="4"/>
        <v>5</v>
      </c>
    </row>
    <row r="101" spans="10:11" x14ac:dyDescent="0.25">
      <c r="J101" s="3">
        <f t="shared" si="5"/>
        <v>42527</v>
      </c>
      <c r="K101" s="2">
        <f t="shared" si="4"/>
        <v>1</v>
      </c>
    </row>
    <row r="102" spans="10:11" x14ac:dyDescent="0.25">
      <c r="J102" s="3">
        <f t="shared" si="5"/>
        <v>42528</v>
      </c>
      <c r="K102" s="2">
        <f t="shared" si="4"/>
        <v>2</v>
      </c>
    </row>
    <row r="103" spans="10:11" x14ac:dyDescent="0.25">
      <c r="J103" s="3">
        <f t="shared" si="5"/>
        <v>42529</v>
      </c>
      <c r="K103" s="2">
        <f t="shared" si="4"/>
        <v>3</v>
      </c>
    </row>
    <row r="104" spans="10:11" x14ac:dyDescent="0.25">
      <c r="J104" s="3">
        <f t="shared" si="5"/>
        <v>42530</v>
      </c>
      <c r="K104" s="2">
        <f t="shared" si="4"/>
        <v>4</v>
      </c>
    </row>
    <row r="105" spans="10:11" x14ac:dyDescent="0.25">
      <c r="J105" s="3">
        <f t="shared" si="5"/>
        <v>42534</v>
      </c>
      <c r="K105" s="2">
        <f t="shared" si="4"/>
        <v>1</v>
      </c>
    </row>
    <row r="106" spans="10:11" x14ac:dyDescent="0.25">
      <c r="J106" s="3">
        <f t="shared" si="5"/>
        <v>42535</v>
      </c>
      <c r="K106" s="2">
        <f t="shared" si="4"/>
        <v>2</v>
      </c>
    </row>
    <row r="107" spans="10:11" x14ac:dyDescent="0.25">
      <c r="J107" s="3">
        <f t="shared" si="5"/>
        <v>42536</v>
      </c>
      <c r="K107" s="2">
        <f t="shared" si="4"/>
        <v>3</v>
      </c>
    </row>
    <row r="108" spans="10:11" x14ac:dyDescent="0.25">
      <c r="J108" s="3">
        <f t="shared" si="5"/>
        <v>42537</v>
      </c>
      <c r="K108" s="2">
        <f t="shared" si="4"/>
        <v>4</v>
      </c>
    </row>
    <row r="109" spans="10:11" x14ac:dyDescent="0.25">
      <c r="J109" s="3">
        <f t="shared" si="5"/>
        <v>42538</v>
      </c>
      <c r="K109" s="2">
        <f t="shared" si="4"/>
        <v>5</v>
      </c>
    </row>
    <row r="110" spans="10:11" x14ac:dyDescent="0.25">
      <c r="J110" s="3">
        <f t="shared" si="5"/>
        <v>42541</v>
      </c>
      <c r="K110" s="2">
        <f t="shared" si="4"/>
        <v>1</v>
      </c>
    </row>
    <row r="111" spans="10:11" x14ac:dyDescent="0.25">
      <c r="J111" s="3">
        <f t="shared" si="5"/>
        <v>42542</v>
      </c>
      <c r="K111" s="2">
        <f t="shared" si="4"/>
        <v>2</v>
      </c>
    </row>
    <row r="112" spans="10:11" x14ac:dyDescent="0.25">
      <c r="J112" s="3">
        <f t="shared" si="5"/>
        <v>42543</v>
      </c>
      <c r="K112" s="2">
        <f t="shared" si="4"/>
        <v>3</v>
      </c>
    </row>
    <row r="113" spans="10:11" x14ac:dyDescent="0.25">
      <c r="J113" s="3">
        <f t="shared" si="5"/>
        <v>42544</v>
      </c>
      <c r="K113" s="2">
        <f t="shared" si="4"/>
        <v>4</v>
      </c>
    </row>
    <row r="114" spans="10:11" x14ac:dyDescent="0.25">
      <c r="J114" s="3">
        <f t="shared" si="5"/>
        <v>42548</v>
      </c>
      <c r="K114" s="2">
        <f t="shared" si="4"/>
        <v>1</v>
      </c>
    </row>
    <row r="115" spans="10:11" x14ac:dyDescent="0.25">
      <c r="J115" s="3">
        <f t="shared" si="5"/>
        <v>42549</v>
      </c>
      <c r="K115" s="2">
        <f t="shared" si="4"/>
        <v>2</v>
      </c>
    </row>
    <row r="116" spans="10:11" x14ac:dyDescent="0.25">
      <c r="J116" s="3">
        <f t="shared" si="5"/>
        <v>42550</v>
      </c>
      <c r="K116" s="2">
        <f t="shared" si="4"/>
        <v>3</v>
      </c>
    </row>
    <row r="117" spans="10:11" x14ac:dyDescent="0.25">
      <c r="J117" s="3">
        <f t="shared" si="5"/>
        <v>42551</v>
      </c>
      <c r="K117" s="2">
        <f t="shared" si="4"/>
        <v>4</v>
      </c>
    </row>
    <row r="118" spans="10:11" x14ac:dyDescent="0.25">
      <c r="J118" s="3">
        <f t="shared" si="5"/>
        <v>42552</v>
      </c>
      <c r="K118" s="2">
        <f t="shared" si="4"/>
        <v>5</v>
      </c>
    </row>
    <row r="119" spans="10:11" x14ac:dyDescent="0.25">
      <c r="J119" s="3">
        <f t="shared" si="5"/>
        <v>42556</v>
      </c>
      <c r="K119" s="2">
        <f t="shared" si="4"/>
        <v>2</v>
      </c>
    </row>
    <row r="120" spans="10:11" x14ac:dyDescent="0.25">
      <c r="J120" s="3">
        <f t="shared" si="5"/>
        <v>42557</v>
      </c>
      <c r="K120" s="2">
        <f t="shared" si="4"/>
        <v>3</v>
      </c>
    </row>
    <row r="121" spans="10:11" x14ac:dyDescent="0.25">
      <c r="J121" s="3">
        <f t="shared" si="5"/>
        <v>42558</v>
      </c>
      <c r="K121" s="2">
        <f t="shared" si="4"/>
        <v>4</v>
      </c>
    </row>
    <row r="122" spans="10:11" x14ac:dyDescent="0.25">
      <c r="J122" s="3">
        <f t="shared" si="5"/>
        <v>42562</v>
      </c>
      <c r="K122" s="2">
        <f t="shared" si="4"/>
        <v>1</v>
      </c>
    </row>
    <row r="123" spans="10:11" x14ac:dyDescent="0.25">
      <c r="J123" s="3">
        <f t="shared" si="5"/>
        <v>42563</v>
      </c>
      <c r="K123" s="2">
        <f t="shared" si="4"/>
        <v>2</v>
      </c>
    </row>
    <row r="124" spans="10:11" x14ac:dyDescent="0.25">
      <c r="J124" s="3">
        <f t="shared" si="5"/>
        <v>42564</v>
      </c>
      <c r="K124" s="2">
        <f t="shared" si="4"/>
        <v>3</v>
      </c>
    </row>
    <row r="125" spans="10:11" x14ac:dyDescent="0.25">
      <c r="J125" s="3">
        <f t="shared" si="5"/>
        <v>42565</v>
      </c>
      <c r="K125" s="2">
        <f t="shared" si="4"/>
        <v>4</v>
      </c>
    </row>
    <row r="126" spans="10:11" x14ac:dyDescent="0.25">
      <c r="J126" s="3">
        <f t="shared" si="5"/>
        <v>42566</v>
      </c>
      <c r="K126" s="2">
        <f t="shared" si="4"/>
        <v>5</v>
      </c>
    </row>
    <row r="127" spans="10:11" x14ac:dyDescent="0.25">
      <c r="J127" s="3">
        <f t="shared" si="5"/>
        <v>42569</v>
      </c>
      <c r="K127" s="2">
        <f t="shared" si="4"/>
        <v>1</v>
      </c>
    </row>
    <row r="128" spans="10:11" x14ac:dyDescent="0.25">
      <c r="J128" s="3">
        <f t="shared" si="5"/>
        <v>42570</v>
      </c>
      <c r="K128" s="2">
        <f t="shared" si="4"/>
        <v>2</v>
      </c>
    </row>
    <row r="129" spans="10:11" x14ac:dyDescent="0.25">
      <c r="J129" s="3">
        <f t="shared" si="5"/>
        <v>42571</v>
      </c>
      <c r="K129" s="2">
        <f t="shared" si="4"/>
        <v>3</v>
      </c>
    </row>
    <row r="130" spans="10:11" x14ac:dyDescent="0.25">
      <c r="J130" s="3">
        <f t="shared" si="5"/>
        <v>42572</v>
      </c>
      <c r="K130" s="2">
        <f t="shared" si="4"/>
        <v>4</v>
      </c>
    </row>
    <row r="131" spans="10:11" x14ac:dyDescent="0.25">
      <c r="J131" s="3">
        <f t="shared" si="5"/>
        <v>42576</v>
      </c>
      <c r="K131" s="2">
        <f t="shared" si="4"/>
        <v>1</v>
      </c>
    </row>
    <row r="132" spans="10:11" x14ac:dyDescent="0.25">
      <c r="J132" s="3">
        <f t="shared" si="5"/>
        <v>42577</v>
      </c>
      <c r="K132" s="2">
        <f t="shared" si="4"/>
        <v>2</v>
      </c>
    </row>
    <row r="133" spans="10:11" x14ac:dyDescent="0.25">
      <c r="J133" s="3">
        <f t="shared" si="5"/>
        <v>42578</v>
      </c>
      <c r="K133" s="2">
        <f t="shared" si="4"/>
        <v>3</v>
      </c>
    </row>
    <row r="134" spans="10:11" x14ac:dyDescent="0.25">
      <c r="J134" s="3">
        <f t="shared" si="5"/>
        <v>42579</v>
      </c>
      <c r="K134" s="2">
        <f t="shared" ref="K134:K197" si="6">WEEKDAY(J134,2)</f>
        <v>4</v>
      </c>
    </row>
    <row r="135" spans="10:11" x14ac:dyDescent="0.25">
      <c r="J135" s="3">
        <f t="shared" ref="J135:J198" si="7">WORKDAY(J134,1,$E$5:$E$40)</f>
        <v>42580</v>
      </c>
      <c r="K135" s="2">
        <f t="shared" si="6"/>
        <v>5</v>
      </c>
    </row>
    <row r="136" spans="10:11" x14ac:dyDescent="0.25">
      <c r="J136" s="3">
        <f t="shared" si="7"/>
        <v>42583</v>
      </c>
      <c r="K136" s="2">
        <f t="shared" si="6"/>
        <v>1</v>
      </c>
    </row>
    <row r="137" spans="10:11" x14ac:dyDescent="0.25">
      <c r="J137" s="3">
        <f t="shared" si="7"/>
        <v>42584</v>
      </c>
      <c r="K137" s="2">
        <f t="shared" si="6"/>
        <v>2</v>
      </c>
    </row>
    <row r="138" spans="10:11" x14ac:dyDescent="0.25">
      <c r="J138" s="3">
        <f t="shared" si="7"/>
        <v>42585</v>
      </c>
      <c r="K138" s="2">
        <f t="shared" si="6"/>
        <v>3</v>
      </c>
    </row>
    <row r="139" spans="10:11" x14ac:dyDescent="0.25">
      <c r="J139" s="3">
        <f t="shared" si="7"/>
        <v>42586</v>
      </c>
      <c r="K139" s="2">
        <f t="shared" si="6"/>
        <v>4</v>
      </c>
    </row>
    <row r="140" spans="10:11" x14ac:dyDescent="0.25">
      <c r="J140" s="3">
        <f t="shared" si="7"/>
        <v>42590</v>
      </c>
      <c r="K140" s="2">
        <f t="shared" si="6"/>
        <v>1</v>
      </c>
    </row>
    <row r="141" spans="10:11" x14ac:dyDescent="0.25">
      <c r="J141" s="3">
        <f t="shared" si="7"/>
        <v>42591</v>
      </c>
      <c r="K141" s="2">
        <f t="shared" si="6"/>
        <v>2</v>
      </c>
    </row>
    <row r="142" spans="10:11" x14ac:dyDescent="0.25">
      <c r="J142" s="3">
        <f t="shared" si="7"/>
        <v>42592</v>
      </c>
      <c r="K142" s="2">
        <f t="shared" si="6"/>
        <v>3</v>
      </c>
    </row>
    <row r="143" spans="10:11" x14ac:dyDescent="0.25">
      <c r="J143" s="3">
        <f t="shared" si="7"/>
        <v>42593</v>
      </c>
      <c r="K143" s="2">
        <f t="shared" si="6"/>
        <v>4</v>
      </c>
    </row>
    <row r="144" spans="10:11" x14ac:dyDescent="0.25">
      <c r="J144" s="3">
        <f t="shared" si="7"/>
        <v>42594</v>
      </c>
      <c r="K144" s="2">
        <f t="shared" si="6"/>
        <v>5</v>
      </c>
    </row>
    <row r="145" spans="10:11" x14ac:dyDescent="0.25">
      <c r="J145" s="3">
        <f t="shared" si="7"/>
        <v>42597</v>
      </c>
      <c r="K145" s="2">
        <f t="shared" si="6"/>
        <v>1</v>
      </c>
    </row>
    <row r="146" spans="10:11" x14ac:dyDescent="0.25">
      <c r="J146" s="3">
        <f t="shared" si="7"/>
        <v>42598</v>
      </c>
      <c r="K146" s="2">
        <f t="shared" si="6"/>
        <v>2</v>
      </c>
    </row>
    <row r="147" spans="10:11" x14ac:dyDescent="0.25">
      <c r="J147" s="3">
        <f t="shared" si="7"/>
        <v>42599</v>
      </c>
      <c r="K147" s="2">
        <f t="shared" si="6"/>
        <v>3</v>
      </c>
    </row>
    <row r="148" spans="10:11" x14ac:dyDescent="0.25">
      <c r="J148" s="3">
        <f t="shared" si="7"/>
        <v>42600</v>
      </c>
      <c r="K148" s="2">
        <f t="shared" si="6"/>
        <v>4</v>
      </c>
    </row>
    <row r="149" spans="10:11" x14ac:dyDescent="0.25">
      <c r="J149" s="3">
        <f t="shared" si="7"/>
        <v>42604</v>
      </c>
      <c r="K149" s="2">
        <f t="shared" si="6"/>
        <v>1</v>
      </c>
    </row>
    <row r="150" spans="10:11" x14ac:dyDescent="0.25">
      <c r="J150" s="3">
        <f t="shared" si="7"/>
        <v>42605</v>
      </c>
      <c r="K150" s="2">
        <f t="shared" si="6"/>
        <v>2</v>
      </c>
    </row>
    <row r="151" spans="10:11" x14ac:dyDescent="0.25">
      <c r="J151" s="3">
        <f t="shared" si="7"/>
        <v>42606</v>
      </c>
      <c r="K151" s="2">
        <f t="shared" si="6"/>
        <v>3</v>
      </c>
    </row>
    <row r="152" spans="10:11" x14ac:dyDescent="0.25">
      <c r="J152" s="3">
        <f t="shared" si="7"/>
        <v>42607</v>
      </c>
      <c r="K152" s="2">
        <f t="shared" si="6"/>
        <v>4</v>
      </c>
    </row>
    <row r="153" spans="10:11" x14ac:dyDescent="0.25">
      <c r="J153" s="3">
        <f t="shared" si="7"/>
        <v>42608</v>
      </c>
      <c r="K153" s="2">
        <f t="shared" si="6"/>
        <v>5</v>
      </c>
    </row>
    <row r="154" spans="10:11" x14ac:dyDescent="0.25">
      <c r="J154" s="3">
        <f t="shared" si="7"/>
        <v>42611</v>
      </c>
      <c r="K154" s="2">
        <f t="shared" si="6"/>
        <v>1</v>
      </c>
    </row>
    <row r="155" spans="10:11" x14ac:dyDescent="0.25">
      <c r="J155" s="3">
        <f t="shared" si="7"/>
        <v>42612</v>
      </c>
      <c r="K155" s="2">
        <f t="shared" si="6"/>
        <v>2</v>
      </c>
    </row>
    <row r="156" spans="10:11" x14ac:dyDescent="0.25">
      <c r="J156" s="3">
        <f t="shared" si="7"/>
        <v>42613</v>
      </c>
      <c r="K156" s="2">
        <f t="shared" si="6"/>
        <v>3</v>
      </c>
    </row>
    <row r="157" spans="10:11" x14ac:dyDescent="0.25">
      <c r="J157" s="3">
        <f t="shared" si="7"/>
        <v>42614</v>
      </c>
      <c r="K157" s="2">
        <f t="shared" si="6"/>
        <v>4</v>
      </c>
    </row>
    <row r="158" spans="10:11" x14ac:dyDescent="0.25">
      <c r="J158" s="3">
        <f t="shared" si="7"/>
        <v>42619</v>
      </c>
      <c r="K158" s="2">
        <f t="shared" si="6"/>
        <v>2</v>
      </c>
    </row>
    <row r="159" spans="10:11" x14ac:dyDescent="0.25">
      <c r="J159" s="3">
        <f t="shared" si="7"/>
        <v>42620</v>
      </c>
      <c r="K159" s="2">
        <f t="shared" si="6"/>
        <v>3</v>
      </c>
    </row>
    <row r="160" spans="10:11" x14ac:dyDescent="0.25">
      <c r="J160" s="3">
        <f t="shared" si="7"/>
        <v>42621</v>
      </c>
      <c r="K160" s="2">
        <f t="shared" si="6"/>
        <v>4</v>
      </c>
    </row>
    <row r="161" spans="10:11" x14ac:dyDescent="0.25">
      <c r="J161" s="3">
        <f t="shared" si="7"/>
        <v>42622</v>
      </c>
      <c r="K161" s="2">
        <f t="shared" si="6"/>
        <v>5</v>
      </c>
    </row>
    <row r="162" spans="10:11" x14ac:dyDescent="0.25">
      <c r="J162" s="3">
        <f t="shared" si="7"/>
        <v>42625</v>
      </c>
      <c r="K162" s="2">
        <f t="shared" si="6"/>
        <v>1</v>
      </c>
    </row>
    <row r="163" spans="10:11" x14ac:dyDescent="0.25">
      <c r="J163" s="3">
        <f t="shared" si="7"/>
        <v>42626</v>
      </c>
      <c r="K163" s="2">
        <f t="shared" si="6"/>
        <v>2</v>
      </c>
    </row>
    <row r="164" spans="10:11" x14ac:dyDescent="0.25">
      <c r="J164" s="3">
        <f t="shared" si="7"/>
        <v>42627</v>
      </c>
      <c r="K164" s="2">
        <f t="shared" si="6"/>
        <v>3</v>
      </c>
    </row>
    <row r="165" spans="10:11" x14ac:dyDescent="0.25">
      <c r="J165" s="3">
        <f t="shared" si="7"/>
        <v>42628</v>
      </c>
      <c r="K165" s="2">
        <f t="shared" si="6"/>
        <v>4</v>
      </c>
    </row>
    <row r="166" spans="10:11" x14ac:dyDescent="0.25">
      <c r="J166" s="3">
        <f t="shared" si="7"/>
        <v>42632</v>
      </c>
      <c r="K166" s="2">
        <f t="shared" si="6"/>
        <v>1</v>
      </c>
    </row>
    <row r="167" spans="10:11" x14ac:dyDescent="0.25">
      <c r="J167" s="3">
        <f t="shared" si="7"/>
        <v>42633</v>
      </c>
      <c r="K167" s="2">
        <f t="shared" si="6"/>
        <v>2</v>
      </c>
    </row>
    <row r="168" spans="10:11" x14ac:dyDescent="0.25">
      <c r="J168" s="3">
        <f t="shared" si="7"/>
        <v>42634</v>
      </c>
      <c r="K168" s="2">
        <f t="shared" si="6"/>
        <v>3</v>
      </c>
    </row>
    <row r="169" spans="10:11" x14ac:dyDescent="0.25">
      <c r="J169" s="3">
        <f t="shared" si="7"/>
        <v>42635</v>
      </c>
      <c r="K169" s="2">
        <f t="shared" si="6"/>
        <v>4</v>
      </c>
    </row>
    <row r="170" spans="10:11" x14ac:dyDescent="0.25">
      <c r="J170" s="3">
        <f t="shared" si="7"/>
        <v>42636</v>
      </c>
      <c r="K170" s="2">
        <f t="shared" si="6"/>
        <v>5</v>
      </c>
    </row>
    <row r="171" spans="10:11" x14ac:dyDescent="0.25">
      <c r="J171" s="3">
        <f t="shared" si="7"/>
        <v>42639</v>
      </c>
      <c r="K171" s="2">
        <f t="shared" si="6"/>
        <v>1</v>
      </c>
    </row>
    <row r="172" spans="10:11" x14ac:dyDescent="0.25">
      <c r="J172" s="3">
        <f t="shared" si="7"/>
        <v>42640</v>
      </c>
      <c r="K172" s="2">
        <f t="shared" si="6"/>
        <v>2</v>
      </c>
    </row>
    <row r="173" spans="10:11" x14ac:dyDescent="0.25">
      <c r="J173" s="3">
        <f t="shared" si="7"/>
        <v>42641</v>
      </c>
      <c r="K173" s="2">
        <f t="shared" si="6"/>
        <v>3</v>
      </c>
    </row>
    <row r="174" spans="10:11" x14ac:dyDescent="0.25">
      <c r="J174" s="3">
        <f t="shared" si="7"/>
        <v>42642</v>
      </c>
      <c r="K174" s="2">
        <f t="shared" si="6"/>
        <v>4</v>
      </c>
    </row>
    <row r="175" spans="10:11" x14ac:dyDescent="0.25">
      <c r="J175" s="3">
        <f t="shared" si="7"/>
        <v>42646</v>
      </c>
      <c r="K175" s="2">
        <f t="shared" si="6"/>
        <v>1</v>
      </c>
    </row>
    <row r="176" spans="10:11" x14ac:dyDescent="0.25">
      <c r="J176" s="3">
        <f t="shared" si="7"/>
        <v>42647</v>
      </c>
      <c r="K176" s="2">
        <f t="shared" si="6"/>
        <v>2</v>
      </c>
    </row>
    <row r="177" spans="10:11" x14ac:dyDescent="0.25">
      <c r="J177" s="3">
        <f t="shared" si="7"/>
        <v>42648</v>
      </c>
      <c r="K177" s="2">
        <f t="shared" si="6"/>
        <v>3</v>
      </c>
    </row>
    <row r="178" spans="10:11" x14ac:dyDescent="0.25">
      <c r="J178" s="3">
        <f t="shared" si="7"/>
        <v>42649</v>
      </c>
      <c r="K178" s="2">
        <f t="shared" si="6"/>
        <v>4</v>
      </c>
    </row>
    <row r="179" spans="10:11" x14ac:dyDescent="0.25">
      <c r="J179" s="3">
        <f t="shared" si="7"/>
        <v>42650</v>
      </c>
      <c r="K179" s="2">
        <f t="shared" si="6"/>
        <v>5</v>
      </c>
    </row>
    <row r="180" spans="10:11" x14ac:dyDescent="0.25">
      <c r="J180" s="3">
        <f t="shared" si="7"/>
        <v>42654</v>
      </c>
      <c r="K180" s="2">
        <f t="shared" si="6"/>
        <v>2</v>
      </c>
    </row>
    <row r="181" spans="10:11" x14ac:dyDescent="0.25">
      <c r="J181" s="3">
        <f t="shared" si="7"/>
        <v>42655</v>
      </c>
      <c r="K181" s="2">
        <f t="shared" si="6"/>
        <v>3</v>
      </c>
    </row>
    <row r="182" spans="10:11" x14ac:dyDescent="0.25">
      <c r="J182" s="3">
        <f t="shared" si="7"/>
        <v>42656</v>
      </c>
      <c r="K182" s="2">
        <f t="shared" si="6"/>
        <v>4</v>
      </c>
    </row>
    <row r="183" spans="10:11" x14ac:dyDescent="0.25">
      <c r="J183" s="3">
        <f t="shared" si="7"/>
        <v>42660</v>
      </c>
      <c r="K183" s="2">
        <f t="shared" si="6"/>
        <v>1</v>
      </c>
    </row>
    <row r="184" spans="10:11" x14ac:dyDescent="0.25">
      <c r="J184" s="3">
        <f t="shared" si="7"/>
        <v>42661</v>
      </c>
      <c r="K184" s="2">
        <f t="shared" si="6"/>
        <v>2</v>
      </c>
    </row>
    <row r="185" spans="10:11" x14ac:dyDescent="0.25">
      <c r="J185" s="3">
        <f t="shared" si="7"/>
        <v>42662</v>
      </c>
      <c r="K185" s="2">
        <f t="shared" si="6"/>
        <v>3</v>
      </c>
    </row>
    <row r="186" spans="10:11" x14ac:dyDescent="0.25">
      <c r="J186" s="3">
        <f t="shared" si="7"/>
        <v>42663</v>
      </c>
      <c r="K186" s="2">
        <f t="shared" si="6"/>
        <v>4</v>
      </c>
    </row>
    <row r="187" spans="10:11" x14ac:dyDescent="0.25">
      <c r="J187" s="3">
        <f t="shared" si="7"/>
        <v>42664</v>
      </c>
      <c r="K187" s="2">
        <f t="shared" si="6"/>
        <v>5</v>
      </c>
    </row>
    <row r="188" spans="10:11" x14ac:dyDescent="0.25">
      <c r="J188" s="3">
        <f t="shared" si="7"/>
        <v>42667</v>
      </c>
      <c r="K188" s="2">
        <f t="shared" si="6"/>
        <v>1</v>
      </c>
    </row>
    <row r="189" spans="10:11" x14ac:dyDescent="0.25">
      <c r="J189" s="3">
        <f t="shared" si="7"/>
        <v>42668</v>
      </c>
      <c r="K189" s="2">
        <f t="shared" si="6"/>
        <v>2</v>
      </c>
    </row>
    <row r="190" spans="10:11" x14ac:dyDescent="0.25">
      <c r="J190" s="3">
        <f t="shared" si="7"/>
        <v>42669</v>
      </c>
      <c r="K190" s="2">
        <f t="shared" si="6"/>
        <v>3</v>
      </c>
    </row>
    <row r="191" spans="10:11" x14ac:dyDescent="0.25">
      <c r="J191" s="3">
        <f t="shared" si="7"/>
        <v>42670</v>
      </c>
      <c r="K191" s="2">
        <f t="shared" si="6"/>
        <v>4</v>
      </c>
    </row>
    <row r="192" spans="10:11" x14ac:dyDescent="0.25">
      <c r="J192" s="3">
        <f t="shared" si="7"/>
        <v>42674</v>
      </c>
      <c r="K192" s="2">
        <f t="shared" si="6"/>
        <v>1</v>
      </c>
    </row>
    <row r="193" spans="10:11" x14ac:dyDescent="0.25">
      <c r="J193" s="3">
        <f t="shared" si="7"/>
        <v>42675</v>
      </c>
      <c r="K193" s="2">
        <f t="shared" si="6"/>
        <v>2</v>
      </c>
    </row>
    <row r="194" spans="10:11" x14ac:dyDescent="0.25">
      <c r="J194" s="3">
        <f t="shared" si="7"/>
        <v>42676</v>
      </c>
      <c r="K194" s="2">
        <f t="shared" si="6"/>
        <v>3</v>
      </c>
    </row>
    <row r="195" spans="10:11" x14ac:dyDescent="0.25">
      <c r="J195" s="3">
        <f t="shared" si="7"/>
        <v>42677</v>
      </c>
      <c r="K195" s="2">
        <f t="shared" si="6"/>
        <v>4</v>
      </c>
    </row>
    <row r="196" spans="10:11" x14ac:dyDescent="0.25">
      <c r="J196" s="3">
        <f t="shared" si="7"/>
        <v>42678</v>
      </c>
      <c r="K196" s="2">
        <f t="shared" si="6"/>
        <v>5</v>
      </c>
    </row>
    <row r="197" spans="10:11" x14ac:dyDescent="0.25">
      <c r="J197" s="3">
        <f t="shared" si="7"/>
        <v>42681</v>
      </c>
      <c r="K197" s="2">
        <f t="shared" si="6"/>
        <v>1</v>
      </c>
    </row>
    <row r="198" spans="10:11" x14ac:dyDescent="0.25">
      <c r="J198" s="3">
        <f t="shared" si="7"/>
        <v>42682</v>
      </c>
      <c r="K198" s="2">
        <f t="shared" ref="K198:K221" si="8">WEEKDAY(J198,2)</f>
        <v>2</v>
      </c>
    </row>
    <row r="199" spans="10:11" x14ac:dyDescent="0.25">
      <c r="J199" s="3">
        <f t="shared" ref="J199:J230" si="9">WORKDAY(J198,1,$E$5:$E$40)</f>
        <v>42683</v>
      </c>
      <c r="K199" s="2">
        <f t="shared" si="8"/>
        <v>3</v>
      </c>
    </row>
    <row r="200" spans="10:11" x14ac:dyDescent="0.25">
      <c r="J200" s="3">
        <f t="shared" si="9"/>
        <v>42684</v>
      </c>
      <c r="K200" s="2">
        <f t="shared" si="8"/>
        <v>4</v>
      </c>
    </row>
    <row r="201" spans="10:11" x14ac:dyDescent="0.25">
      <c r="J201" s="3">
        <f t="shared" si="9"/>
        <v>42688</v>
      </c>
      <c r="K201" s="2">
        <f t="shared" si="8"/>
        <v>1</v>
      </c>
    </row>
    <row r="202" spans="10:11" x14ac:dyDescent="0.25">
      <c r="J202" s="3">
        <f t="shared" si="9"/>
        <v>42689</v>
      </c>
      <c r="K202" s="2">
        <f t="shared" si="8"/>
        <v>2</v>
      </c>
    </row>
    <row r="203" spans="10:11" x14ac:dyDescent="0.25">
      <c r="J203" s="3">
        <f t="shared" si="9"/>
        <v>42690</v>
      </c>
      <c r="K203" s="2">
        <f t="shared" si="8"/>
        <v>3</v>
      </c>
    </row>
    <row r="204" spans="10:11" x14ac:dyDescent="0.25">
      <c r="J204" s="3">
        <f t="shared" si="9"/>
        <v>42691</v>
      </c>
      <c r="K204" s="2">
        <f t="shared" si="8"/>
        <v>4</v>
      </c>
    </row>
    <row r="205" spans="10:11" x14ac:dyDescent="0.25">
      <c r="J205" s="3">
        <f t="shared" si="9"/>
        <v>42692</v>
      </c>
      <c r="K205" s="2">
        <f t="shared" si="8"/>
        <v>5</v>
      </c>
    </row>
    <row r="206" spans="10:11" x14ac:dyDescent="0.25">
      <c r="J206" s="3">
        <f t="shared" si="9"/>
        <v>42695</v>
      </c>
      <c r="K206" s="2">
        <f t="shared" si="8"/>
        <v>1</v>
      </c>
    </row>
    <row r="207" spans="10:11" x14ac:dyDescent="0.25">
      <c r="J207" s="3">
        <f t="shared" si="9"/>
        <v>42696</v>
      </c>
      <c r="K207" s="2">
        <f t="shared" si="8"/>
        <v>2</v>
      </c>
    </row>
    <row r="208" spans="10:11" x14ac:dyDescent="0.25">
      <c r="J208" s="3">
        <f t="shared" si="9"/>
        <v>42697</v>
      </c>
      <c r="K208" s="2">
        <f t="shared" si="8"/>
        <v>3</v>
      </c>
    </row>
    <row r="209" spans="10:11" x14ac:dyDescent="0.25">
      <c r="J209" s="3">
        <f t="shared" si="9"/>
        <v>42702</v>
      </c>
      <c r="K209" s="2">
        <f t="shared" si="8"/>
        <v>1</v>
      </c>
    </row>
    <row r="210" spans="10:11" x14ac:dyDescent="0.25">
      <c r="J210" s="3">
        <f t="shared" si="9"/>
        <v>42703</v>
      </c>
      <c r="K210" s="2">
        <f t="shared" si="8"/>
        <v>2</v>
      </c>
    </row>
    <row r="211" spans="10:11" x14ac:dyDescent="0.25">
      <c r="J211" s="3">
        <f t="shared" si="9"/>
        <v>42704</v>
      </c>
      <c r="K211" s="2">
        <f t="shared" si="8"/>
        <v>3</v>
      </c>
    </row>
    <row r="212" spans="10:11" x14ac:dyDescent="0.25">
      <c r="J212" s="3">
        <f t="shared" si="9"/>
        <v>42705</v>
      </c>
      <c r="K212" s="2">
        <f t="shared" si="8"/>
        <v>4</v>
      </c>
    </row>
    <row r="213" spans="10:11" x14ac:dyDescent="0.25">
      <c r="J213" s="3">
        <f t="shared" si="9"/>
        <v>42706</v>
      </c>
      <c r="K213" s="2">
        <f t="shared" si="8"/>
        <v>5</v>
      </c>
    </row>
    <row r="214" spans="10:11" x14ac:dyDescent="0.25">
      <c r="J214" s="3">
        <f t="shared" si="9"/>
        <v>42709</v>
      </c>
      <c r="K214" s="2">
        <f t="shared" si="8"/>
        <v>1</v>
      </c>
    </row>
    <row r="215" spans="10:11" x14ac:dyDescent="0.25">
      <c r="J215" s="3">
        <f t="shared" si="9"/>
        <v>42710</v>
      </c>
      <c r="K215" s="2">
        <f t="shared" si="8"/>
        <v>2</v>
      </c>
    </row>
    <row r="216" spans="10:11" x14ac:dyDescent="0.25">
      <c r="J216" s="3">
        <f t="shared" si="9"/>
        <v>42711</v>
      </c>
      <c r="K216" s="2">
        <f t="shared" si="8"/>
        <v>3</v>
      </c>
    </row>
    <row r="217" spans="10:11" x14ac:dyDescent="0.25">
      <c r="J217" s="3">
        <f t="shared" si="9"/>
        <v>42712</v>
      </c>
      <c r="K217" s="2">
        <f t="shared" si="8"/>
        <v>4</v>
      </c>
    </row>
    <row r="218" spans="10:11" x14ac:dyDescent="0.25">
      <c r="J218" s="3">
        <f t="shared" si="9"/>
        <v>42716</v>
      </c>
      <c r="K218" s="2">
        <f t="shared" si="8"/>
        <v>1</v>
      </c>
    </row>
    <row r="219" spans="10:11" x14ac:dyDescent="0.25">
      <c r="J219" s="3">
        <f t="shared" si="9"/>
        <v>42717</v>
      </c>
      <c r="K219" s="2">
        <f t="shared" si="8"/>
        <v>2</v>
      </c>
    </row>
    <row r="220" spans="10:11" x14ac:dyDescent="0.25">
      <c r="J220" s="3">
        <f t="shared" si="9"/>
        <v>42718</v>
      </c>
      <c r="K220" s="2">
        <f t="shared" si="8"/>
        <v>3</v>
      </c>
    </row>
    <row r="221" spans="10:11" x14ac:dyDescent="0.25">
      <c r="J221" s="3">
        <f t="shared" si="9"/>
        <v>42719</v>
      </c>
      <c r="K221" s="2">
        <f t="shared" si="8"/>
        <v>4</v>
      </c>
    </row>
    <row r="222" spans="10:11" x14ac:dyDescent="0.25">
      <c r="J222" s="3">
        <f t="shared" si="9"/>
        <v>42720</v>
      </c>
      <c r="K222" s="2">
        <f>WEEKDAY(J222,2)</f>
        <v>5</v>
      </c>
    </row>
    <row r="223" spans="10:11" x14ac:dyDescent="0.25">
      <c r="J223" s="3">
        <f t="shared" si="9"/>
        <v>42723</v>
      </c>
    </row>
    <row r="224" spans="10:11" x14ac:dyDescent="0.25">
      <c r="J224" s="3">
        <f t="shared" si="9"/>
        <v>42724</v>
      </c>
    </row>
    <row r="225" spans="10:10" x14ac:dyDescent="0.25">
      <c r="J225" s="3">
        <f t="shared" si="9"/>
        <v>42725</v>
      </c>
    </row>
    <row r="226" spans="10:10" x14ac:dyDescent="0.25">
      <c r="J226" s="3">
        <f t="shared" si="9"/>
        <v>42726</v>
      </c>
    </row>
    <row r="227" spans="10:10" x14ac:dyDescent="0.25">
      <c r="J227" s="3">
        <f t="shared" si="9"/>
        <v>42731</v>
      </c>
    </row>
    <row r="228" spans="10:10" x14ac:dyDescent="0.25">
      <c r="J228" s="3">
        <f t="shared" si="9"/>
        <v>42732</v>
      </c>
    </row>
    <row r="229" spans="10:10" x14ac:dyDescent="0.25">
      <c r="J229" s="3">
        <f t="shared" si="9"/>
        <v>42733</v>
      </c>
    </row>
    <row r="230" spans="10:10" x14ac:dyDescent="0.25">
      <c r="J230" s="3">
        <f t="shared" si="9"/>
        <v>42734</v>
      </c>
    </row>
    <row r="231" spans="10:10" x14ac:dyDescent="0.25">
      <c r="J231" s="3"/>
    </row>
    <row r="232" spans="10:10" x14ac:dyDescent="0.25">
      <c r="J232" s="3"/>
    </row>
    <row r="233" spans="10:10" x14ac:dyDescent="0.25">
      <c r="J233" s="3"/>
    </row>
    <row r="234" spans="10:10" x14ac:dyDescent="0.25">
      <c r="J234" s="3"/>
    </row>
    <row r="235" spans="10:10" x14ac:dyDescent="0.25">
      <c r="J235" s="3"/>
    </row>
    <row r="236" spans="10:10" x14ac:dyDescent="0.25">
      <c r="J236" s="3"/>
    </row>
    <row r="237" spans="10:10" x14ac:dyDescent="0.25">
      <c r="J237" s="3"/>
    </row>
    <row r="238" spans="10:10" x14ac:dyDescent="0.25">
      <c r="J238" s="3"/>
    </row>
    <row r="239" spans="10:10" x14ac:dyDescent="0.25">
      <c r="J239" s="3"/>
    </row>
    <row r="240" spans="10:10" x14ac:dyDescent="0.25">
      <c r="J240" s="3"/>
    </row>
    <row r="241" spans="10:10" x14ac:dyDescent="0.25">
      <c r="J241" s="3"/>
    </row>
    <row r="242" spans="10:10" x14ac:dyDescent="0.25">
      <c r="J242" s="3"/>
    </row>
    <row r="243" spans="10:10" x14ac:dyDescent="0.25">
      <c r="J243" s="3"/>
    </row>
    <row r="244" spans="10:10" x14ac:dyDescent="0.25">
      <c r="J244" s="3"/>
    </row>
    <row r="245" spans="10:10" x14ac:dyDescent="0.25">
      <c r="J245" s="3"/>
    </row>
    <row r="246" spans="10:10" x14ac:dyDescent="0.25">
      <c r="J246" s="3"/>
    </row>
    <row r="247" spans="10:10" x14ac:dyDescent="0.25">
      <c r="J247" s="3"/>
    </row>
    <row r="248" spans="10:10" x14ac:dyDescent="0.25">
      <c r="J248" s="3"/>
    </row>
    <row r="249" spans="10:10" x14ac:dyDescent="0.25">
      <c r="J249" s="3"/>
    </row>
    <row r="250" spans="10:10" x14ac:dyDescent="0.25">
      <c r="J250" s="3"/>
    </row>
    <row r="251" spans="10:10" x14ac:dyDescent="0.25">
      <c r="J251" s="3"/>
    </row>
    <row r="252" spans="10:10" x14ac:dyDescent="0.25">
      <c r="J252" s="3"/>
    </row>
    <row r="253" spans="10:10" x14ac:dyDescent="0.25">
      <c r="J253" s="3"/>
    </row>
    <row r="254" spans="10:10" x14ac:dyDescent="0.25">
      <c r="J254" s="3"/>
    </row>
    <row r="255" spans="10:10" x14ac:dyDescent="0.25">
      <c r="J255" s="3"/>
    </row>
    <row r="256" spans="10:10" x14ac:dyDescent="0.25">
      <c r="J256" s="3"/>
    </row>
    <row r="257" spans="10:10" x14ac:dyDescent="0.25">
      <c r="J257" s="3"/>
    </row>
    <row r="258" spans="10:10" x14ac:dyDescent="0.25">
      <c r="J258" s="3"/>
    </row>
    <row r="259" spans="10:10" x14ac:dyDescent="0.25">
      <c r="J259" s="3"/>
    </row>
    <row r="260" spans="10:10" x14ac:dyDescent="0.25">
      <c r="J260" s="3"/>
    </row>
    <row r="261" spans="10:10" x14ac:dyDescent="0.25">
      <c r="J261" s="3"/>
    </row>
    <row r="262" spans="10:10" x14ac:dyDescent="0.25">
      <c r="J262" s="3"/>
    </row>
    <row r="263" spans="10:10" x14ac:dyDescent="0.25">
      <c r="J263" s="3"/>
    </row>
    <row r="264" spans="10:10" x14ac:dyDescent="0.25">
      <c r="J264" s="3"/>
    </row>
    <row r="265" spans="10:10" x14ac:dyDescent="0.25">
      <c r="J265" s="3"/>
    </row>
    <row r="266" spans="10:10" x14ac:dyDescent="0.25">
      <c r="J266" s="3"/>
    </row>
    <row r="267" spans="10:10" x14ac:dyDescent="0.25">
      <c r="J267" s="3"/>
    </row>
    <row r="268" spans="10:10" x14ac:dyDescent="0.25">
      <c r="J268" s="3"/>
    </row>
    <row r="269" spans="10:10" x14ac:dyDescent="0.25">
      <c r="J269" s="3"/>
    </row>
    <row r="270" spans="10:10" x14ac:dyDescent="0.25">
      <c r="J270" s="3"/>
    </row>
    <row r="271" spans="10:10" x14ac:dyDescent="0.25">
      <c r="J271" s="3"/>
    </row>
    <row r="272" spans="10:10" x14ac:dyDescent="0.25">
      <c r="J272" s="3"/>
    </row>
    <row r="273" spans="10:10" x14ac:dyDescent="0.25">
      <c r="J273" s="3"/>
    </row>
    <row r="274" spans="10:10" x14ac:dyDescent="0.25">
      <c r="J274" s="3"/>
    </row>
    <row r="275" spans="10:10" x14ac:dyDescent="0.25">
      <c r="J275" s="3"/>
    </row>
    <row r="276" spans="10:10" x14ac:dyDescent="0.25">
      <c r="J276" s="3"/>
    </row>
    <row r="277" spans="10:10" x14ac:dyDescent="0.25">
      <c r="J277" s="3"/>
    </row>
    <row r="278" spans="10:10" x14ac:dyDescent="0.25">
      <c r="J278" s="3"/>
    </row>
    <row r="279" spans="10:10" x14ac:dyDescent="0.25">
      <c r="J279" s="3"/>
    </row>
    <row r="280" spans="10:10" x14ac:dyDescent="0.25">
      <c r="J280" s="3"/>
    </row>
    <row r="281" spans="10:10" x14ac:dyDescent="0.25">
      <c r="J281" s="3"/>
    </row>
    <row r="282" spans="10:10" x14ac:dyDescent="0.25">
      <c r="J282" s="3"/>
    </row>
    <row r="283" spans="10:10" x14ac:dyDescent="0.25">
      <c r="J283" s="3"/>
    </row>
    <row r="284" spans="10:10" x14ac:dyDescent="0.25">
      <c r="J284" s="3"/>
    </row>
    <row r="285" spans="10:10" x14ac:dyDescent="0.25">
      <c r="J285" s="3"/>
    </row>
    <row r="286" spans="10:10" x14ac:dyDescent="0.25">
      <c r="J286" s="3"/>
    </row>
    <row r="287" spans="10:10" x14ac:dyDescent="0.25">
      <c r="J287" s="3"/>
    </row>
    <row r="288" spans="10:10" x14ac:dyDescent="0.25">
      <c r="J288" s="3"/>
    </row>
    <row r="289" spans="10:10" x14ac:dyDescent="0.25">
      <c r="J289" s="3"/>
    </row>
    <row r="290" spans="10:10" x14ac:dyDescent="0.25">
      <c r="J290" s="3"/>
    </row>
    <row r="291" spans="10:10" x14ac:dyDescent="0.25">
      <c r="J291" s="3"/>
    </row>
    <row r="292" spans="10:10" x14ac:dyDescent="0.25">
      <c r="J292" s="3"/>
    </row>
    <row r="293" spans="10:10" x14ac:dyDescent="0.25">
      <c r="J293" s="3"/>
    </row>
    <row r="294" spans="10:10" x14ac:dyDescent="0.25">
      <c r="J294" s="3"/>
    </row>
    <row r="295" spans="10:10" x14ac:dyDescent="0.25">
      <c r="J295" s="3"/>
    </row>
    <row r="296" spans="10:10" x14ac:dyDescent="0.25">
      <c r="J296" s="3"/>
    </row>
    <row r="297" spans="10:10" x14ac:dyDescent="0.25">
      <c r="J297" s="3"/>
    </row>
    <row r="298" spans="10:10" x14ac:dyDescent="0.25">
      <c r="J298" s="3"/>
    </row>
    <row r="299" spans="10:10" x14ac:dyDescent="0.25">
      <c r="J299" s="3"/>
    </row>
    <row r="300" spans="10:10" x14ac:dyDescent="0.25">
      <c r="J300" s="3"/>
    </row>
    <row r="301" spans="10:10" x14ac:dyDescent="0.25">
      <c r="J301" s="3"/>
    </row>
    <row r="302" spans="10:10" x14ac:dyDescent="0.25">
      <c r="J302" s="3"/>
    </row>
    <row r="303" spans="10:10" x14ac:dyDescent="0.25">
      <c r="J303" s="3"/>
    </row>
    <row r="304" spans="10:10" x14ac:dyDescent="0.25">
      <c r="J304" s="3"/>
    </row>
    <row r="305" spans="10:10" x14ac:dyDescent="0.25">
      <c r="J305" s="3"/>
    </row>
    <row r="306" spans="10:10" x14ac:dyDescent="0.25">
      <c r="J306" s="3"/>
    </row>
    <row r="307" spans="10:10" x14ac:dyDescent="0.25">
      <c r="J307" s="3"/>
    </row>
    <row r="308" spans="10:10" x14ac:dyDescent="0.25">
      <c r="J308" s="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DDFE-4128-44FC-86A0-576F1C30468D}">
  <sheetPr codeName="Sheet19"/>
  <dimension ref="C5"/>
  <sheetViews>
    <sheetView workbookViewId="0">
      <selection activeCell="C5" sqref="C5"/>
    </sheetView>
  </sheetViews>
  <sheetFormatPr defaultRowHeight="12.75" x14ac:dyDescent="0.2"/>
  <cols>
    <col min="1" max="16384" width="9.140625" style="4"/>
  </cols>
  <sheetData>
    <row r="5" spans="3:3" x14ac:dyDescent="0.2">
      <c r="C5" s="5">
        <v>4526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698F1-CA54-4817-B155-01E2E7555996}">
  <sheetPr codeName="Sheet2"/>
  <dimension ref="E6:F450"/>
  <sheetViews>
    <sheetView workbookViewId="0">
      <selection activeCell="H20" sqref="H20"/>
    </sheetView>
  </sheetViews>
  <sheetFormatPr defaultRowHeight="15" x14ac:dyDescent="0.25"/>
  <cols>
    <col min="1" max="4" width="9.140625" style="2"/>
    <col min="5" max="5" width="13.42578125" style="2" customWidth="1"/>
    <col min="6" max="6" width="10.7109375" style="2" bestFit="1" customWidth="1"/>
    <col min="7" max="16384" width="9.140625" style="2"/>
  </cols>
  <sheetData>
    <row r="6" spans="5:6" x14ac:dyDescent="0.25">
      <c r="E6" s="2" t="s">
        <v>1</v>
      </c>
      <c r="F6" s="2" t="s">
        <v>2</v>
      </c>
    </row>
    <row r="7" spans="5:6" x14ac:dyDescent="0.25">
      <c r="E7" s="3">
        <v>37650</v>
      </c>
      <c r="F7" s="2">
        <f>E7</f>
        <v>37650</v>
      </c>
    </row>
    <row r="8" spans="5:6" x14ac:dyDescent="0.25">
      <c r="E8" s="3">
        <v>7296</v>
      </c>
      <c r="F8" s="2">
        <f t="shared" ref="F8:F71" si="0">E8</f>
        <v>7296</v>
      </c>
    </row>
    <row r="9" spans="5:6" x14ac:dyDescent="0.25">
      <c r="E9" s="3">
        <v>26827</v>
      </c>
      <c r="F9" s="2">
        <f t="shared" si="0"/>
        <v>26827</v>
      </c>
    </row>
    <row r="10" spans="5:6" x14ac:dyDescent="0.25">
      <c r="E10" s="3">
        <v>5329</v>
      </c>
      <c r="F10" s="2">
        <f t="shared" si="0"/>
        <v>5329</v>
      </c>
    </row>
    <row r="11" spans="5:6" x14ac:dyDescent="0.25">
      <c r="E11" s="3">
        <v>30362</v>
      </c>
      <c r="F11" s="2">
        <f t="shared" si="0"/>
        <v>30362</v>
      </c>
    </row>
    <row r="12" spans="5:6" x14ac:dyDescent="0.25">
      <c r="E12" s="3">
        <v>33919</v>
      </c>
      <c r="F12" s="2">
        <f t="shared" si="0"/>
        <v>33919</v>
      </c>
    </row>
    <row r="13" spans="5:6" x14ac:dyDescent="0.25">
      <c r="E13" s="3">
        <v>14923</v>
      </c>
      <c r="F13" s="2">
        <f t="shared" si="0"/>
        <v>14923</v>
      </c>
    </row>
    <row r="14" spans="5:6" x14ac:dyDescent="0.25">
      <c r="E14" s="3">
        <v>16293</v>
      </c>
      <c r="F14" s="2">
        <f t="shared" si="0"/>
        <v>16293</v>
      </c>
    </row>
    <row r="15" spans="5:6" x14ac:dyDescent="0.25">
      <c r="E15" s="3">
        <v>31429</v>
      </c>
      <c r="F15" s="2">
        <f t="shared" si="0"/>
        <v>31429</v>
      </c>
    </row>
    <row r="16" spans="5:6" x14ac:dyDescent="0.25">
      <c r="E16" s="3">
        <v>35067</v>
      </c>
      <c r="F16" s="2">
        <f t="shared" si="0"/>
        <v>35067</v>
      </c>
    </row>
    <row r="17" spans="5:6" x14ac:dyDescent="0.25">
      <c r="E17" s="3">
        <v>9332</v>
      </c>
      <c r="F17" s="2">
        <f t="shared" si="0"/>
        <v>9332</v>
      </c>
    </row>
    <row r="18" spans="5:6" x14ac:dyDescent="0.25">
      <c r="E18" s="3">
        <v>25362</v>
      </c>
      <c r="F18" s="2">
        <f t="shared" si="0"/>
        <v>25362</v>
      </c>
    </row>
    <row r="19" spans="5:6" x14ac:dyDescent="0.25">
      <c r="E19" s="3">
        <v>15313</v>
      </c>
      <c r="F19" s="2">
        <f t="shared" si="0"/>
        <v>15313</v>
      </c>
    </row>
    <row r="20" spans="5:6" x14ac:dyDescent="0.25">
      <c r="E20" s="3">
        <v>4081</v>
      </c>
      <c r="F20" s="2">
        <f t="shared" si="0"/>
        <v>4081</v>
      </c>
    </row>
    <row r="21" spans="5:6" x14ac:dyDescent="0.25">
      <c r="E21" s="3">
        <v>13157</v>
      </c>
      <c r="F21" s="2">
        <f t="shared" si="0"/>
        <v>13157</v>
      </c>
    </row>
    <row r="22" spans="5:6" x14ac:dyDescent="0.25">
      <c r="E22" s="3">
        <v>30165</v>
      </c>
      <c r="F22" s="2">
        <f t="shared" si="0"/>
        <v>30165</v>
      </c>
    </row>
    <row r="23" spans="5:6" x14ac:dyDescent="0.25">
      <c r="E23" s="3">
        <v>24406</v>
      </c>
      <c r="F23" s="2">
        <f t="shared" si="0"/>
        <v>24406</v>
      </c>
    </row>
    <row r="24" spans="5:6" x14ac:dyDescent="0.25">
      <c r="E24" s="3">
        <v>21198</v>
      </c>
      <c r="F24" s="2">
        <f t="shared" si="0"/>
        <v>21198</v>
      </c>
    </row>
    <row r="25" spans="5:6" x14ac:dyDescent="0.25">
      <c r="E25" s="3">
        <v>3242</v>
      </c>
      <c r="F25" s="2">
        <f t="shared" si="0"/>
        <v>3242</v>
      </c>
    </row>
    <row r="26" spans="5:6" x14ac:dyDescent="0.25">
      <c r="E26" s="3">
        <v>12644</v>
      </c>
      <c r="F26" s="2">
        <f t="shared" si="0"/>
        <v>12644</v>
      </c>
    </row>
    <row r="27" spans="5:6" x14ac:dyDescent="0.25">
      <c r="E27" s="3">
        <v>30862</v>
      </c>
      <c r="F27" s="2">
        <f t="shared" si="0"/>
        <v>30862</v>
      </c>
    </row>
    <row r="28" spans="5:6" x14ac:dyDescent="0.25">
      <c r="E28" s="3">
        <v>32156</v>
      </c>
      <c r="F28" s="2">
        <f t="shared" si="0"/>
        <v>32156</v>
      </c>
    </row>
    <row r="29" spans="5:6" x14ac:dyDescent="0.25">
      <c r="E29" s="3">
        <v>17950</v>
      </c>
      <c r="F29" s="2">
        <f t="shared" si="0"/>
        <v>17950</v>
      </c>
    </row>
    <row r="30" spans="5:6" x14ac:dyDescent="0.25">
      <c r="E30" s="3">
        <v>20799</v>
      </c>
      <c r="F30" s="2">
        <f t="shared" si="0"/>
        <v>20799</v>
      </c>
    </row>
    <row r="31" spans="5:6" x14ac:dyDescent="0.25">
      <c r="E31" s="3">
        <v>2925</v>
      </c>
      <c r="F31" s="2">
        <f t="shared" si="0"/>
        <v>2925</v>
      </c>
    </row>
    <row r="32" spans="5:6" x14ac:dyDescent="0.25">
      <c r="E32" s="3">
        <v>15172</v>
      </c>
      <c r="F32" s="2">
        <f t="shared" si="0"/>
        <v>15172</v>
      </c>
    </row>
    <row r="33" spans="5:6" x14ac:dyDescent="0.25">
      <c r="E33" s="3">
        <v>19039</v>
      </c>
      <c r="F33" s="2">
        <f t="shared" si="0"/>
        <v>19039</v>
      </c>
    </row>
    <row r="34" spans="5:6" x14ac:dyDescent="0.25">
      <c r="E34" s="3">
        <v>31973</v>
      </c>
      <c r="F34" s="2">
        <f t="shared" si="0"/>
        <v>31973</v>
      </c>
    </row>
    <row r="35" spans="5:6" x14ac:dyDescent="0.25">
      <c r="E35" s="3">
        <v>18642</v>
      </c>
      <c r="F35" s="2">
        <f t="shared" si="0"/>
        <v>18642</v>
      </c>
    </row>
    <row r="36" spans="5:6" x14ac:dyDescent="0.25">
      <c r="E36" s="3">
        <v>16943</v>
      </c>
      <c r="F36" s="2">
        <f t="shared" si="0"/>
        <v>16943</v>
      </c>
    </row>
    <row r="37" spans="5:6" x14ac:dyDescent="0.25">
      <c r="E37" s="3">
        <v>13752</v>
      </c>
      <c r="F37" s="2">
        <f t="shared" si="0"/>
        <v>13752</v>
      </c>
    </row>
    <row r="38" spans="5:6" x14ac:dyDescent="0.25">
      <c r="E38" s="3">
        <v>27595</v>
      </c>
      <c r="F38" s="2">
        <f t="shared" si="0"/>
        <v>27595</v>
      </c>
    </row>
    <row r="39" spans="5:6" x14ac:dyDescent="0.25">
      <c r="E39" s="3">
        <v>26259</v>
      </c>
      <c r="F39" s="2">
        <f t="shared" si="0"/>
        <v>26259</v>
      </c>
    </row>
    <row r="40" spans="5:6" x14ac:dyDescent="0.25">
      <c r="E40" s="3">
        <v>18535</v>
      </c>
      <c r="F40" s="2">
        <f t="shared" si="0"/>
        <v>18535</v>
      </c>
    </row>
    <row r="41" spans="5:6" x14ac:dyDescent="0.25">
      <c r="E41" s="3">
        <v>5213</v>
      </c>
      <c r="F41" s="2">
        <f t="shared" si="0"/>
        <v>5213</v>
      </c>
    </row>
    <row r="42" spans="5:6" x14ac:dyDescent="0.25">
      <c r="E42" s="3">
        <v>8650</v>
      </c>
      <c r="F42" s="2">
        <f t="shared" si="0"/>
        <v>8650</v>
      </c>
    </row>
    <row r="43" spans="5:6" x14ac:dyDescent="0.25">
      <c r="E43" s="3">
        <v>375</v>
      </c>
      <c r="F43" s="2">
        <f t="shared" si="0"/>
        <v>375</v>
      </c>
    </row>
    <row r="44" spans="5:6" x14ac:dyDescent="0.25">
      <c r="E44" s="3">
        <v>15524</v>
      </c>
      <c r="F44" s="2">
        <f t="shared" si="0"/>
        <v>15524</v>
      </c>
    </row>
    <row r="45" spans="5:6" x14ac:dyDescent="0.25">
      <c r="E45" s="3">
        <v>34198</v>
      </c>
      <c r="F45" s="2">
        <f t="shared" si="0"/>
        <v>34198</v>
      </c>
    </row>
    <row r="46" spans="5:6" x14ac:dyDescent="0.25">
      <c r="E46" s="3">
        <v>30136</v>
      </c>
      <c r="F46" s="2">
        <f t="shared" si="0"/>
        <v>30136</v>
      </c>
    </row>
    <row r="47" spans="5:6" x14ac:dyDescent="0.25">
      <c r="E47" s="3">
        <v>14400</v>
      </c>
      <c r="F47" s="2">
        <f t="shared" si="0"/>
        <v>14400</v>
      </c>
    </row>
    <row r="48" spans="5:6" x14ac:dyDescent="0.25">
      <c r="E48" s="3">
        <v>38412</v>
      </c>
      <c r="F48" s="2">
        <f t="shared" si="0"/>
        <v>38412</v>
      </c>
    </row>
    <row r="49" spans="5:6" x14ac:dyDescent="0.25">
      <c r="E49" s="3">
        <v>14474</v>
      </c>
      <c r="F49" s="2">
        <f t="shared" si="0"/>
        <v>14474</v>
      </c>
    </row>
    <row r="50" spans="5:6" x14ac:dyDescent="0.25">
      <c r="E50" s="3">
        <v>37771</v>
      </c>
      <c r="F50" s="2">
        <f t="shared" si="0"/>
        <v>37771</v>
      </c>
    </row>
    <row r="51" spans="5:6" x14ac:dyDescent="0.25">
      <c r="E51" s="3">
        <v>7258</v>
      </c>
      <c r="F51" s="2">
        <f t="shared" si="0"/>
        <v>7258</v>
      </c>
    </row>
    <row r="52" spans="5:6" x14ac:dyDescent="0.25">
      <c r="E52" s="3">
        <v>15072</v>
      </c>
      <c r="F52" s="2">
        <f t="shared" si="0"/>
        <v>15072</v>
      </c>
    </row>
    <row r="53" spans="5:6" x14ac:dyDescent="0.25">
      <c r="E53" s="3">
        <v>30696</v>
      </c>
      <c r="F53" s="2">
        <f t="shared" si="0"/>
        <v>30696</v>
      </c>
    </row>
    <row r="54" spans="5:6" x14ac:dyDescent="0.25">
      <c r="E54" s="3">
        <v>34020</v>
      </c>
      <c r="F54" s="2">
        <f t="shared" si="0"/>
        <v>34020</v>
      </c>
    </row>
    <row r="55" spans="5:6" x14ac:dyDescent="0.25">
      <c r="E55" s="3">
        <v>549</v>
      </c>
      <c r="F55" s="2">
        <f t="shared" si="0"/>
        <v>549</v>
      </c>
    </row>
    <row r="56" spans="5:6" x14ac:dyDescent="0.25">
      <c r="E56" s="3">
        <v>3748</v>
      </c>
      <c r="F56" s="2">
        <f t="shared" si="0"/>
        <v>3748</v>
      </c>
    </row>
    <row r="57" spans="5:6" x14ac:dyDescent="0.25">
      <c r="E57" s="3">
        <v>26048</v>
      </c>
      <c r="F57" s="2">
        <f t="shared" si="0"/>
        <v>26048</v>
      </c>
    </row>
    <row r="58" spans="5:6" x14ac:dyDescent="0.25">
      <c r="E58" s="3">
        <v>27197</v>
      </c>
      <c r="F58" s="2">
        <f t="shared" si="0"/>
        <v>27197</v>
      </c>
    </row>
    <row r="59" spans="5:6" x14ac:dyDescent="0.25">
      <c r="E59" s="3">
        <v>37535</v>
      </c>
      <c r="F59" s="2">
        <f t="shared" si="0"/>
        <v>37535</v>
      </c>
    </row>
    <row r="60" spans="5:6" x14ac:dyDescent="0.25">
      <c r="E60" s="3">
        <v>8861</v>
      </c>
      <c r="F60" s="2">
        <f t="shared" si="0"/>
        <v>8861</v>
      </c>
    </row>
    <row r="61" spans="5:6" x14ac:dyDescent="0.25">
      <c r="E61" s="3">
        <v>34899</v>
      </c>
      <c r="F61" s="2">
        <f t="shared" si="0"/>
        <v>34899</v>
      </c>
    </row>
    <row r="62" spans="5:6" x14ac:dyDescent="0.25">
      <c r="E62" s="3">
        <v>32558</v>
      </c>
      <c r="F62" s="2">
        <f t="shared" si="0"/>
        <v>32558</v>
      </c>
    </row>
    <row r="63" spans="5:6" x14ac:dyDescent="0.25">
      <c r="E63" s="3">
        <v>5687</v>
      </c>
      <c r="F63" s="2">
        <f t="shared" si="0"/>
        <v>5687</v>
      </c>
    </row>
    <row r="64" spans="5:6" x14ac:dyDescent="0.25">
      <c r="E64" s="3">
        <v>22438</v>
      </c>
      <c r="F64" s="2">
        <f t="shared" si="0"/>
        <v>22438</v>
      </c>
    </row>
    <row r="65" spans="5:6" x14ac:dyDescent="0.25">
      <c r="E65" s="3">
        <v>21629</v>
      </c>
      <c r="F65" s="2">
        <f t="shared" si="0"/>
        <v>21629</v>
      </c>
    </row>
    <row r="66" spans="5:6" x14ac:dyDescent="0.25">
      <c r="E66" s="3">
        <v>28126</v>
      </c>
      <c r="F66" s="2">
        <f t="shared" si="0"/>
        <v>28126</v>
      </c>
    </row>
    <row r="67" spans="5:6" x14ac:dyDescent="0.25">
      <c r="E67" s="3">
        <v>3698</v>
      </c>
      <c r="F67" s="2">
        <f t="shared" si="0"/>
        <v>3698</v>
      </c>
    </row>
    <row r="68" spans="5:6" x14ac:dyDescent="0.25">
      <c r="E68" s="3">
        <v>15590</v>
      </c>
      <c r="F68" s="2">
        <f t="shared" si="0"/>
        <v>15590</v>
      </c>
    </row>
    <row r="69" spans="5:6" x14ac:dyDescent="0.25">
      <c r="E69" s="3">
        <v>38299</v>
      </c>
      <c r="F69" s="2">
        <f t="shared" si="0"/>
        <v>38299</v>
      </c>
    </row>
    <row r="70" spans="5:6" x14ac:dyDescent="0.25">
      <c r="E70" s="3">
        <v>25753</v>
      </c>
      <c r="F70" s="2">
        <f t="shared" si="0"/>
        <v>25753</v>
      </c>
    </row>
    <row r="71" spans="5:6" x14ac:dyDescent="0.25">
      <c r="E71" s="3">
        <v>11058</v>
      </c>
      <c r="F71" s="2">
        <f t="shared" si="0"/>
        <v>11058</v>
      </c>
    </row>
    <row r="72" spans="5:6" x14ac:dyDescent="0.25">
      <c r="E72" s="3">
        <v>9265</v>
      </c>
      <c r="F72" s="2">
        <f t="shared" ref="F72:F135" si="1">E72</f>
        <v>9265</v>
      </c>
    </row>
    <row r="73" spans="5:6" x14ac:dyDescent="0.25">
      <c r="E73" s="3">
        <v>5060</v>
      </c>
      <c r="F73" s="2">
        <f t="shared" si="1"/>
        <v>5060</v>
      </c>
    </row>
    <row r="74" spans="5:6" x14ac:dyDescent="0.25">
      <c r="E74" s="3">
        <v>29652</v>
      </c>
      <c r="F74" s="2">
        <f t="shared" si="1"/>
        <v>29652</v>
      </c>
    </row>
    <row r="75" spans="5:6" x14ac:dyDescent="0.25">
      <c r="E75" s="3">
        <v>28797</v>
      </c>
      <c r="F75" s="2">
        <f t="shared" si="1"/>
        <v>28797</v>
      </c>
    </row>
    <row r="76" spans="5:6" x14ac:dyDescent="0.25">
      <c r="E76" s="3">
        <v>25729</v>
      </c>
      <c r="F76" s="2">
        <f t="shared" si="1"/>
        <v>25729</v>
      </c>
    </row>
    <row r="77" spans="5:6" x14ac:dyDescent="0.25">
      <c r="E77" s="3">
        <v>18651</v>
      </c>
      <c r="F77" s="2">
        <f t="shared" si="1"/>
        <v>18651</v>
      </c>
    </row>
    <row r="78" spans="5:6" x14ac:dyDescent="0.25">
      <c r="E78" s="3">
        <v>21715</v>
      </c>
      <c r="F78" s="2">
        <f t="shared" si="1"/>
        <v>21715</v>
      </c>
    </row>
    <row r="79" spans="5:6" x14ac:dyDescent="0.25">
      <c r="E79" s="3">
        <v>517</v>
      </c>
      <c r="F79" s="2">
        <f t="shared" si="1"/>
        <v>517</v>
      </c>
    </row>
    <row r="80" spans="5:6" x14ac:dyDescent="0.25">
      <c r="E80" s="3">
        <v>11439</v>
      </c>
      <c r="F80" s="2">
        <f t="shared" si="1"/>
        <v>11439</v>
      </c>
    </row>
    <row r="81" spans="5:6" x14ac:dyDescent="0.25">
      <c r="E81" s="3">
        <v>37355</v>
      </c>
      <c r="F81" s="2">
        <f t="shared" si="1"/>
        <v>37355</v>
      </c>
    </row>
    <row r="82" spans="5:6" x14ac:dyDescent="0.25">
      <c r="E82" s="3">
        <v>36294</v>
      </c>
      <c r="F82" s="2">
        <f t="shared" si="1"/>
        <v>36294</v>
      </c>
    </row>
    <row r="83" spans="5:6" x14ac:dyDescent="0.25">
      <c r="E83" s="3">
        <v>15099</v>
      </c>
      <c r="F83" s="2">
        <f t="shared" si="1"/>
        <v>15099</v>
      </c>
    </row>
    <row r="84" spans="5:6" x14ac:dyDescent="0.25">
      <c r="E84" s="3">
        <v>20854</v>
      </c>
      <c r="F84" s="2">
        <f t="shared" si="1"/>
        <v>20854</v>
      </c>
    </row>
    <row r="85" spans="5:6" x14ac:dyDescent="0.25">
      <c r="E85" s="3">
        <v>20990</v>
      </c>
      <c r="F85" s="2">
        <f t="shared" si="1"/>
        <v>20990</v>
      </c>
    </row>
    <row r="86" spans="5:6" x14ac:dyDescent="0.25">
      <c r="E86" s="3">
        <v>37791</v>
      </c>
      <c r="F86" s="2">
        <f t="shared" si="1"/>
        <v>37791</v>
      </c>
    </row>
    <row r="87" spans="5:6" x14ac:dyDescent="0.25">
      <c r="E87" s="3">
        <v>2316</v>
      </c>
      <c r="F87" s="2">
        <f t="shared" si="1"/>
        <v>2316</v>
      </c>
    </row>
    <row r="88" spans="5:6" x14ac:dyDescent="0.25">
      <c r="E88" s="3">
        <v>37776</v>
      </c>
      <c r="F88" s="2">
        <f t="shared" si="1"/>
        <v>37776</v>
      </c>
    </row>
    <row r="89" spans="5:6" x14ac:dyDescent="0.25">
      <c r="E89" s="3">
        <v>14717</v>
      </c>
      <c r="F89" s="2">
        <f t="shared" si="1"/>
        <v>14717</v>
      </c>
    </row>
    <row r="90" spans="5:6" x14ac:dyDescent="0.25">
      <c r="E90" s="3">
        <v>26305</v>
      </c>
      <c r="F90" s="2">
        <f t="shared" si="1"/>
        <v>26305</v>
      </c>
    </row>
    <row r="91" spans="5:6" x14ac:dyDescent="0.25">
      <c r="E91" s="3">
        <v>35035</v>
      </c>
      <c r="F91" s="2">
        <f t="shared" si="1"/>
        <v>35035</v>
      </c>
    </row>
    <row r="92" spans="5:6" x14ac:dyDescent="0.25">
      <c r="E92" s="3">
        <v>10512</v>
      </c>
      <c r="F92" s="2">
        <f t="shared" si="1"/>
        <v>10512</v>
      </c>
    </row>
    <row r="93" spans="5:6" x14ac:dyDescent="0.25">
      <c r="E93" s="3">
        <v>14465</v>
      </c>
      <c r="F93" s="2">
        <f t="shared" si="1"/>
        <v>14465</v>
      </c>
    </row>
    <row r="94" spans="5:6" x14ac:dyDescent="0.25">
      <c r="E94" s="3">
        <v>35581</v>
      </c>
      <c r="F94" s="2">
        <f t="shared" si="1"/>
        <v>35581</v>
      </c>
    </row>
    <row r="95" spans="5:6" x14ac:dyDescent="0.25">
      <c r="E95" s="3">
        <v>19270</v>
      </c>
      <c r="F95" s="2">
        <f t="shared" si="1"/>
        <v>19270</v>
      </c>
    </row>
    <row r="96" spans="5:6" x14ac:dyDescent="0.25">
      <c r="E96" s="3">
        <v>25334</v>
      </c>
      <c r="F96" s="2">
        <f t="shared" si="1"/>
        <v>25334</v>
      </c>
    </row>
    <row r="97" spans="5:6" x14ac:dyDescent="0.25">
      <c r="E97" s="3">
        <v>18672</v>
      </c>
      <c r="F97" s="2">
        <f t="shared" si="1"/>
        <v>18672</v>
      </c>
    </row>
    <row r="98" spans="5:6" x14ac:dyDescent="0.25">
      <c r="E98" s="3">
        <v>31594</v>
      </c>
      <c r="F98" s="2">
        <f t="shared" si="1"/>
        <v>31594</v>
      </c>
    </row>
    <row r="99" spans="5:6" x14ac:dyDescent="0.25">
      <c r="E99" s="3">
        <v>18622</v>
      </c>
      <c r="F99" s="2">
        <f t="shared" si="1"/>
        <v>18622</v>
      </c>
    </row>
    <row r="100" spans="5:6" x14ac:dyDescent="0.25">
      <c r="E100" s="3">
        <v>18559</v>
      </c>
      <c r="F100" s="2">
        <f t="shared" si="1"/>
        <v>18559</v>
      </c>
    </row>
    <row r="101" spans="5:6" x14ac:dyDescent="0.25">
      <c r="E101" s="3">
        <v>37410</v>
      </c>
      <c r="F101" s="2">
        <f t="shared" si="1"/>
        <v>37410</v>
      </c>
    </row>
    <row r="102" spans="5:6" x14ac:dyDescent="0.25">
      <c r="E102" s="3">
        <v>12389</v>
      </c>
      <c r="F102" s="2">
        <f t="shared" si="1"/>
        <v>12389</v>
      </c>
    </row>
    <row r="103" spans="5:6" x14ac:dyDescent="0.25">
      <c r="E103" s="3">
        <v>7866</v>
      </c>
      <c r="F103" s="2">
        <f t="shared" si="1"/>
        <v>7866</v>
      </c>
    </row>
    <row r="104" spans="5:6" x14ac:dyDescent="0.25">
      <c r="E104" s="3">
        <v>24639</v>
      </c>
      <c r="F104" s="2">
        <f t="shared" si="1"/>
        <v>24639</v>
      </c>
    </row>
    <row r="105" spans="5:6" x14ac:dyDescent="0.25">
      <c r="E105" s="3">
        <v>30898</v>
      </c>
      <c r="F105" s="2">
        <f t="shared" si="1"/>
        <v>30898</v>
      </c>
    </row>
    <row r="106" spans="5:6" x14ac:dyDescent="0.25">
      <c r="E106" s="3">
        <v>23817</v>
      </c>
      <c r="F106" s="2">
        <f t="shared" si="1"/>
        <v>23817</v>
      </c>
    </row>
    <row r="107" spans="5:6" x14ac:dyDescent="0.25">
      <c r="E107" s="3">
        <v>38118</v>
      </c>
      <c r="F107" s="2">
        <f t="shared" si="1"/>
        <v>38118</v>
      </c>
    </row>
    <row r="108" spans="5:6" x14ac:dyDescent="0.25">
      <c r="E108" s="3">
        <v>6468</v>
      </c>
      <c r="F108" s="2">
        <f t="shared" si="1"/>
        <v>6468</v>
      </c>
    </row>
    <row r="109" spans="5:6" x14ac:dyDescent="0.25">
      <c r="E109" s="3">
        <v>19774</v>
      </c>
      <c r="F109" s="2">
        <f t="shared" si="1"/>
        <v>19774</v>
      </c>
    </row>
    <row r="110" spans="5:6" x14ac:dyDescent="0.25">
      <c r="E110" s="3">
        <v>11986</v>
      </c>
      <c r="F110" s="2">
        <f t="shared" si="1"/>
        <v>11986</v>
      </c>
    </row>
    <row r="111" spans="5:6" x14ac:dyDescent="0.25">
      <c r="E111" s="3">
        <v>6202</v>
      </c>
      <c r="F111" s="2">
        <f t="shared" si="1"/>
        <v>6202</v>
      </c>
    </row>
    <row r="112" spans="5:6" x14ac:dyDescent="0.25">
      <c r="E112" s="3">
        <v>7864</v>
      </c>
      <c r="F112" s="2">
        <f t="shared" si="1"/>
        <v>7864</v>
      </c>
    </row>
    <row r="113" spans="5:6" x14ac:dyDescent="0.25">
      <c r="E113" s="3">
        <v>8696</v>
      </c>
      <c r="F113" s="2">
        <f t="shared" si="1"/>
        <v>8696</v>
      </c>
    </row>
    <row r="114" spans="5:6" x14ac:dyDescent="0.25">
      <c r="E114" s="3">
        <v>16887</v>
      </c>
      <c r="F114" s="2">
        <f t="shared" si="1"/>
        <v>16887</v>
      </c>
    </row>
    <row r="115" spans="5:6" x14ac:dyDescent="0.25">
      <c r="E115" s="3">
        <v>16286</v>
      </c>
      <c r="F115" s="2">
        <f t="shared" si="1"/>
        <v>16286</v>
      </c>
    </row>
    <row r="116" spans="5:6" x14ac:dyDescent="0.25">
      <c r="E116" s="3">
        <v>36530</v>
      </c>
      <c r="F116" s="2">
        <f t="shared" si="1"/>
        <v>36530</v>
      </c>
    </row>
    <row r="117" spans="5:6" x14ac:dyDescent="0.25">
      <c r="E117" s="3">
        <v>16139</v>
      </c>
      <c r="F117" s="2">
        <f t="shared" si="1"/>
        <v>16139</v>
      </c>
    </row>
    <row r="118" spans="5:6" x14ac:dyDescent="0.25">
      <c r="E118" s="3">
        <v>35241</v>
      </c>
      <c r="F118" s="2">
        <f t="shared" si="1"/>
        <v>35241</v>
      </c>
    </row>
    <row r="119" spans="5:6" x14ac:dyDescent="0.25">
      <c r="E119" s="3">
        <v>39754</v>
      </c>
      <c r="F119" s="2">
        <f t="shared" si="1"/>
        <v>39754</v>
      </c>
    </row>
    <row r="120" spans="5:6" x14ac:dyDescent="0.25">
      <c r="E120" s="3">
        <v>35663</v>
      </c>
      <c r="F120" s="2">
        <f t="shared" si="1"/>
        <v>35663</v>
      </c>
    </row>
    <row r="121" spans="5:6" x14ac:dyDescent="0.25">
      <c r="E121" s="3">
        <v>16496</v>
      </c>
      <c r="F121" s="2">
        <f t="shared" si="1"/>
        <v>16496</v>
      </c>
    </row>
    <row r="122" spans="5:6" x14ac:dyDescent="0.25">
      <c r="E122" s="3">
        <v>23922</v>
      </c>
      <c r="F122" s="2">
        <f t="shared" si="1"/>
        <v>23922</v>
      </c>
    </row>
    <row r="123" spans="5:6" x14ac:dyDescent="0.25">
      <c r="E123" s="3">
        <v>29250</v>
      </c>
      <c r="F123" s="2">
        <f t="shared" si="1"/>
        <v>29250</v>
      </c>
    </row>
    <row r="124" spans="5:6" x14ac:dyDescent="0.25">
      <c r="E124" s="3">
        <v>34303</v>
      </c>
      <c r="F124" s="2">
        <f t="shared" si="1"/>
        <v>34303</v>
      </c>
    </row>
    <row r="125" spans="5:6" x14ac:dyDescent="0.25">
      <c r="E125" s="3">
        <v>23955</v>
      </c>
      <c r="F125" s="2">
        <f t="shared" si="1"/>
        <v>23955</v>
      </c>
    </row>
    <row r="126" spans="5:6" x14ac:dyDescent="0.25">
      <c r="E126" s="3">
        <v>33532</v>
      </c>
      <c r="F126" s="2">
        <f t="shared" si="1"/>
        <v>33532</v>
      </c>
    </row>
    <row r="127" spans="5:6" x14ac:dyDescent="0.25">
      <c r="E127" s="3">
        <v>12867</v>
      </c>
      <c r="F127" s="2">
        <f t="shared" si="1"/>
        <v>12867</v>
      </c>
    </row>
    <row r="128" spans="5:6" x14ac:dyDescent="0.25">
      <c r="E128" s="3">
        <v>17976</v>
      </c>
      <c r="F128" s="2">
        <f t="shared" si="1"/>
        <v>17976</v>
      </c>
    </row>
    <row r="129" spans="5:6" x14ac:dyDescent="0.25">
      <c r="E129" s="3">
        <v>38699</v>
      </c>
      <c r="F129" s="2">
        <f t="shared" si="1"/>
        <v>38699</v>
      </c>
    </row>
    <row r="130" spans="5:6" x14ac:dyDescent="0.25">
      <c r="E130" s="3">
        <v>35927</v>
      </c>
      <c r="F130" s="2">
        <f t="shared" si="1"/>
        <v>35927</v>
      </c>
    </row>
    <row r="131" spans="5:6" x14ac:dyDescent="0.25">
      <c r="E131" s="3">
        <v>8663</v>
      </c>
      <c r="F131" s="2">
        <f t="shared" si="1"/>
        <v>8663</v>
      </c>
    </row>
    <row r="132" spans="5:6" x14ac:dyDescent="0.25">
      <c r="E132" s="3">
        <v>13271</v>
      </c>
      <c r="F132" s="2">
        <f t="shared" si="1"/>
        <v>13271</v>
      </c>
    </row>
    <row r="133" spans="5:6" x14ac:dyDescent="0.25">
      <c r="E133" s="3">
        <v>26736</v>
      </c>
      <c r="F133" s="2">
        <f t="shared" si="1"/>
        <v>26736</v>
      </c>
    </row>
    <row r="134" spans="5:6" x14ac:dyDescent="0.25">
      <c r="E134" s="3">
        <v>26042</v>
      </c>
      <c r="F134" s="2">
        <f t="shared" si="1"/>
        <v>26042</v>
      </c>
    </row>
    <row r="135" spans="5:6" x14ac:dyDescent="0.25">
      <c r="E135" s="3">
        <v>10545</v>
      </c>
      <c r="F135" s="2">
        <f t="shared" si="1"/>
        <v>10545</v>
      </c>
    </row>
    <row r="136" spans="5:6" x14ac:dyDescent="0.25">
      <c r="E136" s="3">
        <v>12929</v>
      </c>
      <c r="F136" s="2">
        <f t="shared" ref="F136:F199" si="2">E136</f>
        <v>12929</v>
      </c>
    </row>
    <row r="137" spans="5:6" x14ac:dyDescent="0.25">
      <c r="E137" s="3">
        <v>27903</v>
      </c>
      <c r="F137" s="2">
        <f t="shared" si="2"/>
        <v>27903</v>
      </c>
    </row>
    <row r="138" spans="5:6" x14ac:dyDescent="0.25">
      <c r="E138" s="3">
        <v>10469</v>
      </c>
      <c r="F138" s="2">
        <f t="shared" si="2"/>
        <v>10469</v>
      </c>
    </row>
    <row r="139" spans="5:6" x14ac:dyDescent="0.25">
      <c r="E139" s="3">
        <v>26056</v>
      </c>
      <c r="F139" s="2">
        <f t="shared" si="2"/>
        <v>26056</v>
      </c>
    </row>
    <row r="140" spans="5:6" x14ac:dyDescent="0.25">
      <c r="E140" s="3">
        <v>28186</v>
      </c>
      <c r="F140" s="2">
        <f t="shared" si="2"/>
        <v>28186</v>
      </c>
    </row>
    <row r="141" spans="5:6" x14ac:dyDescent="0.25">
      <c r="E141" s="3">
        <v>26977</v>
      </c>
      <c r="F141" s="2">
        <f t="shared" si="2"/>
        <v>26977</v>
      </c>
    </row>
    <row r="142" spans="5:6" x14ac:dyDescent="0.25">
      <c r="E142" s="3">
        <v>36570</v>
      </c>
      <c r="F142" s="2">
        <f t="shared" si="2"/>
        <v>36570</v>
      </c>
    </row>
    <row r="143" spans="5:6" x14ac:dyDescent="0.25">
      <c r="E143" s="3">
        <v>11114</v>
      </c>
      <c r="F143" s="2">
        <f t="shared" si="2"/>
        <v>11114</v>
      </c>
    </row>
    <row r="144" spans="5:6" x14ac:dyDescent="0.25">
      <c r="E144" s="3">
        <v>1187</v>
      </c>
      <c r="F144" s="2">
        <f t="shared" si="2"/>
        <v>1187</v>
      </c>
    </row>
    <row r="145" spans="5:6" x14ac:dyDescent="0.25">
      <c r="E145" s="3">
        <v>29384</v>
      </c>
      <c r="F145" s="2">
        <f t="shared" si="2"/>
        <v>29384</v>
      </c>
    </row>
    <row r="146" spans="5:6" x14ac:dyDescent="0.25">
      <c r="E146" s="3">
        <v>32599</v>
      </c>
      <c r="F146" s="2">
        <f t="shared" si="2"/>
        <v>32599</v>
      </c>
    </row>
    <row r="147" spans="5:6" x14ac:dyDescent="0.25">
      <c r="E147" s="3">
        <v>5607</v>
      </c>
      <c r="F147" s="2">
        <f t="shared" si="2"/>
        <v>5607</v>
      </c>
    </row>
    <row r="148" spans="5:6" x14ac:dyDescent="0.25">
      <c r="E148" s="3">
        <v>35428</v>
      </c>
      <c r="F148" s="2">
        <f t="shared" si="2"/>
        <v>35428</v>
      </c>
    </row>
    <row r="149" spans="5:6" x14ac:dyDescent="0.25">
      <c r="E149" s="3">
        <v>31120</v>
      </c>
      <c r="F149" s="2">
        <f t="shared" si="2"/>
        <v>31120</v>
      </c>
    </row>
    <row r="150" spans="5:6" x14ac:dyDescent="0.25">
      <c r="E150" s="3">
        <v>6908</v>
      </c>
      <c r="F150" s="2">
        <f t="shared" si="2"/>
        <v>6908</v>
      </c>
    </row>
    <row r="151" spans="5:6" x14ac:dyDescent="0.25">
      <c r="E151" s="3">
        <v>18784</v>
      </c>
      <c r="F151" s="2">
        <f t="shared" si="2"/>
        <v>18784</v>
      </c>
    </row>
    <row r="152" spans="5:6" x14ac:dyDescent="0.25">
      <c r="E152" s="3">
        <v>15278</v>
      </c>
      <c r="F152" s="2">
        <f t="shared" si="2"/>
        <v>15278</v>
      </c>
    </row>
    <row r="153" spans="5:6" x14ac:dyDescent="0.25">
      <c r="E153" s="3">
        <v>19317</v>
      </c>
      <c r="F153" s="2">
        <f t="shared" si="2"/>
        <v>19317</v>
      </c>
    </row>
    <row r="154" spans="5:6" x14ac:dyDescent="0.25">
      <c r="E154" s="3">
        <v>1706</v>
      </c>
      <c r="F154" s="2">
        <f t="shared" si="2"/>
        <v>1706</v>
      </c>
    </row>
    <row r="155" spans="5:6" x14ac:dyDescent="0.25">
      <c r="E155" s="3">
        <v>5898</v>
      </c>
      <c r="F155" s="2">
        <f t="shared" si="2"/>
        <v>5898</v>
      </c>
    </row>
    <row r="156" spans="5:6" x14ac:dyDescent="0.25">
      <c r="E156" s="3">
        <v>19255</v>
      </c>
      <c r="F156" s="2">
        <f t="shared" si="2"/>
        <v>19255</v>
      </c>
    </row>
    <row r="157" spans="5:6" x14ac:dyDescent="0.25">
      <c r="E157" s="3">
        <v>38671</v>
      </c>
      <c r="F157" s="2">
        <f t="shared" si="2"/>
        <v>38671</v>
      </c>
    </row>
    <row r="158" spans="5:6" x14ac:dyDescent="0.25">
      <c r="E158" s="3">
        <v>37937</v>
      </c>
      <c r="F158" s="2">
        <f t="shared" si="2"/>
        <v>37937</v>
      </c>
    </row>
    <row r="159" spans="5:6" x14ac:dyDescent="0.25">
      <c r="E159" s="3">
        <v>31211</v>
      </c>
      <c r="F159" s="2">
        <f t="shared" si="2"/>
        <v>31211</v>
      </c>
    </row>
    <row r="160" spans="5:6" x14ac:dyDescent="0.25">
      <c r="E160" s="3">
        <v>14185</v>
      </c>
      <c r="F160" s="2">
        <f t="shared" si="2"/>
        <v>14185</v>
      </c>
    </row>
    <row r="161" spans="5:6" x14ac:dyDescent="0.25">
      <c r="E161" s="3">
        <v>1344</v>
      </c>
      <c r="F161" s="2">
        <f t="shared" si="2"/>
        <v>1344</v>
      </c>
    </row>
    <row r="162" spans="5:6" x14ac:dyDescent="0.25">
      <c r="E162" s="3">
        <v>13762</v>
      </c>
      <c r="F162" s="2">
        <f t="shared" si="2"/>
        <v>13762</v>
      </c>
    </row>
    <row r="163" spans="5:6" x14ac:dyDescent="0.25">
      <c r="E163" s="3">
        <v>7129</v>
      </c>
      <c r="F163" s="2">
        <f t="shared" si="2"/>
        <v>7129</v>
      </c>
    </row>
    <row r="164" spans="5:6" x14ac:dyDescent="0.25">
      <c r="E164" s="3">
        <v>26389</v>
      </c>
      <c r="F164" s="2">
        <f t="shared" si="2"/>
        <v>26389</v>
      </c>
    </row>
    <row r="165" spans="5:6" x14ac:dyDescent="0.25">
      <c r="E165" s="3">
        <v>20988</v>
      </c>
      <c r="F165" s="2">
        <f t="shared" si="2"/>
        <v>20988</v>
      </c>
    </row>
    <row r="166" spans="5:6" x14ac:dyDescent="0.25">
      <c r="E166" s="3">
        <v>15642</v>
      </c>
      <c r="F166" s="2">
        <f t="shared" si="2"/>
        <v>15642</v>
      </c>
    </row>
    <row r="167" spans="5:6" x14ac:dyDescent="0.25">
      <c r="E167" s="3">
        <v>37391</v>
      </c>
      <c r="F167" s="2">
        <f t="shared" si="2"/>
        <v>37391</v>
      </c>
    </row>
    <row r="168" spans="5:6" x14ac:dyDescent="0.25">
      <c r="E168" s="3">
        <v>31982</v>
      </c>
      <c r="F168" s="2">
        <f t="shared" si="2"/>
        <v>31982</v>
      </c>
    </row>
    <row r="169" spans="5:6" x14ac:dyDescent="0.25">
      <c r="E169" s="3">
        <v>25877</v>
      </c>
      <c r="F169" s="2">
        <f t="shared" si="2"/>
        <v>25877</v>
      </c>
    </row>
    <row r="170" spans="5:6" x14ac:dyDescent="0.25">
      <c r="E170" s="3">
        <v>33664</v>
      </c>
      <c r="F170" s="2">
        <f t="shared" si="2"/>
        <v>33664</v>
      </c>
    </row>
    <row r="171" spans="5:6" x14ac:dyDescent="0.25">
      <c r="E171" s="3">
        <v>28840</v>
      </c>
      <c r="F171" s="2">
        <f t="shared" si="2"/>
        <v>28840</v>
      </c>
    </row>
    <row r="172" spans="5:6" x14ac:dyDescent="0.25">
      <c r="E172" s="3">
        <v>11197</v>
      </c>
      <c r="F172" s="2">
        <f t="shared" si="2"/>
        <v>11197</v>
      </c>
    </row>
    <row r="173" spans="5:6" x14ac:dyDescent="0.25">
      <c r="E173" s="3">
        <v>21016</v>
      </c>
      <c r="F173" s="2">
        <f t="shared" si="2"/>
        <v>21016</v>
      </c>
    </row>
    <row r="174" spans="5:6" x14ac:dyDescent="0.25">
      <c r="E174" s="3">
        <v>7477</v>
      </c>
      <c r="F174" s="2">
        <f t="shared" si="2"/>
        <v>7477</v>
      </c>
    </row>
    <row r="175" spans="5:6" x14ac:dyDescent="0.25">
      <c r="E175" s="3">
        <v>1025</v>
      </c>
      <c r="F175" s="2">
        <f t="shared" si="2"/>
        <v>1025</v>
      </c>
    </row>
    <row r="176" spans="5:6" x14ac:dyDescent="0.25">
      <c r="E176" s="3">
        <v>1235</v>
      </c>
      <c r="F176" s="2">
        <f t="shared" si="2"/>
        <v>1235</v>
      </c>
    </row>
    <row r="177" spans="5:6" x14ac:dyDescent="0.25">
      <c r="E177" s="3">
        <v>24155</v>
      </c>
      <c r="F177" s="2">
        <f t="shared" si="2"/>
        <v>24155</v>
      </c>
    </row>
    <row r="178" spans="5:6" x14ac:dyDescent="0.25">
      <c r="E178" s="3">
        <v>38688</v>
      </c>
      <c r="F178" s="2">
        <f t="shared" si="2"/>
        <v>38688</v>
      </c>
    </row>
    <row r="179" spans="5:6" x14ac:dyDescent="0.25">
      <c r="E179" s="3">
        <v>4280</v>
      </c>
      <c r="F179" s="2">
        <f t="shared" si="2"/>
        <v>4280</v>
      </c>
    </row>
    <row r="180" spans="5:6" x14ac:dyDescent="0.25">
      <c r="E180" s="3">
        <v>10460</v>
      </c>
      <c r="F180" s="2">
        <f t="shared" si="2"/>
        <v>10460</v>
      </c>
    </row>
    <row r="181" spans="5:6" x14ac:dyDescent="0.25">
      <c r="E181" s="3">
        <v>23066</v>
      </c>
      <c r="F181" s="2">
        <f t="shared" si="2"/>
        <v>23066</v>
      </c>
    </row>
    <row r="182" spans="5:6" x14ac:dyDescent="0.25">
      <c r="E182" s="3">
        <v>25524</v>
      </c>
      <c r="F182" s="2">
        <f t="shared" si="2"/>
        <v>25524</v>
      </c>
    </row>
    <row r="183" spans="5:6" x14ac:dyDescent="0.25">
      <c r="E183" s="3">
        <v>3529</v>
      </c>
      <c r="F183" s="2">
        <f t="shared" si="2"/>
        <v>3529</v>
      </c>
    </row>
    <row r="184" spans="5:6" x14ac:dyDescent="0.25">
      <c r="E184" s="3">
        <v>34519</v>
      </c>
      <c r="F184" s="2">
        <f t="shared" si="2"/>
        <v>34519</v>
      </c>
    </row>
    <row r="185" spans="5:6" x14ac:dyDescent="0.25">
      <c r="E185" s="3">
        <v>26332</v>
      </c>
      <c r="F185" s="2">
        <f t="shared" si="2"/>
        <v>26332</v>
      </c>
    </row>
    <row r="186" spans="5:6" x14ac:dyDescent="0.25">
      <c r="E186" s="3">
        <v>22157</v>
      </c>
      <c r="F186" s="2">
        <f t="shared" si="2"/>
        <v>22157</v>
      </c>
    </row>
    <row r="187" spans="5:6" x14ac:dyDescent="0.25">
      <c r="E187" s="3">
        <v>17864</v>
      </c>
      <c r="F187" s="2">
        <f t="shared" si="2"/>
        <v>17864</v>
      </c>
    </row>
    <row r="188" spans="5:6" x14ac:dyDescent="0.25">
      <c r="E188" s="3">
        <v>13971</v>
      </c>
      <c r="F188" s="2">
        <f t="shared" si="2"/>
        <v>13971</v>
      </c>
    </row>
    <row r="189" spans="5:6" x14ac:dyDescent="0.25">
      <c r="E189" s="3">
        <v>19704</v>
      </c>
      <c r="F189" s="2">
        <f t="shared" si="2"/>
        <v>19704</v>
      </c>
    </row>
    <row r="190" spans="5:6" x14ac:dyDescent="0.25">
      <c r="E190" s="3">
        <v>10442</v>
      </c>
      <c r="F190" s="2">
        <f t="shared" si="2"/>
        <v>10442</v>
      </c>
    </row>
    <row r="191" spans="5:6" x14ac:dyDescent="0.25">
      <c r="E191" s="3">
        <v>680</v>
      </c>
      <c r="F191" s="2">
        <f t="shared" si="2"/>
        <v>680</v>
      </c>
    </row>
    <row r="192" spans="5:6" x14ac:dyDescent="0.25">
      <c r="E192" s="3">
        <v>10419</v>
      </c>
      <c r="F192" s="2">
        <f t="shared" si="2"/>
        <v>10419</v>
      </c>
    </row>
    <row r="193" spans="5:6" x14ac:dyDescent="0.25">
      <c r="E193" s="3">
        <v>14291</v>
      </c>
      <c r="F193" s="2">
        <f t="shared" si="2"/>
        <v>14291</v>
      </c>
    </row>
    <row r="194" spans="5:6" x14ac:dyDescent="0.25">
      <c r="E194" s="3">
        <v>1515</v>
      </c>
      <c r="F194" s="2">
        <f t="shared" si="2"/>
        <v>1515</v>
      </c>
    </row>
    <row r="195" spans="5:6" x14ac:dyDescent="0.25">
      <c r="E195" s="3">
        <v>10017</v>
      </c>
      <c r="F195" s="2">
        <f t="shared" si="2"/>
        <v>10017</v>
      </c>
    </row>
    <row r="196" spans="5:6" x14ac:dyDescent="0.25">
      <c r="E196" s="3">
        <v>32595</v>
      </c>
      <c r="F196" s="2">
        <f t="shared" si="2"/>
        <v>32595</v>
      </c>
    </row>
    <row r="197" spans="5:6" x14ac:dyDescent="0.25">
      <c r="E197" s="3">
        <v>5103</v>
      </c>
      <c r="F197" s="2">
        <f t="shared" si="2"/>
        <v>5103</v>
      </c>
    </row>
    <row r="198" spans="5:6" x14ac:dyDescent="0.25">
      <c r="E198" s="3">
        <v>11313</v>
      </c>
      <c r="F198" s="2">
        <f t="shared" si="2"/>
        <v>11313</v>
      </c>
    </row>
    <row r="199" spans="5:6" x14ac:dyDescent="0.25">
      <c r="E199" s="3">
        <v>36665</v>
      </c>
      <c r="F199" s="2">
        <f t="shared" si="2"/>
        <v>36665</v>
      </c>
    </row>
    <row r="200" spans="5:6" x14ac:dyDescent="0.25">
      <c r="E200" s="3">
        <v>18347</v>
      </c>
      <c r="F200" s="2">
        <f t="shared" ref="F200:F263" si="3">E200</f>
        <v>18347</v>
      </c>
    </row>
    <row r="201" spans="5:6" x14ac:dyDescent="0.25">
      <c r="E201" s="3">
        <v>36922</v>
      </c>
      <c r="F201" s="2">
        <f t="shared" si="3"/>
        <v>36922</v>
      </c>
    </row>
    <row r="202" spans="5:6" x14ac:dyDescent="0.25">
      <c r="E202" s="3">
        <v>26665</v>
      </c>
      <c r="F202" s="2">
        <f t="shared" si="3"/>
        <v>26665</v>
      </c>
    </row>
    <row r="203" spans="5:6" x14ac:dyDescent="0.25">
      <c r="E203" s="3">
        <v>12440</v>
      </c>
      <c r="F203" s="2">
        <f t="shared" si="3"/>
        <v>12440</v>
      </c>
    </row>
    <row r="204" spans="5:6" x14ac:dyDescent="0.25">
      <c r="E204" s="3">
        <v>28282</v>
      </c>
      <c r="F204" s="2">
        <f t="shared" si="3"/>
        <v>28282</v>
      </c>
    </row>
    <row r="205" spans="5:6" x14ac:dyDescent="0.25">
      <c r="E205" s="3">
        <v>8913</v>
      </c>
      <c r="F205" s="2">
        <f t="shared" si="3"/>
        <v>8913</v>
      </c>
    </row>
    <row r="206" spans="5:6" x14ac:dyDescent="0.25">
      <c r="E206" s="3">
        <v>29929</v>
      </c>
      <c r="F206" s="2">
        <f t="shared" si="3"/>
        <v>29929</v>
      </c>
    </row>
    <row r="207" spans="5:6" x14ac:dyDescent="0.25">
      <c r="E207" s="3">
        <v>26995</v>
      </c>
      <c r="F207" s="2">
        <f t="shared" si="3"/>
        <v>26995</v>
      </c>
    </row>
    <row r="208" spans="5:6" x14ac:dyDescent="0.25">
      <c r="E208" s="3">
        <v>12890</v>
      </c>
      <c r="F208" s="2">
        <f t="shared" si="3"/>
        <v>12890</v>
      </c>
    </row>
    <row r="209" spans="5:6" x14ac:dyDescent="0.25">
      <c r="E209" s="3">
        <v>3799</v>
      </c>
      <c r="F209" s="2">
        <f t="shared" si="3"/>
        <v>3799</v>
      </c>
    </row>
    <row r="210" spans="5:6" x14ac:dyDescent="0.25">
      <c r="E210" s="3">
        <v>6770</v>
      </c>
      <c r="F210" s="2">
        <f t="shared" si="3"/>
        <v>6770</v>
      </c>
    </row>
    <row r="211" spans="5:6" x14ac:dyDescent="0.25">
      <c r="E211" s="3">
        <v>22491</v>
      </c>
      <c r="F211" s="2">
        <f t="shared" si="3"/>
        <v>22491</v>
      </c>
    </row>
    <row r="212" spans="5:6" x14ac:dyDescent="0.25">
      <c r="E212" s="3">
        <v>18287</v>
      </c>
      <c r="F212" s="2">
        <f t="shared" si="3"/>
        <v>18287</v>
      </c>
    </row>
    <row r="213" spans="5:6" x14ac:dyDescent="0.25">
      <c r="E213" s="3">
        <v>6082</v>
      </c>
      <c r="F213" s="2">
        <f t="shared" si="3"/>
        <v>6082</v>
      </c>
    </row>
    <row r="214" spans="5:6" x14ac:dyDescent="0.25">
      <c r="E214" s="3">
        <v>23341</v>
      </c>
      <c r="F214" s="2">
        <f t="shared" si="3"/>
        <v>23341</v>
      </c>
    </row>
    <row r="215" spans="5:6" x14ac:dyDescent="0.25">
      <c r="E215" s="3">
        <v>2499</v>
      </c>
      <c r="F215" s="2">
        <f t="shared" si="3"/>
        <v>2499</v>
      </c>
    </row>
    <row r="216" spans="5:6" x14ac:dyDescent="0.25">
      <c r="E216" s="3">
        <v>35967</v>
      </c>
      <c r="F216" s="2">
        <f t="shared" si="3"/>
        <v>35967</v>
      </c>
    </row>
    <row r="217" spans="5:6" x14ac:dyDescent="0.25">
      <c r="E217" s="3">
        <v>4121</v>
      </c>
      <c r="F217" s="2">
        <f t="shared" si="3"/>
        <v>4121</v>
      </c>
    </row>
    <row r="218" spans="5:6" x14ac:dyDescent="0.25">
      <c r="E218" s="3">
        <v>7285</v>
      </c>
      <c r="F218" s="2">
        <f t="shared" si="3"/>
        <v>7285</v>
      </c>
    </row>
    <row r="219" spans="5:6" x14ac:dyDescent="0.25">
      <c r="E219" s="3">
        <v>2201</v>
      </c>
      <c r="F219" s="2">
        <f t="shared" si="3"/>
        <v>2201</v>
      </c>
    </row>
    <row r="220" spans="5:6" x14ac:dyDescent="0.25">
      <c r="E220" s="3">
        <v>29486</v>
      </c>
      <c r="F220" s="2">
        <f t="shared" si="3"/>
        <v>29486</v>
      </c>
    </row>
    <row r="221" spans="5:6" x14ac:dyDescent="0.25">
      <c r="E221" s="3">
        <v>259</v>
      </c>
      <c r="F221" s="2">
        <f t="shared" si="3"/>
        <v>259</v>
      </c>
    </row>
    <row r="222" spans="5:6" x14ac:dyDescent="0.25">
      <c r="E222" s="3">
        <v>36619</v>
      </c>
      <c r="F222" s="2">
        <f t="shared" si="3"/>
        <v>36619</v>
      </c>
    </row>
    <row r="223" spans="5:6" x14ac:dyDescent="0.25">
      <c r="E223" s="3">
        <v>9932</v>
      </c>
      <c r="F223" s="2">
        <f t="shared" si="3"/>
        <v>9932</v>
      </c>
    </row>
    <row r="224" spans="5:6" x14ac:dyDescent="0.25">
      <c r="E224" s="3">
        <v>32557</v>
      </c>
      <c r="F224" s="2">
        <f t="shared" si="3"/>
        <v>32557</v>
      </c>
    </row>
    <row r="225" spans="5:6" x14ac:dyDescent="0.25">
      <c r="E225" s="3">
        <v>37917</v>
      </c>
      <c r="F225" s="2">
        <f t="shared" si="3"/>
        <v>37917</v>
      </c>
    </row>
    <row r="226" spans="5:6" x14ac:dyDescent="0.25">
      <c r="E226" s="3">
        <v>33574</v>
      </c>
      <c r="F226" s="2">
        <f t="shared" si="3"/>
        <v>33574</v>
      </c>
    </row>
    <row r="227" spans="5:6" x14ac:dyDescent="0.25">
      <c r="E227" s="3">
        <v>28224</v>
      </c>
      <c r="F227" s="2">
        <f t="shared" si="3"/>
        <v>28224</v>
      </c>
    </row>
    <row r="228" spans="5:6" x14ac:dyDescent="0.25">
      <c r="E228" s="3">
        <v>38859</v>
      </c>
      <c r="F228" s="2">
        <f t="shared" si="3"/>
        <v>38859</v>
      </c>
    </row>
    <row r="229" spans="5:6" x14ac:dyDescent="0.25">
      <c r="E229" s="3">
        <v>7681</v>
      </c>
      <c r="F229" s="2">
        <f t="shared" si="3"/>
        <v>7681</v>
      </c>
    </row>
    <row r="230" spans="5:6" x14ac:dyDescent="0.25">
      <c r="E230" s="3">
        <v>12605</v>
      </c>
      <c r="F230" s="2">
        <f t="shared" si="3"/>
        <v>12605</v>
      </c>
    </row>
    <row r="231" spans="5:6" x14ac:dyDescent="0.25">
      <c r="E231" s="3">
        <v>10241</v>
      </c>
      <c r="F231" s="2">
        <f t="shared" si="3"/>
        <v>10241</v>
      </c>
    </row>
    <row r="232" spans="5:6" x14ac:dyDescent="0.25">
      <c r="E232" s="3">
        <v>29754</v>
      </c>
      <c r="F232" s="2">
        <f t="shared" si="3"/>
        <v>29754</v>
      </c>
    </row>
    <row r="233" spans="5:6" x14ac:dyDescent="0.25">
      <c r="E233" s="3">
        <v>28462</v>
      </c>
      <c r="F233" s="2">
        <f t="shared" si="3"/>
        <v>28462</v>
      </c>
    </row>
    <row r="234" spans="5:6" x14ac:dyDescent="0.25">
      <c r="E234" s="3">
        <v>13910</v>
      </c>
      <c r="F234" s="2">
        <f t="shared" si="3"/>
        <v>13910</v>
      </c>
    </row>
    <row r="235" spans="5:6" x14ac:dyDescent="0.25">
      <c r="E235" s="3">
        <v>21196</v>
      </c>
      <c r="F235" s="2">
        <f t="shared" si="3"/>
        <v>21196</v>
      </c>
    </row>
    <row r="236" spans="5:6" x14ac:dyDescent="0.25">
      <c r="E236" s="3">
        <v>22423</v>
      </c>
      <c r="F236" s="2">
        <f t="shared" si="3"/>
        <v>22423</v>
      </c>
    </row>
    <row r="237" spans="5:6" x14ac:dyDescent="0.25">
      <c r="E237" s="3">
        <v>29352</v>
      </c>
      <c r="F237" s="2">
        <f t="shared" si="3"/>
        <v>29352</v>
      </c>
    </row>
    <row r="238" spans="5:6" x14ac:dyDescent="0.25">
      <c r="E238" s="3">
        <v>1847</v>
      </c>
      <c r="F238" s="2">
        <f t="shared" si="3"/>
        <v>1847</v>
      </c>
    </row>
    <row r="239" spans="5:6" x14ac:dyDescent="0.25">
      <c r="E239" s="3">
        <v>35766</v>
      </c>
      <c r="F239" s="2">
        <f t="shared" si="3"/>
        <v>35766</v>
      </c>
    </row>
    <row r="240" spans="5:6" x14ac:dyDescent="0.25">
      <c r="E240" s="3">
        <v>26502</v>
      </c>
      <c r="F240" s="2">
        <f t="shared" si="3"/>
        <v>26502</v>
      </c>
    </row>
    <row r="241" spans="5:6" x14ac:dyDescent="0.25">
      <c r="E241" s="3">
        <v>13179</v>
      </c>
      <c r="F241" s="2">
        <f t="shared" si="3"/>
        <v>13179</v>
      </c>
    </row>
    <row r="242" spans="5:6" x14ac:dyDescent="0.25">
      <c r="E242" s="3">
        <v>3402</v>
      </c>
      <c r="F242" s="2">
        <f t="shared" si="3"/>
        <v>3402</v>
      </c>
    </row>
    <row r="243" spans="5:6" x14ac:dyDescent="0.25">
      <c r="E243" s="3">
        <v>24298</v>
      </c>
      <c r="F243" s="2">
        <f t="shared" si="3"/>
        <v>24298</v>
      </c>
    </row>
    <row r="244" spans="5:6" x14ac:dyDescent="0.25">
      <c r="E244" s="3">
        <v>3881</v>
      </c>
      <c r="F244" s="2">
        <f t="shared" si="3"/>
        <v>3881</v>
      </c>
    </row>
    <row r="245" spans="5:6" x14ac:dyDescent="0.25">
      <c r="E245" s="3">
        <v>13536</v>
      </c>
      <c r="F245" s="2">
        <f t="shared" si="3"/>
        <v>13536</v>
      </c>
    </row>
    <row r="246" spans="5:6" x14ac:dyDescent="0.25">
      <c r="E246" s="3">
        <v>34352</v>
      </c>
      <c r="F246" s="2">
        <f t="shared" si="3"/>
        <v>34352</v>
      </c>
    </row>
    <row r="247" spans="5:6" x14ac:dyDescent="0.25">
      <c r="E247" s="3">
        <v>20449</v>
      </c>
      <c r="F247" s="2">
        <f t="shared" si="3"/>
        <v>20449</v>
      </c>
    </row>
    <row r="248" spans="5:6" x14ac:dyDescent="0.25">
      <c r="E248" s="3">
        <v>5802</v>
      </c>
      <c r="F248" s="2">
        <f t="shared" si="3"/>
        <v>5802</v>
      </c>
    </row>
    <row r="249" spans="5:6" x14ac:dyDescent="0.25">
      <c r="E249" s="3">
        <v>34091</v>
      </c>
      <c r="F249" s="2">
        <f t="shared" si="3"/>
        <v>34091</v>
      </c>
    </row>
    <row r="250" spans="5:6" x14ac:dyDescent="0.25">
      <c r="E250" s="3">
        <v>23674</v>
      </c>
      <c r="F250" s="2">
        <f t="shared" si="3"/>
        <v>23674</v>
      </c>
    </row>
    <row r="251" spans="5:6" x14ac:dyDescent="0.25">
      <c r="E251" s="3">
        <v>38419</v>
      </c>
      <c r="F251" s="2">
        <f t="shared" si="3"/>
        <v>38419</v>
      </c>
    </row>
    <row r="252" spans="5:6" x14ac:dyDescent="0.25">
      <c r="E252" s="3">
        <v>5549</v>
      </c>
      <c r="F252" s="2">
        <f t="shared" si="3"/>
        <v>5549</v>
      </c>
    </row>
    <row r="253" spans="5:6" x14ac:dyDescent="0.25">
      <c r="E253" s="3">
        <v>32668</v>
      </c>
      <c r="F253" s="2">
        <f t="shared" si="3"/>
        <v>32668</v>
      </c>
    </row>
    <row r="254" spans="5:6" x14ac:dyDescent="0.25">
      <c r="E254" s="3">
        <v>3751</v>
      </c>
      <c r="F254" s="2">
        <f t="shared" si="3"/>
        <v>3751</v>
      </c>
    </row>
    <row r="255" spans="5:6" x14ac:dyDescent="0.25">
      <c r="E255" s="3">
        <v>9956</v>
      </c>
      <c r="F255" s="2">
        <f t="shared" si="3"/>
        <v>9956</v>
      </c>
    </row>
    <row r="256" spans="5:6" x14ac:dyDescent="0.25">
      <c r="E256" s="3">
        <v>29733</v>
      </c>
      <c r="F256" s="2">
        <f t="shared" si="3"/>
        <v>29733</v>
      </c>
    </row>
    <row r="257" spans="5:6" x14ac:dyDescent="0.25">
      <c r="E257" s="3">
        <v>18716</v>
      </c>
      <c r="F257" s="2">
        <f t="shared" si="3"/>
        <v>18716</v>
      </c>
    </row>
    <row r="258" spans="5:6" x14ac:dyDescent="0.25">
      <c r="E258" s="3">
        <v>25549</v>
      </c>
      <c r="F258" s="2">
        <f t="shared" si="3"/>
        <v>25549</v>
      </c>
    </row>
    <row r="259" spans="5:6" x14ac:dyDescent="0.25">
      <c r="E259" s="3">
        <v>8829</v>
      </c>
      <c r="F259" s="2">
        <f t="shared" si="3"/>
        <v>8829</v>
      </c>
    </row>
    <row r="260" spans="5:6" x14ac:dyDescent="0.25">
      <c r="E260" s="3">
        <v>1925</v>
      </c>
      <c r="F260" s="2">
        <f t="shared" si="3"/>
        <v>1925</v>
      </c>
    </row>
    <row r="261" spans="5:6" x14ac:dyDescent="0.25">
      <c r="E261" s="3">
        <v>3156</v>
      </c>
      <c r="F261" s="2">
        <f t="shared" si="3"/>
        <v>3156</v>
      </c>
    </row>
    <row r="262" spans="5:6" x14ac:dyDescent="0.25">
      <c r="E262" s="3">
        <v>6364</v>
      </c>
      <c r="F262" s="2">
        <f t="shared" si="3"/>
        <v>6364</v>
      </c>
    </row>
    <row r="263" spans="5:6" x14ac:dyDescent="0.25">
      <c r="E263" s="3">
        <v>31130</v>
      </c>
      <c r="F263" s="2">
        <f t="shared" si="3"/>
        <v>31130</v>
      </c>
    </row>
    <row r="264" spans="5:6" x14ac:dyDescent="0.25">
      <c r="E264" s="3">
        <v>22167</v>
      </c>
      <c r="F264" s="2">
        <f t="shared" ref="F264:F327" si="4">E264</f>
        <v>22167</v>
      </c>
    </row>
    <row r="265" spans="5:6" x14ac:dyDescent="0.25">
      <c r="E265" s="3">
        <v>37585</v>
      </c>
      <c r="F265" s="2">
        <f t="shared" si="4"/>
        <v>37585</v>
      </c>
    </row>
    <row r="266" spans="5:6" x14ac:dyDescent="0.25">
      <c r="E266" s="3">
        <v>13227</v>
      </c>
      <c r="F266" s="2">
        <f t="shared" si="4"/>
        <v>13227</v>
      </c>
    </row>
    <row r="267" spans="5:6" x14ac:dyDescent="0.25">
      <c r="E267" s="3">
        <v>36348</v>
      </c>
      <c r="F267" s="2">
        <f t="shared" si="4"/>
        <v>36348</v>
      </c>
    </row>
    <row r="268" spans="5:6" x14ac:dyDescent="0.25">
      <c r="E268" s="3">
        <v>27676</v>
      </c>
      <c r="F268" s="2">
        <f t="shared" si="4"/>
        <v>27676</v>
      </c>
    </row>
    <row r="269" spans="5:6" x14ac:dyDescent="0.25">
      <c r="E269" s="3">
        <v>16874</v>
      </c>
      <c r="F269" s="2">
        <f t="shared" si="4"/>
        <v>16874</v>
      </c>
    </row>
    <row r="270" spans="5:6" x14ac:dyDescent="0.25">
      <c r="E270" s="3">
        <v>16633</v>
      </c>
      <c r="F270" s="2">
        <f t="shared" si="4"/>
        <v>16633</v>
      </c>
    </row>
    <row r="271" spans="5:6" x14ac:dyDescent="0.25">
      <c r="E271" s="3">
        <v>8674</v>
      </c>
      <c r="F271" s="2">
        <f t="shared" si="4"/>
        <v>8674</v>
      </c>
    </row>
    <row r="272" spans="5:6" x14ac:dyDescent="0.25">
      <c r="E272" s="3">
        <v>2649</v>
      </c>
      <c r="F272" s="2">
        <f t="shared" si="4"/>
        <v>2649</v>
      </c>
    </row>
    <row r="273" spans="5:6" x14ac:dyDescent="0.25">
      <c r="E273" s="3">
        <v>29977</v>
      </c>
      <c r="F273" s="2">
        <f t="shared" si="4"/>
        <v>29977</v>
      </c>
    </row>
    <row r="274" spans="5:6" x14ac:dyDescent="0.25">
      <c r="E274" s="3">
        <v>22121</v>
      </c>
      <c r="F274" s="2">
        <f t="shared" si="4"/>
        <v>22121</v>
      </c>
    </row>
    <row r="275" spans="5:6" x14ac:dyDescent="0.25">
      <c r="E275" s="3">
        <v>19003</v>
      </c>
      <c r="F275" s="2">
        <f t="shared" si="4"/>
        <v>19003</v>
      </c>
    </row>
    <row r="276" spans="5:6" x14ac:dyDescent="0.25">
      <c r="E276" s="3">
        <v>39486</v>
      </c>
      <c r="F276" s="2">
        <f t="shared" si="4"/>
        <v>39486</v>
      </c>
    </row>
    <row r="277" spans="5:6" x14ac:dyDescent="0.25">
      <c r="E277" s="3">
        <v>3526</v>
      </c>
      <c r="F277" s="2">
        <f t="shared" si="4"/>
        <v>3526</v>
      </c>
    </row>
    <row r="278" spans="5:6" x14ac:dyDescent="0.25">
      <c r="E278" s="3">
        <v>1146</v>
      </c>
      <c r="F278" s="2">
        <f t="shared" si="4"/>
        <v>1146</v>
      </c>
    </row>
    <row r="279" spans="5:6" x14ac:dyDescent="0.25">
      <c r="E279" s="3">
        <v>28990</v>
      </c>
      <c r="F279" s="2">
        <f t="shared" si="4"/>
        <v>28990</v>
      </c>
    </row>
    <row r="280" spans="5:6" x14ac:dyDescent="0.25">
      <c r="E280" s="3">
        <v>1421</v>
      </c>
      <c r="F280" s="2">
        <f t="shared" si="4"/>
        <v>1421</v>
      </c>
    </row>
    <row r="281" spans="5:6" x14ac:dyDescent="0.25">
      <c r="E281" s="3">
        <v>9368</v>
      </c>
      <c r="F281" s="2">
        <f t="shared" si="4"/>
        <v>9368</v>
      </c>
    </row>
    <row r="282" spans="5:6" x14ac:dyDescent="0.25">
      <c r="E282" s="3">
        <v>16171</v>
      </c>
      <c r="F282" s="2">
        <f t="shared" si="4"/>
        <v>16171</v>
      </c>
    </row>
    <row r="283" spans="5:6" x14ac:dyDescent="0.25">
      <c r="E283" s="3">
        <v>26221</v>
      </c>
      <c r="F283" s="2">
        <f t="shared" si="4"/>
        <v>26221</v>
      </c>
    </row>
    <row r="284" spans="5:6" x14ac:dyDescent="0.25">
      <c r="E284" s="3">
        <v>13010</v>
      </c>
      <c r="F284" s="2">
        <f t="shared" si="4"/>
        <v>13010</v>
      </c>
    </row>
    <row r="285" spans="5:6" x14ac:dyDescent="0.25">
      <c r="E285" s="3">
        <v>21841</v>
      </c>
      <c r="F285" s="2">
        <f t="shared" si="4"/>
        <v>21841</v>
      </c>
    </row>
    <row r="286" spans="5:6" x14ac:dyDescent="0.25">
      <c r="E286" s="3">
        <v>36044</v>
      </c>
      <c r="F286" s="2">
        <f t="shared" si="4"/>
        <v>36044</v>
      </c>
    </row>
    <row r="287" spans="5:6" x14ac:dyDescent="0.25">
      <c r="E287" s="3">
        <v>263</v>
      </c>
      <c r="F287" s="2">
        <f t="shared" si="4"/>
        <v>263</v>
      </c>
    </row>
    <row r="288" spans="5:6" x14ac:dyDescent="0.25">
      <c r="E288" s="3">
        <v>32913</v>
      </c>
      <c r="F288" s="2">
        <f t="shared" si="4"/>
        <v>32913</v>
      </c>
    </row>
    <row r="289" spans="5:6" x14ac:dyDescent="0.25">
      <c r="E289" s="3">
        <v>15455</v>
      </c>
      <c r="F289" s="2">
        <f t="shared" si="4"/>
        <v>15455</v>
      </c>
    </row>
    <row r="290" spans="5:6" x14ac:dyDescent="0.25">
      <c r="E290" s="3">
        <v>35266</v>
      </c>
      <c r="F290" s="2">
        <f t="shared" si="4"/>
        <v>35266</v>
      </c>
    </row>
    <row r="291" spans="5:6" x14ac:dyDescent="0.25">
      <c r="E291" s="3">
        <v>3803</v>
      </c>
      <c r="F291" s="2">
        <f t="shared" si="4"/>
        <v>3803</v>
      </c>
    </row>
    <row r="292" spans="5:6" x14ac:dyDescent="0.25">
      <c r="E292" s="3">
        <v>3172</v>
      </c>
      <c r="F292" s="2">
        <f t="shared" si="4"/>
        <v>3172</v>
      </c>
    </row>
    <row r="293" spans="5:6" x14ac:dyDescent="0.25">
      <c r="E293" s="3">
        <v>3445</v>
      </c>
      <c r="F293" s="2">
        <f t="shared" si="4"/>
        <v>3445</v>
      </c>
    </row>
    <row r="294" spans="5:6" x14ac:dyDescent="0.25">
      <c r="E294" s="3">
        <v>11545</v>
      </c>
      <c r="F294" s="2">
        <f t="shared" si="4"/>
        <v>11545</v>
      </c>
    </row>
    <row r="295" spans="5:6" x14ac:dyDescent="0.25">
      <c r="E295" s="3">
        <v>38417</v>
      </c>
      <c r="F295" s="2">
        <f t="shared" si="4"/>
        <v>38417</v>
      </c>
    </row>
    <row r="296" spans="5:6" x14ac:dyDescent="0.25">
      <c r="E296" s="3">
        <v>25664</v>
      </c>
      <c r="F296" s="2">
        <f t="shared" si="4"/>
        <v>25664</v>
      </c>
    </row>
    <row r="297" spans="5:6" x14ac:dyDescent="0.25">
      <c r="E297" s="3">
        <v>23677</v>
      </c>
      <c r="F297" s="2">
        <f t="shared" si="4"/>
        <v>23677</v>
      </c>
    </row>
    <row r="298" spans="5:6" x14ac:dyDescent="0.25">
      <c r="E298" s="3">
        <v>25201</v>
      </c>
      <c r="F298" s="2">
        <f t="shared" si="4"/>
        <v>25201</v>
      </c>
    </row>
    <row r="299" spans="5:6" x14ac:dyDescent="0.25">
      <c r="E299" s="3">
        <v>37207</v>
      </c>
      <c r="F299" s="2">
        <f t="shared" si="4"/>
        <v>37207</v>
      </c>
    </row>
    <row r="300" spans="5:6" x14ac:dyDescent="0.25">
      <c r="E300" s="3">
        <v>20505</v>
      </c>
      <c r="F300" s="2">
        <f t="shared" si="4"/>
        <v>20505</v>
      </c>
    </row>
    <row r="301" spans="5:6" x14ac:dyDescent="0.25">
      <c r="E301" s="3">
        <v>37013</v>
      </c>
      <c r="F301" s="2">
        <f t="shared" si="4"/>
        <v>37013</v>
      </c>
    </row>
    <row r="302" spans="5:6" x14ac:dyDescent="0.25">
      <c r="E302" s="3">
        <v>35268</v>
      </c>
      <c r="F302" s="2">
        <f t="shared" si="4"/>
        <v>35268</v>
      </c>
    </row>
    <row r="303" spans="5:6" x14ac:dyDescent="0.25">
      <c r="E303" s="3">
        <v>18174</v>
      </c>
      <c r="F303" s="2">
        <f t="shared" si="4"/>
        <v>18174</v>
      </c>
    </row>
    <row r="304" spans="5:6" x14ac:dyDescent="0.25">
      <c r="E304" s="3">
        <v>24109</v>
      </c>
      <c r="F304" s="2">
        <f t="shared" si="4"/>
        <v>24109</v>
      </c>
    </row>
    <row r="305" spans="5:6" x14ac:dyDescent="0.25">
      <c r="E305" s="3">
        <v>29136</v>
      </c>
      <c r="F305" s="2">
        <f t="shared" si="4"/>
        <v>29136</v>
      </c>
    </row>
    <row r="306" spans="5:6" x14ac:dyDescent="0.25">
      <c r="E306" s="3">
        <v>37393</v>
      </c>
      <c r="F306" s="2">
        <f t="shared" si="4"/>
        <v>37393</v>
      </c>
    </row>
    <row r="307" spans="5:6" x14ac:dyDescent="0.25">
      <c r="E307" s="3">
        <v>11340</v>
      </c>
      <c r="F307" s="2">
        <f t="shared" si="4"/>
        <v>11340</v>
      </c>
    </row>
    <row r="308" spans="5:6" x14ac:dyDescent="0.25">
      <c r="E308" s="3">
        <v>26584</v>
      </c>
      <c r="F308" s="2">
        <f t="shared" si="4"/>
        <v>26584</v>
      </c>
    </row>
    <row r="309" spans="5:6" x14ac:dyDescent="0.25">
      <c r="E309" s="3">
        <v>11597</v>
      </c>
      <c r="F309" s="2">
        <f t="shared" si="4"/>
        <v>11597</v>
      </c>
    </row>
    <row r="310" spans="5:6" x14ac:dyDescent="0.25">
      <c r="E310" s="3">
        <v>28053</v>
      </c>
      <c r="F310" s="2">
        <f t="shared" si="4"/>
        <v>28053</v>
      </c>
    </row>
    <row r="311" spans="5:6" x14ac:dyDescent="0.25">
      <c r="E311" s="3">
        <v>2546</v>
      </c>
      <c r="F311" s="2">
        <f t="shared" si="4"/>
        <v>2546</v>
      </c>
    </row>
    <row r="312" spans="5:6" x14ac:dyDescent="0.25">
      <c r="E312" s="3">
        <v>20345</v>
      </c>
      <c r="F312" s="2">
        <f t="shared" si="4"/>
        <v>20345</v>
      </c>
    </row>
    <row r="313" spans="5:6" x14ac:dyDescent="0.25">
      <c r="E313" s="3">
        <v>18604</v>
      </c>
      <c r="F313" s="2">
        <f t="shared" si="4"/>
        <v>18604</v>
      </c>
    </row>
    <row r="314" spans="5:6" x14ac:dyDescent="0.25">
      <c r="E314" s="3">
        <v>4605</v>
      </c>
      <c r="F314" s="2">
        <f t="shared" si="4"/>
        <v>4605</v>
      </c>
    </row>
    <row r="315" spans="5:6" x14ac:dyDescent="0.25">
      <c r="E315" s="3">
        <v>3354</v>
      </c>
      <c r="F315" s="2">
        <f t="shared" si="4"/>
        <v>3354</v>
      </c>
    </row>
    <row r="316" spans="5:6" x14ac:dyDescent="0.25">
      <c r="E316" s="3">
        <v>34488</v>
      </c>
      <c r="F316" s="2">
        <f t="shared" si="4"/>
        <v>34488</v>
      </c>
    </row>
    <row r="317" spans="5:6" x14ac:dyDescent="0.25">
      <c r="E317" s="3">
        <v>1514</v>
      </c>
      <c r="F317" s="2">
        <f t="shared" si="4"/>
        <v>1514</v>
      </c>
    </row>
    <row r="318" spans="5:6" x14ac:dyDescent="0.25">
      <c r="E318" s="3">
        <v>1403</v>
      </c>
      <c r="F318" s="2">
        <f t="shared" si="4"/>
        <v>1403</v>
      </c>
    </row>
    <row r="319" spans="5:6" x14ac:dyDescent="0.25">
      <c r="E319" s="3">
        <v>35862</v>
      </c>
      <c r="F319" s="2">
        <f t="shared" si="4"/>
        <v>35862</v>
      </c>
    </row>
    <row r="320" spans="5:6" x14ac:dyDescent="0.25">
      <c r="E320" s="3">
        <v>17051</v>
      </c>
      <c r="F320" s="2">
        <f t="shared" si="4"/>
        <v>17051</v>
      </c>
    </row>
    <row r="321" spans="5:6" x14ac:dyDescent="0.25">
      <c r="E321" s="3">
        <v>26907</v>
      </c>
      <c r="F321" s="2">
        <f t="shared" si="4"/>
        <v>26907</v>
      </c>
    </row>
    <row r="322" spans="5:6" x14ac:dyDescent="0.25">
      <c r="E322" s="3">
        <v>25268</v>
      </c>
      <c r="F322" s="2">
        <f t="shared" si="4"/>
        <v>25268</v>
      </c>
    </row>
    <row r="323" spans="5:6" x14ac:dyDescent="0.25">
      <c r="E323" s="3">
        <v>12371</v>
      </c>
      <c r="F323" s="2">
        <f t="shared" si="4"/>
        <v>12371</v>
      </c>
    </row>
    <row r="324" spans="5:6" x14ac:dyDescent="0.25">
      <c r="E324" s="3">
        <v>26875</v>
      </c>
      <c r="F324" s="2">
        <f t="shared" si="4"/>
        <v>26875</v>
      </c>
    </row>
    <row r="325" spans="5:6" x14ac:dyDescent="0.25">
      <c r="E325" s="3">
        <v>34771</v>
      </c>
      <c r="F325" s="2">
        <f t="shared" si="4"/>
        <v>34771</v>
      </c>
    </row>
    <row r="326" spans="5:6" x14ac:dyDescent="0.25">
      <c r="E326" s="3">
        <v>15331</v>
      </c>
      <c r="F326" s="2">
        <f t="shared" si="4"/>
        <v>15331</v>
      </c>
    </row>
    <row r="327" spans="5:6" x14ac:dyDescent="0.25">
      <c r="E327" s="3">
        <v>17445</v>
      </c>
      <c r="F327" s="2">
        <f t="shared" si="4"/>
        <v>17445</v>
      </c>
    </row>
    <row r="328" spans="5:6" x14ac:dyDescent="0.25">
      <c r="E328" s="3">
        <v>25439</v>
      </c>
      <c r="F328" s="2">
        <f t="shared" ref="F328:F391" si="5">E328</f>
        <v>25439</v>
      </c>
    </row>
    <row r="329" spans="5:6" x14ac:dyDescent="0.25">
      <c r="E329" s="3">
        <v>8803</v>
      </c>
      <c r="F329" s="2">
        <f t="shared" si="5"/>
        <v>8803</v>
      </c>
    </row>
    <row r="330" spans="5:6" x14ac:dyDescent="0.25">
      <c r="E330" s="3">
        <v>24891</v>
      </c>
      <c r="F330" s="2">
        <f t="shared" si="5"/>
        <v>24891</v>
      </c>
    </row>
    <row r="331" spans="5:6" x14ac:dyDescent="0.25">
      <c r="E331" s="3">
        <v>32416</v>
      </c>
      <c r="F331" s="2">
        <f t="shared" si="5"/>
        <v>32416</v>
      </c>
    </row>
    <row r="332" spans="5:6" x14ac:dyDescent="0.25">
      <c r="E332" s="3">
        <v>8108</v>
      </c>
      <c r="F332" s="2">
        <f t="shared" si="5"/>
        <v>8108</v>
      </c>
    </row>
    <row r="333" spans="5:6" x14ac:dyDescent="0.25">
      <c r="E333" s="3">
        <v>6513</v>
      </c>
      <c r="F333" s="2">
        <f t="shared" si="5"/>
        <v>6513</v>
      </c>
    </row>
    <row r="334" spans="5:6" x14ac:dyDescent="0.25">
      <c r="E334" s="3">
        <v>17583</v>
      </c>
      <c r="F334" s="2">
        <f t="shared" si="5"/>
        <v>17583</v>
      </c>
    </row>
    <row r="335" spans="5:6" x14ac:dyDescent="0.25">
      <c r="E335" s="3">
        <v>12618</v>
      </c>
      <c r="F335" s="2">
        <f t="shared" si="5"/>
        <v>12618</v>
      </c>
    </row>
    <row r="336" spans="5:6" x14ac:dyDescent="0.25">
      <c r="E336" s="3">
        <v>13757</v>
      </c>
      <c r="F336" s="2">
        <f t="shared" si="5"/>
        <v>13757</v>
      </c>
    </row>
    <row r="337" spans="5:6" x14ac:dyDescent="0.25">
      <c r="E337" s="3">
        <v>4578</v>
      </c>
      <c r="F337" s="2">
        <f t="shared" si="5"/>
        <v>4578</v>
      </c>
    </row>
    <row r="338" spans="5:6" x14ac:dyDescent="0.25">
      <c r="E338" s="3">
        <v>13121</v>
      </c>
      <c r="F338" s="2">
        <f t="shared" si="5"/>
        <v>13121</v>
      </c>
    </row>
    <row r="339" spans="5:6" x14ac:dyDescent="0.25">
      <c r="E339" s="3">
        <v>30538</v>
      </c>
      <c r="F339" s="2">
        <f t="shared" si="5"/>
        <v>30538</v>
      </c>
    </row>
    <row r="340" spans="5:6" x14ac:dyDescent="0.25">
      <c r="E340" s="3">
        <v>5339</v>
      </c>
      <c r="F340" s="2">
        <f t="shared" si="5"/>
        <v>5339</v>
      </c>
    </row>
    <row r="341" spans="5:6" x14ac:dyDescent="0.25">
      <c r="E341" s="3">
        <v>5335</v>
      </c>
      <c r="F341" s="2">
        <f t="shared" si="5"/>
        <v>5335</v>
      </c>
    </row>
    <row r="342" spans="5:6" x14ac:dyDescent="0.25">
      <c r="E342" s="3">
        <v>7873</v>
      </c>
      <c r="F342" s="2">
        <f t="shared" si="5"/>
        <v>7873</v>
      </c>
    </row>
    <row r="343" spans="5:6" x14ac:dyDescent="0.25">
      <c r="E343" s="3">
        <v>14278</v>
      </c>
      <c r="F343" s="2">
        <f t="shared" si="5"/>
        <v>14278</v>
      </c>
    </row>
    <row r="344" spans="5:6" x14ac:dyDescent="0.25">
      <c r="E344" s="3">
        <v>907</v>
      </c>
      <c r="F344" s="2">
        <f t="shared" si="5"/>
        <v>907</v>
      </c>
    </row>
    <row r="345" spans="5:6" x14ac:dyDescent="0.25">
      <c r="E345" s="3">
        <v>37708</v>
      </c>
      <c r="F345" s="2">
        <f t="shared" si="5"/>
        <v>37708</v>
      </c>
    </row>
    <row r="346" spans="5:6" x14ac:dyDescent="0.25">
      <c r="E346" s="3">
        <v>19330</v>
      </c>
      <c r="F346" s="2">
        <f t="shared" si="5"/>
        <v>19330</v>
      </c>
    </row>
    <row r="347" spans="5:6" x14ac:dyDescent="0.25">
      <c r="E347" s="3">
        <v>16136</v>
      </c>
      <c r="F347" s="2">
        <f t="shared" si="5"/>
        <v>16136</v>
      </c>
    </row>
    <row r="348" spans="5:6" x14ac:dyDescent="0.25">
      <c r="E348" s="3">
        <v>2130</v>
      </c>
      <c r="F348" s="2">
        <f t="shared" si="5"/>
        <v>2130</v>
      </c>
    </row>
    <row r="349" spans="5:6" x14ac:dyDescent="0.25">
      <c r="E349" s="3">
        <v>14292</v>
      </c>
      <c r="F349" s="2">
        <f t="shared" si="5"/>
        <v>14292</v>
      </c>
    </row>
    <row r="350" spans="5:6" x14ac:dyDescent="0.25">
      <c r="E350" s="3">
        <v>15957</v>
      </c>
      <c r="F350" s="2">
        <f t="shared" si="5"/>
        <v>15957</v>
      </c>
    </row>
    <row r="351" spans="5:6" x14ac:dyDescent="0.25">
      <c r="E351" s="3">
        <v>6580</v>
      </c>
      <c r="F351" s="2">
        <f t="shared" si="5"/>
        <v>6580</v>
      </c>
    </row>
    <row r="352" spans="5:6" x14ac:dyDescent="0.25">
      <c r="E352" s="3">
        <v>33922</v>
      </c>
      <c r="F352" s="2">
        <f t="shared" si="5"/>
        <v>33922</v>
      </c>
    </row>
    <row r="353" spans="5:6" x14ac:dyDescent="0.25">
      <c r="E353" s="3">
        <v>39770</v>
      </c>
      <c r="F353" s="2">
        <f t="shared" si="5"/>
        <v>39770</v>
      </c>
    </row>
    <row r="354" spans="5:6" x14ac:dyDescent="0.25">
      <c r="E354" s="3">
        <v>30501</v>
      </c>
      <c r="F354" s="2">
        <f t="shared" si="5"/>
        <v>30501</v>
      </c>
    </row>
    <row r="355" spans="5:6" x14ac:dyDescent="0.25">
      <c r="E355" s="3">
        <v>6798</v>
      </c>
      <c r="F355" s="2">
        <f t="shared" si="5"/>
        <v>6798</v>
      </c>
    </row>
    <row r="356" spans="5:6" x14ac:dyDescent="0.25">
      <c r="E356" s="3">
        <v>18900</v>
      </c>
      <c r="F356" s="2">
        <f t="shared" si="5"/>
        <v>18900</v>
      </c>
    </row>
    <row r="357" spans="5:6" x14ac:dyDescent="0.25">
      <c r="E357" s="3">
        <v>26986</v>
      </c>
      <c r="F357" s="2">
        <f t="shared" si="5"/>
        <v>26986</v>
      </c>
    </row>
    <row r="358" spans="5:6" x14ac:dyDescent="0.25">
      <c r="E358" s="3">
        <v>38943</v>
      </c>
      <c r="F358" s="2">
        <f t="shared" si="5"/>
        <v>38943</v>
      </c>
    </row>
    <row r="359" spans="5:6" x14ac:dyDescent="0.25">
      <c r="E359" s="3">
        <v>30396</v>
      </c>
      <c r="F359" s="2">
        <f t="shared" si="5"/>
        <v>30396</v>
      </c>
    </row>
    <row r="360" spans="5:6" x14ac:dyDescent="0.25">
      <c r="E360" s="3">
        <v>16716</v>
      </c>
      <c r="F360" s="2">
        <f t="shared" si="5"/>
        <v>16716</v>
      </c>
    </row>
    <row r="361" spans="5:6" x14ac:dyDescent="0.25">
      <c r="E361" s="3">
        <v>22895</v>
      </c>
      <c r="F361" s="2">
        <f t="shared" si="5"/>
        <v>22895</v>
      </c>
    </row>
    <row r="362" spans="5:6" x14ac:dyDescent="0.25">
      <c r="E362" s="3">
        <v>26158</v>
      </c>
      <c r="F362" s="2">
        <f t="shared" si="5"/>
        <v>26158</v>
      </c>
    </row>
    <row r="363" spans="5:6" x14ac:dyDescent="0.25">
      <c r="E363" s="3">
        <v>32575</v>
      </c>
      <c r="F363" s="2">
        <f t="shared" si="5"/>
        <v>32575</v>
      </c>
    </row>
    <row r="364" spans="5:6" x14ac:dyDescent="0.25">
      <c r="E364" s="3">
        <v>11191</v>
      </c>
      <c r="F364" s="2">
        <f t="shared" si="5"/>
        <v>11191</v>
      </c>
    </row>
    <row r="365" spans="5:6" x14ac:dyDescent="0.25">
      <c r="E365" s="3">
        <v>35758</v>
      </c>
      <c r="F365" s="2">
        <f t="shared" si="5"/>
        <v>35758</v>
      </c>
    </row>
    <row r="366" spans="5:6" x14ac:dyDescent="0.25">
      <c r="E366" s="3">
        <v>32513</v>
      </c>
      <c r="F366" s="2">
        <f t="shared" si="5"/>
        <v>32513</v>
      </c>
    </row>
    <row r="367" spans="5:6" x14ac:dyDescent="0.25">
      <c r="E367" s="3">
        <v>5399</v>
      </c>
      <c r="F367" s="2">
        <f t="shared" si="5"/>
        <v>5399</v>
      </c>
    </row>
    <row r="368" spans="5:6" x14ac:dyDescent="0.25">
      <c r="E368" s="3">
        <v>35122</v>
      </c>
      <c r="F368" s="2">
        <f t="shared" si="5"/>
        <v>35122</v>
      </c>
    </row>
    <row r="369" spans="5:6" x14ac:dyDescent="0.25">
      <c r="E369" s="3">
        <v>29052</v>
      </c>
      <c r="F369" s="2">
        <f t="shared" si="5"/>
        <v>29052</v>
      </c>
    </row>
    <row r="370" spans="5:6" x14ac:dyDescent="0.25">
      <c r="E370" s="3">
        <v>14048</v>
      </c>
      <c r="F370" s="2">
        <f t="shared" si="5"/>
        <v>14048</v>
      </c>
    </row>
    <row r="371" spans="5:6" x14ac:dyDescent="0.25">
      <c r="E371" s="3">
        <v>14940</v>
      </c>
      <c r="F371" s="2">
        <f t="shared" si="5"/>
        <v>14940</v>
      </c>
    </row>
    <row r="372" spans="5:6" x14ac:dyDescent="0.25">
      <c r="E372" s="3">
        <v>20176</v>
      </c>
      <c r="F372" s="2">
        <f t="shared" si="5"/>
        <v>20176</v>
      </c>
    </row>
    <row r="373" spans="5:6" x14ac:dyDescent="0.25">
      <c r="E373" s="3">
        <v>476</v>
      </c>
      <c r="F373" s="2">
        <f t="shared" si="5"/>
        <v>476</v>
      </c>
    </row>
    <row r="374" spans="5:6" x14ac:dyDescent="0.25">
      <c r="E374" s="3">
        <v>3402</v>
      </c>
      <c r="F374" s="2">
        <f t="shared" si="5"/>
        <v>3402</v>
      </c>
    </row>
    <row r="375" spans="5:6" x14ac:dyDescent="0.25">
      <c r="E375" s="3">
        <v>21077</v>
      </c>
      <c r="F375" s="2">
        <f t="shared" si="5"/>
        <v>21077</v>
      </c>
    </row>
    <row r="376" spans="5:6" x14ac:dyDescent="0.25">
      <c r="E376" s="3">
        <v>13246</v>
      </c>
      <c r="F376" s="2">
        <f t="shared" si="5"/>
        <v>13246</v>
      </c>
    </row>
    <row r="377" spans="5:6" x14ac:dyDescent="0.25">
      <c r="E377" s="3">
        <v>25065</v>
      </c>
      <c r="F377" s="2">
        <f t="shared" si="5"/>
        <v>25065</v>
      </c>
    </row>
    <row r="378" spans="5:6" x14ac:dyDescent="0.25">
      <c r="E378" s="3">
        <v>15573</v>
      </c>
      <c r="F378" s="2">
        <f t="shared" si="5"/>
        <v>15573</v>
      </c>
    </row>
    <row r="379" spans="5:6" x14ac:dyDescent="0.25">
      <c r="E379" s="3">
        <v>35736</v>
      </c>
      <c r="F379" s="2">
        <f t="shared" si="5"/>
        <v>35736</v>
      </c>
    </row>
    <row r="380" spans="5:6" x14ac:dyDescent="0.25">
      <c r="E380" s="3">
        <v>19794</v>
      </c>
      <c r="F380" s="2">
        <f t="shared" si="5"/>
        <v>19794</v>
      </c>
    </row>
    <row r="381" spans="5:6" x14ac:dyDescent="0.25">
      <c r="E381" s="3">
        <v>12036</v>
      </c>
      <c r="F381" s="2">
        <f t="shared" si="5"/>
        <v>12036</v>
      </c>
    </row>
    <row r="382" spans="5:6" x14ac:dyDescent="0.25">
      <c r="E382" s="3">
        <v>21987</v>
      </c>
      <c r="F382" s="2">
        <f t="shared" si="5"/>
        <v>21987</v>
      </c>
    </row>
    <row r="383" spans="5:6" x14ac:dyDescent="0.25">
      <c r="E383" s="3">
        <v>24558</v>
      </c>
      <c r="F383" s="2">
        <f t="shared" si="5"/>
        <v>24558</v>
      </c>
    </row>
    <row r="384" spans="5:6" x14ac:dyDescent="0.25">
      <c r="E384" s="3">
        <v>39831</v>
      </c>
      <c r="F384" s="2">
        <f t="shared" si="5"/>
        <v>39831</v>
      </c>
    </row>
    <row r="385" spans="5:6" x14ac:dyDescent="0.25">
      <c r="E385" s="3">
        <v>35603</v>
      </c>
      <c r="F385" s="2">
        <f t="shared" si="5"/>
        <v>35603</v>
      </c>
    </row>
    <row r="386" spans="5:6" x14ac:dyDescent="0.25">
      <c r="E386" s="3">
        <v>26486</v>
      </c>
      <c r="F386" s="2">
        <f t="shared" si="5"/>
        <v>26486</v>
      </c>
    </row>
    <row r="387" spans="5:6" x14ac:dyDescent="0.25">
      <c r="E387" s="3">
        <v>13541</v>
      </c>
      <c r="F387" s="2">
        <f t="shared" si="5"/>
        <v>13541</v>
      </c>
    </row>
    <row r="388" spans="5:6" x14ac:dyDescent="0.25">
      <c r="E388" s="3">
        <v>4393</v>
      </c>
      <c r="F388" s="2">
        <f t="shared" si="5"/>
        <v>4393</v>
      </c>
    </row>
    <row r="389" spans="5:6" x14ac:dyDescent="0.25">
      <c r="E389" s="3">
        <v>37404</v>
      </c>
      <c r="F389" s="2">
        <f t="shared" si="5"/>
        <v>37404</v>
      </c>
    </row>
    <row r="390" spans="5:6" x14ac:dyDescent="0.25">
      <c r="E390" s="3">
        <v>33594</v>
      </c>
      <c r="F390" s="2">
        <f t="shared" si="5"/>
        <v>33594</v>
      </c>
    </row>
    <row r="391" spans="5:6" x14ac:dyDescent="0.25">
      <c r="E391" s="3">
        <v>15651</v>
      </c>
      <c r="F391" s="2">
        <f t="shared" si="5"/>
        <v>15651</v>
      </c>
    </row>
    <row r="392" spans="5:6" x14ac:dyDescent="0.25">
      <c r="E392" s="3">
        <v>4508</v>
      </c>
      <c r="F392" s="2">
        <f t="shared" ref="F392:F450" si="6">E392</f>
        <v>4508</v>
      </c>
    </row>
    <row r="393" spans="5:6" x14ac:dyDescent="0.25">
      <c r="E393" s="3">
        <v>11339</v>
      </c>
      <c r="F393" s="2">
        <f t="shared" si="6"/>
        <v>11339</v>
      </c>
    </row>
    <row r="394" spans="5:6" x14ac:dyDescent="0.25">
      <c r="E394" s="3">
        <v>18569</v>
      </c>
      <c r="F394" s="2">
        <f t="shared" si="6"/>
        <v>18569</v>
      </c>
    </row>
    <row r="395" spans="5:6" x14ac:dyDescent="0.25">
      <c r="E395" s="3">
        <v>23084</v>
      </c>
      <c r="F395" s="2">
        <f t="shared" si="6"/>
        <v>23084</v>
      </c>
    </row>
    <row r="396" spans="5:6" x14ac:dyDescent="0.25">
      <c r="E396" s="3">
        <v>6188</v>
      </c>
      <c r="F396" s="2">
        <f t="shared" si="6"/>
        <v>6188</v>
      </c>
    </row>
    <row r="397" spans="5:6" x14ac:dyDescent="0.25">
      <c r="E397" s="3">
        <v>28706</v>
      </c>
      <c r="F397" s="2">
        <f t="shared" si="6"/>
        <v>28706</v>
      </c>
    </row>
    <row r="398" spans="5:6" x14ac:dyDescent="0.25">
      <c r="E398" s="3">
        <v>14463</v>
      </c>
      <c r="F398" s="2">
        <f t="shared" si="6"/>
        <v>14463</v>
      </c>
    </row>
    <row r="399" spans="5:6" x14ac:dyDescent="0.25">
      <c r="E399" s="3">
        <v>16354</v>
      </c>
      <c r="F399" s="2">
        <f t="shared" si="6"/>
        <v>16354</v>
      </c>
    </row>
    <row r="400" spans="5:6" x14ac:dyDescent="0.25">
      <c r="E400" s="3">
        <v>24654</v>
      </c>
      <c r="F400" s="2">
        <f t="shared" si="6"/>
        <v>24654</v>
      </c>
    </row>
    <row r="401" spans="5:6" x14ac:dyDescent="0.25">
      <c r="E401" s="3">
        <v>16840</v>
      </c>
      <c r="F401" s="2">
        <f t="shared" si="6"/>
        <v>16840</v>
      </c>
    </row>
    <row r="402" spans="5:6" x14ac:dyDescent="0.25">
      <c r="E402" s="3">
        <v>35569</v>
      </c>
      <c r="F402" s="2">
        <f t="shared" si="6"/>
        <v>35569</v>
      </c>
    </row>
    <row r="403" spans="5:6" x14ac:dyDescent="0.25">
      <c r="E403" s="3">
        <v>20093</v>
      </c>
      <c r="F403" s="2">
        <f t="shared" si="6"/>
        <v>20093</v>
      </c>
    </row>
    <row r="404" spans="5:6" x14ac:dyDescent="0.25">
      <c r="E404" s="3">
        <v>30877</v>
      </c>
      <c r="F404" s="2">
        <f t="shared" si="6"/>
        <v>30877</v>
      </c>
    </row>
    <row r="405" spans="5:6" x14ac:dyDescent="0.25">
      <c r="E405" s="3">
        <v>20449</v>
      </c>
      <c r="F405" s="2">
        <f t="shared" si="6"/>
        <v>20449</v>
      </c>
    </row>
    <row r="406" spans="5:6" x14ac:dyDescent="0.25">
      <c r="E406" s="3">
        <v>3365</v>
      </c>
      <c r="F406" s="2">
        <f t="shared" si="6"/>
        <v>3365</v>
      </c>
    </row>
    <row r="407" spans="5:6" x14ac:dyDescent="0.25">
      <c r="E407" s="3">
        <v>19400</v>
      </c>
      <c r="F407" s="2">
        <f t="shared" si="6"/>
        <v>19400</v>
      </c>
    </row>
    <row r="408" spans="5:6" x14ac:dyDescent="0.25">
      <c r="E408" s="3">
        <v>16754</v>
      </c>
      <c r="F408" s="2">
        <f t="shared" si="6"/>
        <v>16754</v>
      </c>
    </row>
    <row r="409" spans="5:6" x14ac:dyDescent="0.25">
      <c r="E409" s="3">
        <v>34020</v>
      </c>
      <c r="F409" s="2">
        <f t="shared" si="6"/>
        <v>34020</v>
      </c>
    </row>
    <row r="410" spans="5:6" x14ac:dyDescent="0.25">
      <c r="E410" s="3">
        <v>1283</v>
      </c>
      <c r="F410" s="2">
        <f t="shared" si="6"/>
        <v>1283</v>
      </c>
    </row>
    <row r="411" spans="5:6" x14ac:dyDescent="0.25">
      <c r="E411" s="3">
        <v>11430</v>
      </c>
      <c r="F411" s="2">
        <f t="shared" si="6"/>
        <v>11430</v>
      </c>
    </row>
    <row r="412" spans="5:6" x14ac:dyDescent="0.25">
      <c r="E412" s="3">
        <v>29435</v>
      </c>
      <c r="F412" s="2">
        <f t="shared" si="6"/>
        <v>29435</v>
      </c>
    </row>
    <row r="413" spans="5:6" x14ac:dyDescent="0.25">
      <c r="E413" s="3">
        <v>17056</v>
      </c>
      <c r="F413" s="2">
        <f t="shared" si="6"/>
        <v>17056</v>
      </c>
    </row>
    <row r="414" spans="5:6" x14ac:dyDescent="0.25">
      <c r="E414" s="3">
        <v>38129</v>
      </c>
      <c r="F414" s="2">
        <f t="shared" si="6"/>
        <v>38129</v>
      </c>
    </row>
    <row r="415" spans="5:6" x14ac:dyDescent="0.25">
      <c r="E415" s="3">
        <v>3110</v>
      </c>
      <c r="F415" s="2">
        <f t="shared" si="6"/>
        <v>3110</v>
      </c>
    </row>
    <row r="416" spans="5:6" x14ac:dyDescent="0.25">
      <c r="E416" s="3">
        <v>37816</v>
      </c>
      <c r="F416" s="2">
        <f t="shared" si="6"/>
        <v>37816</v>
      </c>
    </row>
    <row r="417" spans="5:6" x14ac:dyDescent="0.25">
      <c r="E417" s="3">
        <v>8369</v>
      </c>
      <c r="F417" s="2">
        <f t="shared" si="6"/>
        <v>8369</v>
      </c>
    </row>
    <row r="418" spans="5:6" x14ac:dyDescent="0.25">
      <c r="E418" s="3">
        <v>1785</v>
      </c>
      <c r="F418" s="2">
        <f t="shared" si="6"/>
        <v>1785</v>
      </c>
    </row>
    <row r="419" spans="5:6" x14ac:dyDescent="0.25">
      <c r="E419" s="3">
        <v>25883</v>
      </c>
      <c r="F419" s="2">
        <f t="shared" si="6"/>
        <v>25883</v>
      </c>
    </row>
    <row r="420" spans="5:6" x14ac:dyDescent="0.25">
      <c r="E420" s="3">
        <v>7738</v>
      </c>
      <c r="F420" s="2">
        <f t="shared" si="6"/>
        <v>7738</v>
      </c>
    </row>
    <row r="421" spans="5:6" x14ac:dyDescent="0.25">
      <c r="E421" s="3">
        <v>3583</v>
      </c>
      <c r="F421" s="2">
        <f t="shared" si="6"/>
        <v>3583</v>
      </c>
    </row>
    <row r="422" spans="5:6" x14ac:dyDescent="0.25">
      <c r="E422" s="3">
        <v>5721</v>
      </c>
      <c r="F422" s="2">
        <f t="shared" si="6"/>
        <v>5721</v>
      </c>
    </row>
    <row r="423" spans="5:6" x14ac:dyDescent="0.25">
      <c r="E423" s="3">
        <v>37510</v>
      </c>
      <c r="F423" s="2">
        <f t="shared" si="6"/>
        <v>37510</v>
      </c>
    </row>
    <row r="424" spans="5:6" x14ac:dyDescent="0.25">
      <c r="E424" s="3">
        <v>36329</v>
      </c>
      <c r="F424" s="2">
        <f t="shared" si="6"/>
        <v>36329</v>
      </c>
    </row>
    <row r="425" spans="5:6" x14ac:dyDescent="0.25">
      <c r="E425" s="3">
        <v>2865</v>
      </c>
      <c r="F425" s="2">
        <f t="shared" si="6"/>
        <v>2865</v>
      </c>
    </row>
    <row r="426" spans="5:6" x14ac:dyDescent="0.25">
      <c r="E426" s="3">
        <v>29105</v>
      </c>
      <c r="F426" s="2">
        <f t="shared" si="6"/>
        <v>29105</v>
      </c>
    </row>
    <row r="427" spans="5:6" x14ac:dyDescent="0.25">
      <c r="E427" s="3">
        <v>10702</v>
      </c>
      <c r="F427" s="2">
        <f t="shared" si="6"/>
        <v>10702</v>
      </c>
    </row>
    <row r="428" spans="5:6" x14ac:dyDescent="0.25">
      <c r="E428" s="3">
        <v>36583</v>
      </c>
      <c r="F428" s="2">
        <f t="shared" si="6"/>
        <v>36583</v>
      </c>
    </row>
    <row r="429" spans="5:6" x14ac:dyDescent="0.25">
      <c r="E429" s="3">
        <v>16848</v>
      </c>
      <c r="F429" s="2">
        <f t="shared" si="6"/>
        <v>16848</v>
      </c>
    </row>
    <row r="430" spans="5:6" x14ac:dyDescent="0.25">
      <c r="E430" s="3">
        <v>39384</v>
      </c>
      <c r="F430" s="2">
        <f t="shared" si="6"/>
        <v>39384</v>
      </c>
    </row>
    <row r="431" spans="5:6" x14ac:dyDescent="0.25">
      <c r="E431" s="3">
        <v>527</v>
      </c>
      <c r="F431" s="2">
        <f t="shared" si="6"/>
        <v>527</v>
      </c>
    </row>
    <row r="432" spans="5:6" x14ac:dyDescent="0.25">
      <c r="E432" s="3">
        <v>26060</v>
      </c>
      <c r="F432" s="2">
        <f t="shared" si="6"/>
        <v>26060</v>
      </c>
    </row>
    <row r="433" spans="5:6" x14ac:dyDescent="0.25">
      <c r="E433" s="3">
        <v>31060</v>
      </c>
      <c r="F433" s="2">
        <f t="shared" si="6"/>
        <v>31060</v>
      </c>
    </row>
    <row r="434" spans="5:6" x14ac:dyDescent="0.25">
      <c r="E434" s="3">
        <v>12524</v>
      </c>
      <c r="F434" s="2">
        <f t="shared" si="6"/>
        <v>12524</v>
      </c>
    </row>
    <row r="435" spans="5:6" x14ac:dyDescent="0.25">
      <c r="E435" s="3">
        <v>13208</v>
      </c>
      <c r="F435" s="2">
        <f t="shared" si="6"/>
        <v>13208</v>
      </c>
    </row>
    <row r="436" spans="5:6" x14ac:dyDescent="0.25">
      <c r="E436" s="3">
        <v>10063</v>
      </c>
      <c r="F436" s="2">
        <f t="shared" si="6"/>
        <v>10063</v>
      </c>
    </row>
    <row r="437" spans="5:6" x14ac:dyDescent="0.25">
      <c r="E437" s="3">
        <v>5459</v>
      </c>
      <c r="F437" s="2">
        <f t="shared" si="6"/>
        <v>5459</v>
      </c>
    </row>
    <row r="438" spans="5:6" x14ac:dyDescent="0.25">
      <c r="E438" s="3">
        <v>29124</v>
      </c>
      <c r="F438" s="2">
        <f t="shared" si="6"/>
        <v>29124</v>
      </c>
    </row>
    <row r="439" spans="5:6" x14ac:dyDescent="0.25">
      <c r="E439" s="3">
        <v>2923</v>
      </c>
      <c r="F439" s="2">
        <f t="shared" si="6"/>
        <v>2923</v>
      </c>
    </row>
    <row r="440" spans="5:6" x14ac:dyDescent="0.25">
      <c r="E440" s="3">
        <v>4378</v>
      </c>
      <c r="F440" s="2">
        <f t="shared" si="6"/>
        <v>4378</v>
      </c>
    </row>
    <row r="441" spans="5:6" x14ac:dyDescent="0.25">
      <c r="E441" s="3">
        <v>7130</v>
      </c>
      <c r="F441" s="2">
        <f t="shared" si="6"/>
        <v>7130</v>
      </c>
    </row>
    <row r="442" spans="5:6" x14ac:dyDescent="0.25">
      <c r="E442" s="3">
        <v>33511</v>
      </c>
      <c r="F442" s="2">
        <f t="shared" si="6"/>
        <v>33511</v>
      </c>
    </row>
    <row r="443" spans="5:6" x14ac:dyDescent="0.25">
      <c r="E443" s="3">
        <v>7101</v>
      </c>
      <c r="F443" s="2">
        <f t="shared" si="6"/>
        <v>7101</v>
      </c>
    </row>
    <row r="444" spans="5:6" x14ac:dyDescent="0.25">
      <c r="E444" s="3">
        <v>29612</v>
      </c>
      <c r="F444" s="2">
        <f t="shared" si="6"/>
        <v>29612</v>
      </c>
    </row>
    <row r="445" spans="5:6" x14ac:dyDescent="0.25">
      <c r="E445" s="3">
        <v>35628</v>
      </c>
      <c r="F445" s="2">
        <f t="shared" si="6"/>
        <v>35628</v>
      </c>
    </row>
    <row r="446" spans="5:6" x14ac:dyDescent="0.25">
      <c r="E446" s="3">
        <v>37893</v>
      </c>
      <c r="F446" s="2">
        <f t="shared" si="6"/>
        <v>37893</v>
      </c>
    </row>
    <row r="447" spans="5:6" x14ac:dyDescent="0.25">
      <c r="E447" s="3">
        <v>39016</v>
      </c>
      <c r="F447" s="2">
        <f t="shared" si="6"/>
        <v>39016</v>
      </c>
    </row>
    <row r="448" spans="5:6" x14ac:dyDescent="0.25">
      <c r="E448" s="3">
        <v>33019</v>
      </c>
      <c r="F448" s="2">
        <f t="shared" si="6"/>
        <v>33019</v>
      </c>
    </row>
    <row r="449" spans="5:6" x14ac:dyDescent="0.25">
      <c r="E449" s="3">
        <v>17332</v>
      </c>
      <c r="F449" s="2">
        <f t="shared" si="6"/>
        <v>17332</v>
      </c>
    </row>
    <row r="450" spans="5:6" x14ac:dyDescent="0.25">
      <c r="E450" s="3">
        <v>27136</v>
      </c>
      <c r="F450" s="2">
        <f t="shared" si="6"/>
        <v>27136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311E4-573E-477B-B99F-1E0F2D21DCCE}">
  <sheetPr codeName="Sheet20"/>
  <dimension ref="B2"/>
  <sheetViews>
    <sheetView workbookViewId="0">
      <selection activeCell="B2" sqref="B2"/>
    </sheetView>
  </sheetViews>
  <sheetFormatPr defaultRowHeight="12.75" x14ac:dyDescent="0.2"/>
  <cols>
    <col min="1" max="16384" width="9.140625" style="4"/>
  </cols>
  <sheetData>
    <row r="2" spans="2:2" x14ac:dyDescent="0.2">
      <c r="B2" s="5">
        <v>45000</v>
      </c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A5FC5-954A-4D6B-A43E-1055A83AA523}">
  <sheetPr codeName="Sheet21"/>
  <dimension ref="E9:F10"/>
  <sheetViews>
    <sheetView workbookViewId="0">
      <selection activeCell="E7" sqref="E7"/>
    </sheetView>
  </sheetViews>
  <sheetFormatPr defaultRowHeight="12.75" x14ac:dyDescent="0.2"/>
  <cols>
    <col min="1" max="4" width="9.140625" style="4"/>
    <col min="5" max="5" width="15.85546875" style="4" customWidth="1"/>
    <col min="6" max="6" width="16.85546875" style="4" customWidth="1"/>
    <col min="7" max="16384" width="9.140625" style="4"/>
  </cols>
  <sheetData>
    <row r="9" spans="5:6" x14ac:dyDescent="0.2">
      <c r="E9" s="4" t="s">
        <v>47</v>
      </c>
      <c r="F9" s="4" t="s">
        <v>59</v>
      </c>
    </row>
    <row r="10" spans="5:6" x14ac:dyDescent="0.2">
      <c r="E10" s="5">
        <f ca="1">TODAY()</f>
        <v>43734</v>
      </c>
      <c r="F10" s="5">
        <f ca="1">WORKDAY(E10,74)</f>
        <v>43838</v>
      </c>
    </row>
  </sheetData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D03B-1DA6-4607-B5CB-8B698EC99757}">
  <sheetPr codeName="Sheet22"/>
  <dimension ref="E9:H16"/>
  <sheetViews>
    <sheetView workbookViewId="0">
      <selection activeCell="C11" sqref="C11"/>
    </sheetView>
  </sheetViews>
  <sheetFormatPr defaultRowHeight="12.75" x14ac:dyDescent="0.2"/>
  <cols>
    <col min="1" max="4" width="9.140625" style="4"/>
    <col min="5" max="5" width="19.7109375" style="4" customWidth="1"/>
    <col min="6" max="6" width="16.85546875" style="4" customWidth="1"/>
    <col min="7" max="7" width="9.140625" style="4"/>
    <col min="8" max="8" width="10.140625" style="4" bestFit="1" customWidth="1"/>
    <col min="9" max="16384" width="9.140625" style="4"/>
  </cols>
  <sheetData>
    <row r="9" spans="5:8" x14ac:dyDescent="0.2">
      <c r="E9" s="4" t="s">
        <v>47</v>
      </c>
      <c r="F9" s="4" t="s">
        <v>59</v>
      </c>
    </row>
    <row r="10" spans="5:8" x14ac:dyDescent="0.2">
      <c r="E10" s="5">
        <f ca="1">TODAY()</f>
        <v>43734</v>
      </c>
      <c r="F10" s="5">
        <f ca="1">WORKDAY(E10,74,H14:H16)</f>
        <v>43839</v>
      </c>
    </row>
    <row r="12" spans="5:8" x14ac:dyDescent="0.2">
      <c r="E12" s="4" t="s">
        <v>60</v>
      </c>
    </row>
    <row r="13" spans="5:8" x14ac:dyDescent="0.2">
      <c r="E13" s="4">
        <f ca="1">YEAR(E10)</f>
        <v>2019</v>
      </c>
    </row>
    <row r="14" spans="5:8" x14ac:dyDescent="0.2">
      <c r="E14" s="4" t="s">
        <v>61</v>
      </c>
      <c r="F14" s="4">
        <v>12</v>
      </c>
      <c r="G14" s="4">
        <v>25</v>
      </c>
      <c r="H14" s="5">
        <f ca="1">DATE($E$13,F14,G14)</f>
        <v>43824</v>
      </c>
    </row>
    <row r="15" spans="5:8" x14ac:dyDescent="0.2">
      <c r="E15" s="4" t="s">
        <v>62</v>
      </c>
      <c r="F15" s="4">
        <v>1</v>
      </c>
      <c r="G15" s="4">
        <v>1</v>
      </c>
      <c r="H15" s="5">
        <f ca="1">DATE($E$13,F15,G15)</f>
        <v>43466</v>
      </c>
    </row>
    <row r="16" spans="5:8" x14ac:dyDescent="0.2">
      <c r="E16" s="4" t="s">
        <v>63</v>
      </c>
      <c r="F16" s="4">
        <v>7</v>
      </c>
      <c r="G16" s="4">
        <v>4</v>
      </c>
      <c r="H16" s="5">
        <f ca="1">DATE($E$13,F16,G16)</f>
        <v>43650</v>
      </c>
    </row>
  </sheetData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DB237-8FC6-4AE6-A0CF-DE1F926DD538}">
  <sheetPr codeName="Sheet23"/>
  <dimension ref="C6:E13"/>
  <sheetViews>
    <sheetView workbookViewId="0">
      <selection activeCell="D12" sqref="D12"/>
    </sheetView>
  </sheetViews>
  <sheetFormatPr defaultRowHeight="12.75" x14ac:dyDescent="0.2"/>
  <cols>
    <col min="1" max="3" width="9.140625" style="4"/>
    <col min="4" max="4" width="10.140625" style="4" bestFit="1" customWidth="1"/>
    <col min="5" max="5" width="27.85546875" style="4" customWidth="1"/>
    <col min="6" max="16384" width="9.140625" style="4"/>
  </cols>
  <sheetData>
    <row r="6" spans="3:5" x14ac:dyDescent="0.2">
      <c r="C6" s="4" t="s">
        <v>64</v>
      </c>
      <c r="D6" s="4" t="s">
        <v>65</v>
      </c>
      <c r="E6" s="4" t="s">
        <v>66</v>
      </c>
    </row>
    <row r="7" spans="3:5" x14ac:dyDescent="0.2">
      <c r="C7" s="5">
        <v>38543</v>
      </c>
      <c r="D7" s="5">
        <v>38944</v>
      </c>
      <c r="E7" s="4">
        <f>NETWORKDAYS(C7,D7,D11:D13)</f>
        <v>286</v>
      </c>
    </row>
    <row r="10" spans="3:5" x14ac:dyDescent="0.2">
      <c r="D10" s="4" t="s">
        <v>41</v>
      </c>
    </row>
    <row r="11" spans="3:5" x14ac:dyDescent="0.2">
      <c r="D11" s="5">
        <v>38711</v>
      </c>
    </row>
    <row r="12" spans="3:5" x14ac:dyDescent="0.2">
      <c r="D12" s="5">
        <v>38902</v>
      </c>
    </row>
    <row r="13" spans="3:5" x14ac:dyDescent="0.2">
      <c r="D13" s="5">
        <v>38718</v>
      </c>
    </row>
  </sheetData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BCDCA-41E4-4E92-A238-EBF3BD869C97}">
  <sheetPr codeName="Sheet24"/>
  <dimension ref="C6:E13"/>
  <sheetViews>
    <sheetView workbookViewId="0">
      <selection activeCell="E8" sqref="E8"/>
    </sheetView>
  </sheetViews>
  <sheetFormatPr defaultRowHeight="12.75" x14ac:dyDescent="0.2"/>
  <cols>
    <col min="1" max="3" width="9.140625" style="4"/>
    <col min="4" max="4" width="10.140625" style="4" bestFit="1" customWidth="1"/>
    <col min="5" max="5" width="27.85546875" style="4" customWidth="1"/>
    <col min="6" max="16384" width="9.140625" style="4"/>
  </cols>
  <sheetData>
    <row r="6" spans="3:5" x14ac:dyDescent="0.2">
      <c r="C6" s="4" t="s">
        <v>64</v>
      </c>
      <c r="D6" s="4" t="s">
        <v>65</v>
      </c>
      <c r="E6" s="4" t="s">
        <v>66</v>
      </c>
    </row>
    <row r="7" spans="3:5" x14ac:dyDescent="0.2">
      <c r="C7" s="5">
        <v>38543</v>
      </c>
      <c r="D7" s="5">
        <v>38944</v>
      </c>
      <c r="E7" s="4">
        <f>NETWORKDAYS(C7,D7,D11:D13)</f>
        <v>286</v>
      </c>
    </row>
    <row r="10" spans="3:5" x14ac:dyDescent="0.2">
      <c r="D10" s="4" t="s">
        <v>41</v>
      </c>
    </row>
    <row r="11" spans="3:5" x14ac:dyDescent="0.2">
      <c r="D11" s="5">
        <v>38711</v>
      </c>
    </row>
    <row r="12" spans="3:5" x14ac:dyDescent="0.2">
      <c r="D12" s="5">
        <v>38902</v>
      </c>
    </row>
    <row r="13" spans="3:5" x14ac:dyDescent="0.2">
      <c r="D13" s="5">
        <v>38718</v>
      </c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3EB2C-0BB8-4F83-9AC8-FE609E8F95B2}">
  <sheetPr codeName="Sheet25"/>
  <dimension ref="D1:H447"/>
  <sheetViews>
    <sheetView tabSelected="1" workbookViewId="0">
      <selection activeCell="B11" sqref="B11"/>
    </sheetView>
  </sheetViews>
  <sheetFormatPr defaultRowHeight="12.75" x14ac:dyDescent="0.2"/>
  <cols>
    <col min="1" max="3" width="9.140625" style="4"/>
    <col min="4" max="4" width="10.140625" style="4" bestFit="1" customWidth="1"/>
    <col min="5" max="5" width="10.140625" style="12" customWidth="1"/>
    <col min="6" max="6" width="9.140625" style="12"/>
    <col min="7" max="7" width="13" style="12" customWidth="1"/>
    <col min="8" max="8" width="9.140625" style="12"/>
    <col min="9" max="16384" width="9.140625" style="4"/>
  </cols>
  <sheetData>
    <row r="1" spans="4:8" x14ac:dyDescent="0.2">
      <c r="E1" s="4" t="s">
        <v>67</v>
      </c>
      <c r="F1" s="4"/>
      <c r="G1" s="4"/>
      <c r="H1" s="4"/>
    </row>
    <row r="2" spans="4:8" x14ac:dyDescent="0.2">
      <c r="E2" s="4" t="s">
        <v>68</v>
      </c>
      <c r="F2" s="4"/>
      <c r="G2" s="4"/>
      <c r="H2" s="4" t="s">
        <v>69</v>
      </c>
    </row>
    <row r="3" spans="4:8" x14ac:dyDescent="0.2">
      <c r="D3" s="4" t="s">
        <v>1</v>
      </c>
      <c r="E3" s="4" t="s">
        <v>14</v>
      </c>
      <c r="F3" s="4" t="s">
        <v>29</v>
      </c>
      <c r="G3" s="4" t="s">
        <v>70</v>
      </c>
      <c r="H3" s="4" t="s">
        <v>58</v>
      </c>
    </row>
    <row r="4" spans="4:8" x14ac:dyDescent="0.2">
      <c r="D4" s="5">
        <v>37650</v>
      </c>
      <c r="E4" s="12">
        <f>YEAR(D4)</f>
        <v>2003</v>
      </c>
      <c r="F4" s="12">
        <f>MONTH(D4)</f>
        <v>1</v>
      </c>
      <c r="G4" s="12">
        <f>DAY(D4)</f>
        <v>29</v>
      </c>
      <c r="H4" s="12">
        <f>WEEKDAY(D4,2)</f>
        <v>3</v>
      </c>
    </row>
    <row r="5" spans="4:8" x14ac:dyDescent="0.2">
      <c r="D5" s="5">
        <v>7296</v>
      </c>
      <c r="E5" s="12">
        <f t="shared" ref="E5:E68" si="0">YEAR(D5)</f>
        <v>1919</v>
      </c>
      <c r="F5" s="12">
        <f t="shared" ref="F5:F68" si="1">MONTH(D5)</f>
        <v>12</v>
      </c>
      <c r="G5" s="12">
        <f t="shared" ref="G5:G68" si="2">DAY(D5)</f>
        <v>22</v>
      </c>
      <c r="H5" s="12">
        <f t="shared" ref="H5:H68" si="3">WEEKDAY(D5,2)</f>
        <v>1</v>
      </c>
    </row>
    <row r="6" spans="4:8" x14ac:dyDescent="0.2">
      <c r="D6" s="5">
        <v>26827</v>
      </c>
      <c r="E6" s="12">
        <f t="shared" si="0"/>
        <v>1973</v>
      </c>
      <c r="F6" s="12">
        <f t="shared" si="1"/>
        <v>6</v>
      </c>
      <c r="G6" s="12">
        <f t="shared" si="2"/>
        <v>12</v>
      </c>
      <c r="H6" s="12">
        <f t="shared" si="3"/>
        <v>2</v>
      </c>
    </row>
    <row r="7" spans="4:8" x14ac:dyDescent="0.2">
      <c r="D7" s="5">
        <v>5329</v>
      </c>
      <c r="E7" s="12">
        <f t="shared" si="0"/>
        <v>1914</v>
      </c>
      <c r="F7" s="12">
        <f t="shared" si="1"/>
        <v>8</v>
      </c>
      <c r="G7" s="12">
        <f t="shared" si="2"/>
        <v>3</v>
      </c>
      <c r="H7" s="12">
        <f t="shared" si="3"/>
        <v>1</v>
      </c>
    </row>
    <row r="8" spans="4:8" x14ac:dyDescent="0.2">
      <c r="D8" s="5">
        <v>30362</v>
      </c>
      <c r="E8" s="12">
        <f t="shared" si="0"/>
        <v>1983</v>
      </c>
      <c r="F8" s="12">
        <f t="shared" si="1"/>
        <v>2</v>
      </c>
      <c r="G8" s="12">
        <f t="shared" si="2"/>
        <v>15</v>
      </c>
      <c r="H8" s="12">
        <f t="shared" si="3"/>
        <v>2</v>
      </c>
    </row>
    <row r="9" spans="4:8" x14ac:dyDescent="0.2">
      <c r="D9" s="5">
        <v>33919</v>
      </c>
      <c r="E9" s="12">
        <f t="shared" si="0"/>
        <v>1992</v>
      </c>
      <c r="F9" s="12">
        <f t="shared" si="1"/>
        <v>11</v>
      </c>
      <c r="G9" s="12">
        <f t="shared" si="2"/>
        <v>11</v>
      </c>
      <c r="H9" s="12">
        <f t="shared" si="3"/>
        <v>3</v>
      </c>
    </row>
    <row r="10" spans="4:8" x14ac:dyDescent="0.2">
      <c r="D10" s="5">
        <v>14923</v>
      </c>
      <c r="E10" s="12">
        <f t="shared" si="0"/>
        <v>1940</v>
      </c>
      <c r="F10" s="12">
        <f t="shared" si="1"/>
        <v>11</v>
      </c>
      <c r="G10" s="12">
        <f t="shared" si="2"/>
        <v>8</v>
      </c>
      <c r="H10" s="12">
        <f t="shared" si="3"/>
        <v>5</v>
      </c>
    </row>
    <row r="11" spans="4:8" x14ac:dyDescent="0.2">
      <c r="D11" s="5">
        <v>16293</v>
      </c>
      <c r="E11" s="12">
        <f t="shared" si="0"/>
        <v>1944</v>
      </c>
      <c r="F11" s="12">
        <f t="shared" si="1"/>
        <v>8</v>
      </c>
      <c r="G11" s="12">
        <f t="shared" si="2"/>
        <v>9</v>
      </c>
      <c r="H11" s="12">
        <f t="shared" si="3"/>
        <v>3</v>
      </c>
    </row>
    <row r="12" spans="4:8" x14ac:dyDescent="0.2">
      <c r="D12" s="5">
        <v>31429</v>
      </c>
      <c r="E12" s="12">
        <f t="shared" si="0"/>
        <v>1986</v>
      </c>
      <c r="F12" s="12">
        <f t="shared" si="1"/>
        <v>1</v>
      </c>
      <c r="G12" s="12">
        <f t="shared" si="2"/>
        <v>17</v>
      </c>
      <c r="H12" s="12">
        <f t="shared" si="3"/>
        <v>5</v>
      </c>
    </row>
    <row r="13" spans="4:8" x14ac:dyDescent="0.2">
      <c r="D13" s="5">
        <v>35067</v>
      </c>
      <c r="E13" s="12">
        <f t="shared" si="0"/>
        <v>1996</v>
      </c>
      <c r="F13" s="12">
        <f t="shared" si="1"/>
        <v>1</v>
      </c>
      <c r="G13" s="12">
        <f t="shared" si="2"/>
        <v>3</v>
      </c>
      <c r="H13" s="12">
        <f t="shared" si="3"/>
        <v>3</v>
      </c>
    </row>
    <row r="14" spans="4:8" x14ac:dyDescent="0.2">
      <c r="D14" s="5">
        <v>9332</v>
      </c>
      <c r="E14" s="12">
        <f t="shared" si="0"/>
        <v>1925</v>
      </c>
      <c r="F14" s="12">
        <f t="shared" si="1"/>
        <v>7</v>
      </c>
      <c r="G14" s="12">
        <f t="shared" si="2"/>
        <v>19</v>
      </c>
      <c r="H14" s="12">
        <f t="shared" si="3"/>
        <v>7</v>
      </c>
    </row>
    <row r="15" spans="4:8" x14ac:dyDescent="0.2">
      <c r="D15" s="5">
        <v>25362</v>
      </c>
      <c r="E15" s="12">
        <f t="shared" si="0"/>
        <v>1969</v>
      </c>
      <c r="F15" s="12">
        <f t="shared" si="1"/>
        <v>6</v>
      </c>
      <c r="G15" s="12">
        <f t="shared" si="2"/>
        <v>8</v>
      </c>
      <c r="H15" s="12">
        <f t="shared" si="3"/>
        <v>7</v>
      </c>
    </row>
    <row r="16" spans="4:8" x14ac:dyDescent="0.2">
      <c r="D16" s="5">
        <v>15313</v>
      </c>
      <c r="E16" s="12">
        <f t="shared" si="0"/>
        <v>1941</v>
      </c>
      <c r="F16" s="12">
        <f t="shared" si="1"/>
        <v>12</v>
      </c>
      <c r="G16" s="12">
        <f t="shared" si="2"/>
        <v>3</v>
      </c>
      <c r="H16" s="12">
        <f t="shared" si="3"/>
        <v>3</v>
      </c>
    </row>
    <row r="17" spans="4:8" x14ac:dyDescent="0.2">
      <c r="D17" s="5">
        <v>4081</v>
      </c>
      <c r="E17" s="12">
        <f t="shared" si="0"/>
        <v>1911</v>
      </c>
      <c r="F17" s="12">
        <f t="shared" si="1"/>
        <v>3</v>
      </c>
      <c r="G17" s="12">
        <f t="shared" si="2"/>
        <v>4</v>
      </c>
      <c r="H17" s="12">
        <f t="shared" si="3"/>
        <v>6</v>
      </c>
    </row>
    <row r="18" spans="4:8" x14ac:dyDescent="0.2">
      <c r="D18" s="5">
        <v>13157</v>
      </c>
      <c r="E18" s="12">
        <f t="shared" si="0"/>
        <v>1936</v>
      </c>
      <c r="F18" s="12">
        <f t="shared" si="1"/>
        <v>1</v>
      </c>
      <c r="G18" s="12">
        <f t="shared" si="2"/>
        <v>8</v>
      </c>
      <c r="H18" s="12">
        <f t="shared" si="3"/>
        <v>3</v>
      </c>
    </row>
    <row r="19" spans="4:8" x14ac:dyDescent="0.2">
      <c r="D19" s="5">
        <v>30165</v>
      </c>
      <c r="E19" s="12">
        <f t="shared" si="0"/>
        <v>1982</v>
      </c>
      <c r="F19" s="12">
        <f t="shared" si="1"/>
        <v>8</v>
      </c>
      <c r="G19" s="12">
        <f t="shared" si="2"/>
        <v>2</v>
      </c>
      <c r="H19" s="12">
        <f t="shared" si="3"/>
        <v>1</v>
      </c>
    </row>
    <row r="20" spans="4:8" x14ac:dyDescent="0.2">
      <c r="D20" s="5">
        <v>24406</v>
      </c>
      <c r="E20" s="12">
        <f t="shared" si="0"/>
        <v>1966</v>
      </c>
      <c r="F20" s="12">
        <f t="shared" si="1"/>
        <v>10</v>
      </c>
      <c r="G20" s="12">
        <f t="shared" si="2"/>
        <v>26</v>
      </c>
      <c r="H20" s="12">
        <f t="shared" si="3"/>
        <v>3</v>
      </c>
    </row>
    <row r="21" spans="4:8" x14ac:dyDescent="0.2">
      <c r="D21" s="5">
        <v>21198</v>
      </c>
      <c r="E21" s="12">
        <f t="shared" si="0"/>
        <v>1958</v>
      </c>
      <c r="F21" s="12">
        <f t="shared" si="1"/>
        <v>1</v>
      </c>
      <c r="G21" s="12">
        <f t="shared" si="2"/>
        <v>13</v>
      </c>
      <c r="H21" s="12">
        <f t="shared" si="3"/>
        <v>1</v>
      </c>
    </row>
    <row r="22" spans="4:8" x14ac:dyDescent="0.2">
      <c r="D22" s="5">
        <v>3242</v>
      </c>
      <c r="E22" s="12">
        <f t="shared" si="0"/>
        <v>1908</v>
      </c>
      <c r="F22" s="12">
        <f t="shared" si="1"/>
        <v>11</v>
      </c>
      <c r="G22" s="12">
        <f t="shared" si="2"/>
        <v>15</v>
      </c>
      <c r="H22" s="12">
        <f t="shared" si="3"/>
        <v>7</v>
      </c>
    </row>
    <row r="23" spans="4:8" x14ac:dyDescent="0.2">
      <c r="D23" s="5">
        <v>12644</v>
      </c>
      <c r="E23" s="12">
        <f t="shared" si="0"/>
        <v>1934</v>
      </c>
      <c r="F23" s="12">
        <f t="shared" si="1"/>
        <v>8</v>
      </c>
      <c r="G23" s="12">
        <f t="shared" si="2"/>
        <v>13</v>
      </c>
      <c r="H23" s="12">
        <f t="shared" si="3"/>
        <v>1</v>
      </c>
    </row>
    <row r="24" spans="4:8" x14ac:dyDescent="0.2">
      <c r="D24" s="5">
        <v>30862</v>
      </c>
      <c r="E24" s="12">
        <f t="shared" si="0"/>
        <v>1984</v>
      </c>
      <c r="F24" s="12">
        <f t="shared" si="1"/>
        <v>6</v>
      </c>
      <c r="G24" s="12">
        <f t="shared" si="2"/>
        <v>29</v>
      </c>
      <c r="H24" s="12">
        <f t="shared" si="3"/>
        <v>5</v>
      </c>
    </row>
    <row r="25" spans="4:8" x14ac:dyDescent="0.2">
      <c r="D25" s="5">
        <v>32156</v>
      </c>
      <c r="E25" s="12">
        <f t="shared" si="0"/>
        <v>1988</v>
      </c>
      <c r="F25" s="12">
        <f t="shared" si="1"/>
        <v>1</v>
      </c>
      <c r="G25" s="12">
        <f t="shared" si="2"/>
        <v>14</v>
      </c>
      <c r="H25" s="12">
        <f t="shared" si="3"/>
        <v>4</v>
      </c>
    </row>
    <row r="26" spans="4:8" x14ac:dyDescent="0.2">
      <c r="D26" s="5">
        <v>17950</v>
      </c>
      <c r="E26" s="12">
        <f t="shared" si="0"/>
        <v>1949</v>
      </c>
      <c r="F26" s="12">
        <f t="shared" si="1"/>
        <v>2</v>
      </c>
      <c r="G26" s="12">
        <f t="shared" si="2"/>
        <v>21</v>
      </c>
      <c r="H26" s="12">
        <f t="shared" si="3"/>
        <v>1</v>
      </c>
    </row>
    <row r="27" spans="4:8" x14ac:dyDescent="0.2">
      <c r="D27" s="5">
        <v>20799</v>
      </c>
      <c r="E27" s="12">
        <f t="shared" si="0"/>
        <v>1956</v>
      </c>
      <c r="F27" s="12">
        <f t="shared" si="1"/>
        <v>12</v>
      </c>
      <c r="G27" s="12">
        <f t="shared" si="2"/>
        <v>10</v>
      </c>
      <c r="H27" s="12">
        <f t="shared" si="3"/>
        <v>1</v>
      </c>
    </row>
    <row r="28" spans="4:8" x14ac:dyDescent="0.2">
      <c r="D28" s="5">
        <v>2925</v>
      </c>
      <c r="E28" s="12">
        <f t="shared" si="0"/>
        <v>1908</v>
      </c>
      <c r="F28" s="12">
        <f t="shared" si="1"/>
        <v>1</v>
      </c>
      <c r="G28" s="12">
        <f t="shared" si="2"/>
        <v>3</v>
      </c>
      <c r="H28" s="12">
        <f t="shared" si="3"/>
        <v>5</v>
      </c>
    </row>
    <row r="29" spans="4:8" x14ac:dyDescent="0.2">
      <c r="D29" s="5">
        <v>15172</v>
      </c>
      <c r="E29" s="12">
        <f t="shared" si="0"/>
        <v>1941</v>
      </c>
      <c r="F29" s="12">
        <f t="shared" si="1"/>
        <v>7</v>
      </c>
      <c r="G29" s="12">
        <f t="shared" si="2"/>
        <v>15</v>
      </c>
      <c r="H29" s="12">
        <f t="shared" si="3"/>
        <v>2</v>
      </c>
    </row>
    <row r="30" spans="4:8" x14ac:dyDescent="0.2">
      <c r="D30" s="5">
        <v>19039</v>
      </c>
      <c r="E30" s="12">
        <f t="shared" si="0"/>
        <v>1952</v>
      </c>
      <c r="F30" s="12">
        <f t="shared" si="1"/>
        <v>2</v>
      </c>
      <c r="G30" s="12">
        <f t="shared" si="2"/>
        <v>15</v>
      </c>
      <c r="H30" s="12">
        <f t="shared" si="3"/>
        <v>5</v>
      </c>
    </row>
    <row r="31" spans="4:8" x14ac:dyDescent="0.2">
      <c r="D31" s="5">
        <v>31973</v>
      </c>
      <c r="E31" s="12">
        <f t="shared" si="0"/>
        <v>1987</v>
      </c>
      <c r="F31" s="12">
        <f t="shared" si="1"/>
        <v>7</v>
      </c>
      <c r="G31" s="12">
        <f t="shared" si="2"/>
        <v>15</v>
      </c>
      <c r="H31" s="12">
        <f t="shared" si="3"/>
        <v>3</v>
      </c>
    </row>
    <row r="32" spans="4:8" x14ac:dyDescent="0.2">
      <c r="D32" s="5">
        <v>18642</v>
      </c>
      <c r="E32" s="12">
        <f t="shared" si="0"/>
        <v>1951</v>
      </c>
      <c r="F32" s="12">
        <f t="shared" si="1"/>
        <v>1</v>
      </c>
      <c r="G32" s="12">
        <f t="shared" si="2"/>
        <v>14</v>
      </c>
      <c r="H32" s="12">
        <f t="shared" si="3"/>
        <v>7</v>
      </c>
    </row>
    <row r="33" spans="4:8" x14ac:dyDescent="0.2">
      <c r="D33" s="5">
        <v>16943</v>
      </c>
      <c r="E33" s="12">
        <f t="shared" si="0"/>
        <v>1946</v>
      </c>
      <c r="F33" s="12">
        <f t="shared" si="1"/>
        <v>5</v>
      </c>
      <c r="G33" s="12">
        <f t="shared" si="2"/>
        <v>21</v>
      </c>
      <c r="H33" s="12">
        <f t="shared" si="3"/>
        <v>2</v>
      </c>
    </row>
    <row r="34" spans="4:8" x14ac:dyDescent="0.2">
      <c r="D34" s="5">
        <v>13752</v>
      </c>
      <c r="E34" s="12">
        <f t="shared" si="0"/>
        <v>1937</v>
      </c>
      <c r="F34" s="12">
        <f t="shared" si="1"/>
        <v>8</v>
      </c>
      <c r="G34" s="12">
        <f t="shared" si="2"/>
        <v>25</v>
      </c>
      <c r="H34" s="12">
        <f t="shared" si="3"/>
        <v>3</v>
      </c>
    </row>
    <row r="35" spans="4:8" x14ac:dyDescent="0.2">
      <c r="D35" s="5">
        <v>27595</v>
      </c>
      <c r="E35" s="12">
        <f t="shared" si="0"/>
        <v>1975</v>
      </c>
      <c r="F35" s="12">
        <f t="shared" si="1"/>
        <v>7</v>
      </c>
      <c r="G35" s="12">
        <f t="shared" si="2"/>
        <v>20</v>
      </c>
      <c r="H35" s="12">
        <f t="shared" si="3"/>
        <v>7</v>
      </c>
    </row>
    <row r="36" spans="4:8" x14ac:dyDescent="0.2">
      <c r="D36" s="5">
        <v>26259</v>
      </c>
      <c r="E36" s="12">
        <f t="shared" si="0"/>
        <v>1971</v>
      </c>
      <c r="F36" s="12">
        <f t="shared" si="1"/>
        <v>11</v>
      </c>
      <c r="G36" s="12">
        <f t="shared" si="2"/>
        <v>22</v>
      </c>
      <c r="H36" s="12">
        <f t="shared" si="3"/>
        <v>1</v>
      </c>
    </row>
    <row r="37" spans="4:8" x14ac:dyDescent="0.2">
      <c r="D37" s="5">
        <v>18535</v>
      </c>
      <c r="E37" s="12">
        <f t="shared" si="0"/>
        <v>1950</v>
      </c>
      <c r="F37" s="12">
        <f t="shared" si="1"/>
        <v>9</v>
      </c>
      <c r="G37" s="12">
        <f t="shared" si="2"/>
        <v>29</v>
      </c>
      <c r="H37" s="12">
        <f t="shared" si="3"/>
        <v>5</v>
      </c>
    </row>
    <row r="38" spans="4:8" x14ac:dyDescent="0.2">
      <c r="D38" s="5">
        <v>5213</v>
      </c>
      <c r="E38" s="12">
        <f t="shared" si="0"/>
        <v>1914</v>
      </c>
      <c r="F38" s="12">
        <f t="shared" si="1"/>
        <v>4</v>
      </c>
      <c r="G38" s="12">
        <f t="shared" si="2"/>
        <v>9</v>
      </c>
      <c r="H38" s="12">
        <f t="shared" si="3"/>
        <v>4</v>
      </c>
    </row>
    <row r="39" spans="4:8" x14ac:dyDescent="0.2">
      <c r="D39" s="5">
        <v>8650</v>
      </c>
      <c r="E39" s="12">
        <f t="shared" si="0"/>
        <v>1923</v>
      </c>
      <c r="F39" s="12">
        <f t="shared" si="1"/>
        <v>9</v>
      </c>
      <c r="G39" s="12">
        <f t="shared" si="2"/>
        <v>6</v>
      </c>
      <c r="H39" s="12">
        <f t="shared" si="3"/>
        <v>4</v>
      </c>
    </row>
    <row r="40" spans="4:8" x14ac:dyDescent="0.2">
      <c r="D40" s="5">
        <v>375</v>
      </c>
      <c r="E40" s="12">
        <f t="shared" si="0"/>
        <v>1901</v>
      </c>
      <c r="F40" s="12">
        <f t="shared" si="1"/>
        <v>1</v>
      </c>
      <c r="G40" s="12">
        <f t="shared" si="2"/>
        <v>9</v>
      </c>
      <c r="H40" s="12">
        <f t="shared" si="3"/>
        <v>3</v>
      </c>
    </row>
    <row r="41" spans="4:8" x14ac:dyDescent="0.2">
      <c r="D41" s="5">
        <v>15524</v>
      </c>
      <c r="E41" s="12">
        <f t="shared" si="0"/>
        <v>1942</v>
      </c>
      <c r="F41" s="12">
        <f t="shared" si="1"/>
        <v>7</v>
      </c>
      <c r="G41" s="12">
        <f t="shared" si="2"/>
        <v>2</v>
      </c>
      <c r="H41" s="12">
        <f t="shared" si="3"/>
        <v>4</v>
      </c>
    </row>
    <row r="42" spans="4:8" x14ac:dyDescent="0.2">
      <c r="D42" s="5">
        <v>34198</v>
      </c>
      <c r="E42" s="12">
        <f t="shared" si="0"/>
        <v>1993</v>
      </c>
      <c r="F42" s="12">
        <f t="shared" si="1"/>
        <v>8</v>
      </c>
      <c r="G42" s="12">
        <f t="shared" si="2"/>
        <v>17</v>
      </c>
      <c r="H42" s="12">
        <f t="shared" si="3"/>
        <v>2</v>
      </c>
    </row>
    <row r="43" spans="4:8" x14ac:dyDescent="0.2">
      <c r="D43" s="5">
        <v>30136</v>
      </c>
      <c r="E43" s="12">
        <f t="shared" si="0"/>
        <v>1982</v>
      </c>
      <c r="F43" s="12">
        <f t="shared" si="1"/>
        <v>7</v>
      </c>
      <c r="G43" s="12">
        <f t="shared" si="2"/>
        <v>4</v>
      </c>
      <c r="H43" s="12">
        <f t="shared" si="3"/>
        <v>7</v>
      </c>
    </row>
    <row r="44" spans="4:8" x14ac:dyDescent="0.2">
      <c r="D44" s="5">
        <v>14400</v>
      </c>
      <c r="E44" s="12">
        <f t="shared" si="0"/>
        <v>1939</v>
      </c>
      <c r="F44" s="12">
        <f t="shared" si="1"/>
        <v>6</v>
      </c>
      <c r="G44" s="12">
        <f t="shared" si="2"/>
        <v>4</v>
      </c>
      <c r="H44" s="12">
        <f t="shared" si="3"/>
        <v>7</v>
      </c>
    </row>
    <row r="45" spans="4:8" x14ac:dyDescent="0.2">
      <c r="D45" s="5">
        <v>38412</v>
      </c>
      <c r="E45" s="12">
        <f t="shared" si="0"/>
        <v>2005</v>
      </c>
      <c r="F45" s="12">
        <f t="shared" si="1"/>
        <v>3</v>
      </c>
      <c r="G45" s="12">
        <f t="shared" si="2"/>
        <v>1</v>
      </c>
      <c r="H45" s="12">
        <f t="shared" si="3"/>
        <v>2</v>
      </c>
    </row>
    <row r="46" spans="4:8" x14ac:dyDescent="0.2">
      <c r="D46" s="5">
        <v>14474</v>
      </c>
      <c r="E46" s="12">
        <f t="shared" si="0"/>
        <v>1939</v>
      </c>
      <c r="F46" s="12">
        <f t="shared" si="1"/>
        <v>8</v>
      </c>
      <c r="G46" s="12">
        <f t="shared" si="2"/>
        <v>17</v>
      </c>
      <c r="H46" s="12">
        <f t="shared" si="3"/>
        <v>4</v>
      </c>
    </row>
    <row r="47" spans="4:8" x14ac:dyDescent="0.2">
      <c r="D47" s="5">
        <v>37771</v>
      </c>
      <c r="E47" s="12">
        <f t="shared" si="0"/>
        <v>2003</v>
      </c>
      <c r="F47" s="12">
        <f t="shared" si="1"/>
        <v>5</v>
      </c>
      <c r="G47" s="12">
        <f t="shared" si="2"/>
        <v>30</v>
      </c>
      <c r="H47" s="12">
        <f t="shared" si="3"/>
        <v>5</v>
      </c>
    </row>
    <row r="48" spans="4:8" x14ac:dyDescent="0.2">
      <c r="D48" s="5">
        <v>7258</v>
      </c>
      <c r="E48" s="12">
        <f t="shared" si="0"/>
        <v>1919</v>
      </c>
      <c r="F48" s="12">
        <f t="shared" si="1"/>
        <v>11</v>
      </c>
      <c r="G48" s="12">
        <f t="shared" si="2"/>
        <v>14</v>
      </c>
      <c r="H48" s="12">
        <f t="shared" si="3"/>
        <v>5</v>
      </c>
    </row>
    <row r="49" spans="4:8" x14ac:dyDescent="0.2">
      <c r="D49" s="5">
        <v>15072</v>
      </c>
      <c r="E49" s="12">
        <f t="shared" si="0"/>
        <v>1941</v>
      </c>
      <c r="F49" s="12">
        <f t="shared" si="1"/>
        <v>4</v>
      </c>
      <c r="G49" s="12">
        <f t="shared" si="2"/>
        <v>6</v>
      </c>
      <c r="H49" s="12">
        <f t="shared" si="3"/>
        <v>7</v>
      </c>
    </row>
    <row r="50" spans="4:8" x14ac:dyDescent="0.2">
      <c r="D50" s="5">
        <v>30696</v>
      </c>
      <c r="E50" s="12">
        <f t="shared" si="0"/>
        <v>1984</v>
      </c>
      <c r="F50" s="12">
        <f t="shared" si="1"/>
        <v>1</v>
      </c>
      <c r="G50" s="12">
        <f t="shared" si="2"/>
        <v>15</v>
      </c>
      <c r="H50" s="12">
        <f t="shared" si="3"/>
        <v>7</v>
      </c>
    </row>
    <row r="51" spans="4:8" x14ac:dyDescent="0.2">
      <c r="D51" s="5">
        <v>34020</v>
      </c>
      <c r="E51" s="12">
        <f t="shared" si="0"/>
        <v>1993</v>
      </c>
      <c r="F51" s="12">
        <f t="shared" si="1"/>
        <v>2</v>
      </c>
      <c r="G51" s="12">
        <f t="shared" si="2"/>
        <v>20</v>
      </c>
      <c r="H51" s="12">
        <f t="shared" si="3"/>
        <v>6</v>
      </c>
    </row>
    <row r="52" spans="4:8" x14ac:dyDescent="0.2">
      <c r="D52" s="5">
        <v>549</v>
      </c>
      <c r="E52" s="12">
        <f t="shared" si="0"/>
        <v>1901</v>
      </c>
      <c r="F52" s="12">
        <f t="shared" si="1"/>
        <v>7</v>
      </c>
      <c r="G52" s="12">
        <f t="shared" si="2"/>
        <v>2</v>
      </c>
      <c r="H52" s="12">
        <f t="shared" si="3"/>
        <v>2</v>
      </c>
    </row>
    <row r="53" spans="4:8" x14ac:dyDescent="0.2">
      <c r="D53" s="5">
        <v>3748</v>
      </c>
      <c r="E53" s="12">
        <f t="shared" si="0"/>
        <v>1910</v>
      </c>
      <c r="F53" s="12">
        <f t="shared" si="1"/>
        <v>4</v>
      </c>
      <c r="G53" s="12">
        <f t="shared" si="2"/>
        <v>5</v>
      </c>
      <c r="H53" s="12">
        <f t="shared" si="3"/>
        <v>2</v>
      </c>
    </row>
    <row r="54" spans="4:8" x14ac:dyDescent="0.2">
      <c r="D54" s="5">
        <v>26048</v>
      </c>
      <c r="E54" s="12">
        <f t="shared" si="0"/>
        <v>1971</v>
      </c>
      <c r="F54" s="12">
        <f t="shared" si="1"/>
        <v>4</v>
      </c>
      <c r="G54" s="12">
        <f t="shared" si="2"/>
        <v>25</v>
      </c>
      <c r="H54" s="12">
        <f t="shared" si="3"/>
        <v>7</v>
      </c>
    </row>
    <row r="55" spans="4:8" x14ac:dyDescent="0.2">
      <c r="D55" s="5">
        <v>27197</v>
      </c>
      <c r="E55" s="12">
        <f t="shared" si="0"/>
        <v>1974</v>
      </c>
      <c r="F55" s="12">
        <f t="shared" si="1"/>
        <v>6</v>
      </c>
      <c r="G55" s="12">
        <f t="shared" si="2"/>
        <v>17</v>
      </c>
      <c r="H55" s="12">
        <f t="shared" si="3"/>
        <v>1</v>
      </c>
    </row>
    <row r="56" spans="4:8" x14ac:dyDescent="0.2">
      <c r="D56" s="5">
        <v>37535</v>
      </c>
      <c r="E56" s="12">
        <f t="shared" si="0"/>
        <v>2002</v>
      </c>
      <c r="F56" s="12">
        <f t="shared" si="1"/>
        <v>10</v>
      </c>
      <c r="G56" s="12">
        <f t="shared" si="2"/>
        <v>6</v>
      </c>
      <c r="H56" s="12">
        <f t="shared" si="3"/>
        <v>7</v>
      </c>
    </row>
    <row r="57" spans="4:8" x14ac:dyDescent="0.2">
      <c r="D57" s="5">
        <v>8861</v>
      </c>
      <c r="E57" s="12">
        <f t="shared" si="0"/>
        <v>1924</v>
      </c>
      <c r="F57" s="12">
        <f t="shared" si="1"/>
        <v>4</v>
      </c>
      <c r="G57" s="12">
        <f t="shared" si="2"/>
        <v>4</v>
      </c>
      <c r="H57" s="12">
        <f t="shared" si="3"/>
        <v>5</v>
      </c>
    </row>
    <row r="58" spans="4:8" x14ac:dyDescent="0.2">
      <c r="D58" s="5">
        <v>34899</v>
      </c>
      <c r="E58" s="12">
        <f t="shared" si="0"/>
        <v>1995</v>
      </c>
      <c r="F58" s="12">
        <f t="shared" si="1"/>
        <v>7</v>
      </c>
      <c r="G58" s="12">
        <f t="shared" si="2"/>
        <v>19</v>
      </c>
      <c r="H58" s="12">
        <f t="shared" si="3"/>
        <v>3</v>
      </c>
    </row>
    <row r="59" spans="4:8" x14ac:dyDescent="0.2">
      <c r="D59" s="5">
        <v>32558</v>
      </c>
      <c r="E59" s="12">
        <f t="shared" si="0"/>
        <v>1989</v>
      </c>
      <c r="F59" s="12">
        <f t="shared" si="1"/>
        <v>2</v>
      </c>
      <c r="G59" s="12">
        <f t="shared" si="2"/>
        <v>19</v>
      </c>
      <c r="H59" s="12">
        <f t="shared" si="3"/>
        <v>7</v>
      </c>
    </row>
    <row r="60" spans="4:8" x14ac:dyDescent="0.2">
      <c r="D60" s="5">
        <v>5687</v>
      </c>
      <c r="E60" s="12">
        <f t="shared" si="0"/>
        <v>1915</v>
      </c>
      <c r="F60" s="12">
        <f t="shared" si="1"/>
        <v>7</v>
      </c>
      <c r="G60" s="12">
        <f t="shared" si="2"/>
        <v>27</v>
      </c>
      <c r="H60" s="12">
        <f t="shared" si="3"/>
        <v>2</v>
      </c>
    </row>
    <row r="61" spans="4:8" x14ac:dyDescent="0.2">
      <c r="D61" s="5">
        <v>22438</v>
      </c>
      <c r="E61" s="12">
        <f t="shared" si="0"/>
        <v>1961</v>
      </c>
      <c r="F61" s="12">
        <f t="shared" si="1"/>
        <v>6</v>
      </c>
      <c r="G61" s="12">
        <f t="shared" si="2"/>
        <v>6</v>
      </c>
      <c r="H61" s="12">
        <f t="shared" si="3"/>
        <v>2</v>
      </c>
    </row>
    <row r="62" spans="4:8" x14ac:dyDescent="0.2">
      <c r="D62" s="5">
        <v>21629</v>
      </c>
      <c r="E62" s="12">
        <f t="shared" si="0"/>
        <v>1959</v>
      </c>
      <c r="F62" s="12">
        <f t="shared" si="1"/>
        <v>3</v>
      </c>
      <c r="G62" s="12">
        <f t="shared" si="2"/>
        <v>20</v>
      </c>
      <c r="H62" s="12">
        <f t="shared" si="3"/>
        <v>5</v>
      </c>
    </row>
    <row r="63" spans="4:8" x14ac:dyDescent="0.2">
      <c r="D63" s="5">
        <v>28126</v>
      </c>
      <c r="E63" s="12">
        <f t="shared" si="0"/>
        <v>1977</v>
      </c>
      <c r="F63" s="12">
        <f t="shared" si="1"/>
        <v>1</v>
      </c>
      <c r="G63" s="12">
        <f t="shared" si="2"/>
        <v>1</v>
      </c>
      <c r="H63" s="12">
        <f t="shared" si="3"/>
        <v>6</v>
      </c>
    </row>
    <row r="64" spans="4:8" x14ac:dyDescent="0.2">
      <c r="D64" s="5">
        <v>3698</v>
      </c>
      <c r="E64" s="12">
        <f t="shared" si="0"/>
        <v>1910</v>
      </c>
      <c r="F64" s="12">
        <f t="shared" si="1"/>
        <v>2</v>
      </c>
      <c r="G64" s="12">
        <f t="shared" si="2"/>
        <v>14</v>
      </c>
      <c r="H64" s="12">
        <f t="shared" si="3"/>
        <v>1</v>
      </c>
    </row>
    <row r="65" spans="4:8" x14ac:dyDescent="0.2">
      <c r="D65" s="5">
        <v>15590</v>
      </c>
      <c r="E65" s="12">
        <f t="shared" si="0"/>
        <v>1942</v>
      </c>
      <c r="F65" s="12">
        <f t="shared" si="1"/>
        <v>9</v>
      </c>
      <c r="G65" s="12">
        <f t="shared" si="2"/>
        <v>6</v>
      </c>
      <c r="H65" s="12">
        <f t="shared" si="3"/>
        <v>7</v>
      </c>
    </row>
    <row r="66" spans="4:8" x14ac:dyDescent="0.2">
      <c r="D66" s="5">
        <v>38299</v>
      </c>
      <c r="E66" s="12">
        <f t="shared" si="0"/>
        <v>2004</v>
      </c>
      <c r="F66" s="12">
        <f t="shared" si="1"/>
        <v>11</v>
      </c>
      <c r="G66" s="12">
        <f t="shared" si="2"/>
        <v>8</v>
      </c>
      <c r="H66" s="12">
        <f t="shared" si="3"/>
        <v>1</v>
      </c>
    </row>
    <row r="67" spans="4:8" x14ac:dyDescent="0.2">
      <c r="D67" s="5">
        <v>25753</v>
      </c>
      <c r="E67" s="12">
        <f t="shared" si="0"/>
        <v>1970</v>
      </c>
      <c r="F67" s="12">
        <f t="shared" si="1"/>
        <v>7</v>
      </c>
      <c r="G67" s="12">
        <f t="shared" si="2"/>
        <v>4</v>
      </c>
      <c r="H67" s="12">
        <f t="shared" si="3"/>
        <v>6</v>
      </c>
    </row>
    <row r="68" spans="4:8" x14ac:dyDescent="0.2">
      <c r="D68" s="5">
        <v>11058</v>
      </c>
      <c r="E68" s="12">
        <f t="shared" si="0"/>
        <v>1930</v>
      </c>
      <c r="F68" s="12">
        <f t="shared" si="1"/>
        <v>4</v>
      </c>
      <c r="G68" s="12">
        <f t="shared" si="2"/>
        <v>10</v>
      </c>
      <c r="H68" s="12">
        <f t="shared" si="3"/>
        <v>4</v>
      </c>
    </row>
    <row r="69" spans="4:8" x14ac:dyDescent="0.2">
      <c r="D69" s="5">
        <v>9265</v>
      </c>
      <c r="E69" s="12">
        <f t="shared" ref="E69:E132" si="4">YEAR(D69)</f>
        <v>1925</v>
      </c>
      <c r="F69" s="12">
        <f t="shared" ref="F69:F132" si="5">MONTH(D69)</f>
        <v>5</v>
      </c>
      <c r="G69" s="12">
        <f t="shared" ref="G69:G132" si="6">DAY(D69)</f>
        <v>13</v>
      </c>
      <c r="H69" s="12">
        <f t="shared" ref="H69:H132" si="7">WEEKDAY(D69,2)</f>
        <v>3</v>
      </c>
    </row>
    <row r="70" spans="4:8" x14ac:dyDescent="0.2">
      <c r="D70" s="5">
        <v>5060</v>
      </c>
      <c r="E70" s="12">
        <f t="shared" si="4"/>
        <v>1913</v>
      </c>
      <c r="F70" s="12">
        <f t="shared" si="5"/>
        <v>11</v>
      </c>
      <c r="G70" s="12">
        <f t="shared" si="6"/>
        <v>7</v>
      </c>
      <c r="H70" s="12">
        <f t="shared" si="7"/>
        <v>5</v>
      </c>
    </row>
    <row r="71" spans="4:8" x14ac:dyDescent="0.2">
      <c r="D71" s="5">
        <v>29652</v>
      </c>
      <c r="E71" s="12">
        <f t="shared" si="4"/>
        <v>1981</v>
      </c>
      <c r="F71" s="12">
        <f t="shared" si="5"/>
        <v>3</v>
      </c>
      <c r="G71" s="12">
        <f t="shared" si="6"/>
        <v>7</v>
      </c>
      <c r="H71" s="12">
        <f t="shared" si="7"/>
        <v>6</v>
      </c>
    </row>
    <row r="72" spans="4:8" x14ac:dyDescent="0.2">
      <c r="D72" s="5">
        <v>28797</v>
      </c>
      <c r="E72" s="12">
        <f t="shared" si="4"/>
        <v>1978</v>
      </c>
      <c r="F72" s="12">
        <f t="shared" si="5"/>
        <v>11</v>
      </c>
      <c r="G72" s="12">
        <f t="shared" si="6"/>
        <v>3</v>
      </c>
      <c r="H72" s="12">
        <f t="shared" si="7"/>
        <v>5</v>
      </c>
    </row>
    <row r="73" spans="4:8" x14ac:dyDescent="0.2">
      <c r="D73" s="5">
        <v>25729</v>
      </c>
      <c r="E73" s="12">
        <f t="shared" si="4"/>
        <v>1970</v>
      </c>
      <c r="F73" s="12">
        <f t="shared" si="5"/>
        <v>6</v>
      </c>
      <c r="G73" s="12">
        <f t="shared" si="6"/>
        <v>10</v>
      </c>
      <c r="H73" s="12">
        <f t="shared" si="7"/>
        <v>3</v>
      </c>
    </row>
    <row r="74" spans="4:8" x14ac:dyDescent="0.2">
      <c r="D74" s="5">
        <v>18651</v>
      </c>
      <c r="E74" s="12">
        <f t="shared" si="4"/>
        <v>1951</v>
      </c>
      <c r="F74" s="12">
        <f t="shared" si="5"/>
        <v>1</v>
      </c>
      <c r="G74" s="12">
        <f t="shared" si="6"/>
        <v>23</v>
      </c>
      <c r="H74" s="12">
        <f t="shared" si="7"/>
        <v>2</v>
      </c>
    </row>
    <row r="75" spans="4:8" x14ac:dyDescent="0.2">
      <c r="D75" s="5">
        <v>21715</v>
      </c>
      <c r="E75" s="12">
        <f t="shared" si="4"/>
        <v>1959</v>
      </c>
      <c r="F75" s="12">
        <f t="shared" si="5"/>
        <v>6</v>
      </c>
      <c r="G75" s="12">
        <f t="shared" si="6"/>
        <v>14</v>
      </c>
      <c r="H75" s="12">
        <f t="shared" si="7"/>
        <v>7</v>
      </c>
    </row>
    <row r="76" spans="4:8" x14ac:dyDescent="0.2">
      <c r="D76" s="5">
        <v>517</v>
      </c>
      <c r="E76" s="12">
        <f t="shared" si="4"/>
        <v>1901</v>
      </c>
      <c r="F76" s="12">
        <f t="shared" si="5"/>
        <v>5</v>
      </c>
      <c r="G76" s="12">
        <f t="shared" si="6"/>
        <v>31</v>
      </c>
      <c r="H76" s="12">
        <f t="shared" si="7"/>
        <v>5</v>
      </c>
    </row>
    <row r="77" spans="4:8" x14ac:dyDescent="0.2">
      <c r="D77" s="5">
        <v>11439</v>
      </c>
      <c r="E77" s="12">
        <f t="shared" si="4"/>
        <v>1931</v>
      </c>
      <c r="F77" s="12">
        <f t="shared" si="5"/>
        <v>4</v>
      </c>
      <c r="G77" s="12">
        <f t="shared" si="6"/>
        <v>26</v>
      </c>
      <c r="H77" s="12">
        <f t="shared" si="7"/>
        <v>7</v>
      </c>
    </row>
    <row r="78" spans="4:8" x14ac:dyDescent="0.2">
      <c r="D78" s="5">
        <v>37355</v>
      </c>
      <c r="E78" s="12">
        <f t="shared" si="4"/>
        <v>2002</v>
      </c>
      <c r="F78" s="12">
        <f t="shared" si="5"/>
        <v>4</v>
      </c>
      <c r="G78" s="12">
        <f t="shared" si="6"/>
        <v>9</v>
      </c>
      <c r="H78" s="12">
        <f t="shared" si="7"/>
        <v>2</v>
      </c>
    </row>
    <row r="79" spans="4:8" x14ac:dyDescent="0.2">
      <c r="D79" s="5">
        <v>36294</v>
      </c>
      <c r="E79" s="12">
        <f t="shared" si="4"/>
        <v>1999</v>
      </c>
      <c r="F79" s="12">
        <f t="shared" si="5"/>
        <v>5</v>
      </c>
      <c r="G79" s="12">
        <f t="shared" si="6"/>
        <v>14</v>
      </c>
      <c r="H79" s="12">
        <f t="shared" si="7"/>
        <v>5</v>
      </c>
    </row>
    <row r="80" spans="4:8" x14ac:dyDescent="0.2">
      <c r="D80" s="5">
        <v>15099</v>
      </c>
      <c r="E80" s="12">
        <f t="shared" si="4"/>
        <v>1941</v>
      </c>
      <c r="F80" s="12">
        <f t="shared" si="5"/>
        <v>5</v>
      </c>
      <c r="G80" s="12">
        <f t="shared" si="6"/>
        <v>3</v>
      </c>
      <c r="H80" s="12">
        <f t="shared" si="7"/>
        <v>6</v>
      </c>
    </row>
    <row r="81" spans="4:8" x14ac:dyDescent="0.2">
      <c r="D81" s="5">
        <v>20854</v>
      </c>
      <c r="E81" s="12">
        <f t="shared" si="4"/>
        <v>1957</v>
      </c>
      <c r="F81" s="12">
        <f t="shared" si="5"/>
        <v>2</v>
      </c>
      <c r="G81" s="12">
        <f t="shared" si="6"/>
        <v>3</v>
      </c>
      <c r="H81" s="12">
        <f t="shared" si="7"/>
        <v>7</v>
      </c>
    </row>
    <row r="82" spans="4:8" x14ac:dyDescent="0.2">
      <c r="D82" s="5">
        <v>20990</v>
      </c>
      <c r="E82" s="12">
        <f t="shared" si="4"/>
        <v>1957</v>
      </c>
      <c r="F82" s="12">
        <f t="shared" si="5"/>
        <v>6</v>
      </c>
      <c r="G82" s="12">
        <f t="shared" si="6"/>
        <v>19</v>
      </c>
      <c r="H82" s="12">
        <f t="shared" si="7"/>
        <v>3</v>
      </c>
    </row>
    <row r="83" spans="4:8" x14ac:dyDescent="0.2">
      <c r="D83" s="5">
        <v>37791</v>
      </c>
      <c r="E83" s="12">
        <f t="shared" si="4"/>
        <v>2003</v>
      </c>
      <c r="F83" s="12">
        <f t="shared" si="5"/>
        <v>6</v>
      </c>
      <c r="G83" s="12">
        <f t="shared" si="6"/>
        <v>19</v>
      </c>
      <c r="H83" s="12">
        <f t="shared" si="7"/>
        <v>4</v>
      </c>
    </row>
    <row r="84" spans="4:8" x14ac:dyDescent="0.2">
      <c r="D84" s="5">
        <v>2316</v>
      </c>
      <c r="E84" s="12">
        <f t="shared" si="4"/>
        <v>1906</v>
      </c>
      <c r="F84" s="12">
        <f t="shared" si="5"/>
        <v>5</v>
      </c>
      <c r="G84" s="12">
        <f t="shared" si="6"/>
        <v>4</v>
      </c>
      <c r="H84" s="12">
        <f t="shared" si="7"/>
        <v>5</v>
      </c>
    </row>
    <row r="85" spans="4:8" x14ac:dyDescent="0.2">
      <c r="D85" s="5">
        <v>37776</v>
      </c>
      <c r="E85" s="12">
        <f t="shared" si="4"/>
        <v>2003</v>
      </c>
      <c r="F85" s="12">
        <f t="shared" si="5"/>
        <v>6</v>
      </c>
      <c r="G85" s="12">
        <f t="shared" si="6"/>
        <v>4</v>
      </c>
      <c r="H85" s="12">
        <f t="shared" si="7"/>
        <v>3</v>
      </c>
    </row>
    <row r="86" spans="4:8" x14ac:dyDescent="0.2">
      <c r="D86" s="5">
        <v>14717</v>
      </c>
      <c r="E86" s="12">
        <f t="shared" si="4"/>
        <v>1940</v>
      </c>
      <c r="F86" s="12">
        <f t="shared" si="5"/>
        <v>4</v>
      </c>
      <c r="G86" s="12">
        <f t="shared" si="6"/>
        <v>16</v>
      </c>
      <c r="H86" s="12">
        <f t="shared" si="7"/>
        <v>2</v>
      </c>
    </row>
    <row r="87" spans="4:8" x14ac:dyDescent="0.2">
      <c r="D87" s="5">
        <v>26305</v>
      </c>
      <c r="E87" s="12">
        <f t="shared" si="4"/>
        <v>1972</v>
      </c>
      <c r="F87" s="12">
        <f t="shared" si="5"/>
        <v>1</v>
      </c>
      <c r="G87" s="12">
        <f t="shared" si="6"/>
        <v>7</v>
      </c>
      <c r="H87" s="12">
        <f t="shared" si="7"/>
        <v>5</v>
      </c>
    </row>
    <row r="88" spans="4:8" x14ac:dyDescent="0.2">
      <c r="D88" s="5">
        <v>35035</v>
      </c>
      <c r="E88" s="12">
        <f t="shared" si="4"/>
        <v>1995</v>
      </c>
      <c r="F88" s="12">
        <f t="shared" si="5"/>
        <v>12</v>
      </c>
      <c r="G88" s="12">
        <f t="shared" si="6"/>
        <v>2</v>
      </c>
      <c r="H88" s="12">
        <f t="shared" si="7"/>
        <v>6</v>
      </c>
    </row>
    <row r="89" spans="4:8" x14ac:dyDescent="0.2">
      <c r="D89" s="5">
        <v>10512</v>
      </c>
      <c r="E89" s="12">
        <f t="shared" si="4"/>
        <v>1928</v>
      </c>
      <c r="F89" s="12">
        <f t="shared" si="5"/>
        <v>10</v>
      </c>
      <c r="G89" s="12">
        <f t="shared" si="6"/>
        <v>11</v>
      </c>
      <c r="H89" s="12">
        <f t="shared" si="7"/>
        <v>4</v>
      </c>
    </row>
    <row r="90" spans="4:8" x14ac:dyDescent="0.2">
      <c r="D90" s="5">
        <v>14465</v>
      </c>
      <c r="E90" s="12">
        <f t="shared" si="4"/>
        <v>1939</v>
      </c>
      <c r="F90" s="12">
        <f t="shared" si="5"/>
        <v>8</v>
      </c>
      <c r="G90" s="12">
        <f t="shared" si="6"/>
        <v>8</v>
      </c>
      <c r="H90" s="12">
        <f t="shared" si="7"/>
        <v>2</v>
      </c>
    </row>
    <row r="91" spans="4:8" x14ac:dyDescent="0.2">
      <c r="D91" s="5">
        <v>35581</v>
      </c>
      <c r="E91" s="12">
        <f t="shared" si="4"/>
        <v>1997</v>
      </c>
      <c r="F91" s="12">
        <f t="shared" si="5"/>
        <v>5</v>
      </c>
      <c r="G91" s="12">
        <f t="shared" si="6"/>
        <v>31</v>
      </c>
      <c r="H91" s="12">
        <f t="shared" si="7"/>
        <v>6</v>
      </c>
    </row>
    <row r="92" spans="4:8" x14ac:dyDescent="0.2">
      <c r="D92" s="5">
        <v>19270</v>
      </c>
      <c r="E92" s="12">
        <f t="shared" si="4"/>
        <v>1952</v>
      </c>
      <c r="F92" s="12">
        <f t="shared" si="5"/>
        <v>10</v>
      </c>
      <c r="G92" s="12">
        <f t="shared" si="6"/>
        <v>3</v>
      </c>
      <c r="H92" s="12">
        <f t="shared" si="7"/>
        <v>5</v>
      </c>
    </row>
    <row r="93" spans="4:8" x14ac:dyDescent="0.2">
      <c r="D93" s="5">
        <v>25334</v>
      </c>
      <c r="E93" s="12">
        <f t="shared" si="4"/>
        <v>1969</v>
      </c>
      <c r="F93" s="12">
        <f t="shared" si="5"/>
        <v>5</v>
      </c>
      <c r="G93" s="12">
        <f t="shared" si="6"/>
        <v>11</v>
      </c>
      <c r="H93" s="12">
        <f t="shared" si="7"/>
        <v>7</v>
      </c>
    </row>
    <row r="94" spans="4:8" x14ac:dyDescent="0.2">
      <c r="D94" s="5">
        <v>18672</v>
      </c>
      <c r="E94" s="12">
        <f t="shared" si="4"/>
        <v>1951</v>
      </c>
      <c r="F94" s="12">
        <f t="shared" si="5"/>
        <v>2</v>
      </c>
      <c r="G94" s="12">
        <f t="shared" si="6"/>
        <v>13</v>
      </c>
      <c r="H94" s="12">
        <f t="shared" si="7"/>
        <v>2</v>
      </c>
    </row>
    <row r="95" spans="4:8" x14ac:dyDescent="0.2">
      <c r="D95" s="5">
        <v>31594</v>
      </c>
      <c r="E95" s="12">
        <f t="shared" si="4"/>
        <v>1986</v>
      </c>
      <c r="F95" s="12">
        <f t="shared" si="5"/>
        <v>7</v>
      </c>
      <c r="G95" s="12">
        <f t="shared" si="6"/>
        <v>1</v>
      </c>
      <c r="H95" s="12">
        <f t="shared" si="7"/>
        <v>2</v>
      </c>
    </row>
    <row r="96" spans="4:8" x14ac:dyDescent="0.2">
      <c r="D96" s="5">
        <v>18622</v>
      </c>
      <c r="E96" s="12">
        <f t="shared" si="4"/>
        <v>1950</v>
      </c>
      <c r="F96" s="12">
        <f t="shared" si="5"/>
        <v>12</v>
      </c>
      <c r="G96" s="12">
        <f t="shared" si="6"/>
        <v>25</v>
      </c>
      <c r="H96" s="12">
        <f t="shared" si="7"/>
        <v>1</v>
      </c>
    </row>
    <row r="97" spans="4:8" x14ac:dyDescent="0.2">
      <c r="D97" s="5">
        <v>18559</v>
      </c>
      <c r="E97" s="12">
        <f t="shared" si="4"/>
        <v>1950</v>
      </c>
      <c r="F97" s="12">
        <f t="shared" si="5"/>
        <v>10</v>
      </c>
      <c r="G97" s="12">
        <f t="shared" si="6"/>
        <v>23</v>
      </c>
      <c r="H97" s="12">
        <f t="shared" si="7"/>
        <v>1</v>
      </c>
    </row>
    <row r="98" spans="4:8" x14ac:dyDescent="0.2">
      <c r="D98" s="5">
        <v>37410</v>
      </c>
      <c r="E98" s="12">
        <f t="shared" si="4"/>
        <v>2002</v>
      </c>
      <c r="F98" s="12">
        <f t="shared" si="5"/>
        <v>6</v>
      </c>
      <c r="G98" s="12">
        <f t="shared" si="6"/>
        <v>3</v>
      </c>
      <c r="H98" s="12">
        <f t="shared" si="7"/>
        <v>1</v>
      </c>
    </row>
    <row r="99" spans="4:8" x14ac:dyDescent="0.2">
      <c r="D99" s="5">
        <v>12389</v>
      </c>
      <c r="E99" s="12">
        <f t="shared" si="4"/>
        <v>1933</v>
      </c>
      <c r="F99" s="12">
        <f t="shared" si="5"/>
        <v>12</v>
      </c>
      <c r="G99" s="12">
        <f t="shared" si="6"/>
        <v>1</v>
      </c>
      <c r="H99" s="12">
        <f t="shared" si="7"/>
        <v>5</v>
      </c>
    </row>
    <row r="100" spans="4:8" x14ac:dyDescent="0.2">
      <c r="D100" s="5">
        <v>7866</v>
      </c>
      <c r="E100" s="12">
        <f t="shared" si="4"/>
        <v>1921</v>
      </c>
      <c r="F100" s="12">
        <f t="shared" si="5"/>
        <v>7</v>
      </c>
      <c r="G100" s="12">
        <f t="shared" si="6"/>
        <v>14</v>
      </c>
      <c r="H100" s="12">
        <f t="shared" si="7"/>
        <v>4</v>
      </c>
    </row>
    <row r="101" spans="4:8" x14ac:dyDescent="0.2">
      <c r="D101" s="5">
        <v>24639</v>
      </c>
      <c r="E101" s="12">
        <f t="shared" si="4"/>
        <v>1967</v>
      </c>
      <c r="F101" s="12">
        <f t="shared" si="5"/>
        <v>6</v>
      </c>
      <c r="G101" s="12">
        <f t="shared" si="6"/>
        <v>16</v>
      </c>
      <c r="H101" s="12">
        <f t="shared" si="7"/>
        <v>5</v>
      </c>
    </row>
    <row r="102" spans="4:8" x14ac:dyDescent="0.2">
      <c r="D102" s="5">
        <v>30898</v>
      </c>
      <c r="E102" s="12">
        <f t="shared" si="4"/>
        <v>1984</v>
      </c>
      <c r="F102" s="12">
        <f t="shared" si="5"/>
        <v>8</v>
      </c>
      <c r="G102" s="12">
        <f t="shared" si="6"/>
        <v>4</v>
      </c>
      <c r="H102" s="12">
        <f t="shared" si="7"/>
        <v>6</v>
      </c>
    </row>
    <row r="103" spans="4:8" x14ac:dyDescent="0.2">
      <c r="D103" s="5">
        <v>23817</v>
      </c>
      <c r="E103" s="12">
        <f t="shared" si="4"/>
        <v>1965</v>
      </c>
      <c r="F103" s="12">
        <f t="shared" si="5"/>
        <v>3</v>
      </c>
      <c r="G103" s="12">
        <f t="shared" si="6"/>
        <v>16</v>
      </c>
      <c r="H103" s="12">
        <f t="shared" si="7"/>
        <v>2</v>
      </c>
    </row>
    <row r="104" spans="4:8" x14ac:dyDescent="0.2">
      <c r="D104" s="5">
        <v>38118</v>
      </c>
      <c r="E104" s="12">
        <f t="shared" si="4"/>
        <v>2004</v>
      </c>
      <c r="F104" s="12">
        <f t="shared" si="5"/>
        <v>5</v>
      </c>
      <c r="G104" s="12">
        <f t="shared" si="6"/>
        <v>11</v>
      </c>
      <c r="H104" s="12">
        <f t="shared" si="7"/>
        <v>2</v>
      </c>
    </row>
    <row r="105" spans="4:8" x14ac:dyDescent="0.2">
      <c r="D105" s="5">
        <v>6468</v>
      </c>
      <c r="E105" s="12">
        <f t="shared" si="4"/>
        <v>1917</v>
      </c>
      <c r="F105" s="12">
        <f t="shared" si="5"/>
        <v>9</v>
      </c>
      <c r="G105" s="12">
        <f t="shared" si="6"/>
        <v>15</v>
      </c>
      <c r="H105" s="12">
        <f t="shared" si="7"/>
        <v>6</v>
      </c>
    </row>
    <row r="106" spans="4:8" x14ac:dyDescent="0.2">
      <c r="D106" s="5">
        <v>19774</v>
      </c>
      <c r="E106" s="12">
        <f t="shared" si="4"/>
        <v>1954</v>
      </c>
      <c r="F106" s="12">
        <f t="shared" si="5"/>
        <v>2</v>
      </c>
      <c r="G106" s="12">
        <f t="shared" si="6"/>
        <v>19</v>
      </c>
      <c r="H106" s="12">
        <f t="shared" si="7"/>
        <v>5</v>
      </c>
    </row>
    <row r="107" spans="4:8" x14ac:dyDescent="0.2">
      <c r="D107" s="5">
        <v>11986</v>
      </c>
      <c r="E107" s="12">
        <f t="shared" si="4"/>
        <v>1932</v>
      </c>
      <c r="F107" s="12">
        <f t="shared" si="5"/>
        <v>10</v>
      </c>
      <c r="G107" s="12">
        <f t="shared" si="6"/>
        <v>24</v>
      </c>
      <c r="H107" s="12">
        <f t="shared" si="7"/>
        <v>1</v>
      </c>
    </row>
    <row r="108" spans="4:8" x14ac:dyDescent="0.2">
      <c r="D108" s="5">
        <v>6202</v>
      </c>
      <c r="E108" s="12">
        <f t="shared" si="4"/>
        <v>1916</v>
      </c>
      <c r="F108" s="12">
        <f t="shared" si="5"/>
        <v>12</v>
      </c>
      <c r="G108" s="12">
        <f t="shared" si="6"/>
        <v>23</v>
      </c>
      <c r="H108" s="12">
        <f t="shared" si="7"/>
        <v>6</v>
      </c>
    </row>
    <row r="109" spans="4:8" x14ac:dyDescent="0.2">
      <c r="D109" s="5">
        <v>7864</v>
      </c>
      <c r="E109" s="12">
        <f t="shared" si="4"/>
        <v>1921</v>
      </c>
      <c r="F109" s="12">
        <f t="shared" si="5"/>
        <v>7</v>
      </c>
      <c r="G109" s="12">
        <f t="shared" si="6"/>
        <v>12</v>
      </c>
      <c r="H109" s="12">
        <f t="shared" si="7"/>
        <v>2</v>
      </c>
    </row>
    <row r="110" spans="4:8" x14ac:dyDescent="0.2">
      <c r="D110" s="5">
        <v>8696</v>
      </c>
      <c r="E110" s="12">
        <f t="shared" si="4"/>
        <v>1923</v>
      </c>
      <c r="F110" s="12">
        <f t="shared" si="5"/>
        <v>10</v>
      </c>
      <c r="G110" s="12">
        <f t="shared" si="6"/>
        <v>22</v>
      </c>
      <c r="H110" s="12">
        <f t="shared" si="7"/>
        <v>1</v>
      </c>
    </row>
    <row r="111" spans="4:8" x14ac:dyDescent="0.2">
      <c r="D111" s="5">
        <v>16887</v>
      </c>
      <c r="E111" s="12">
        <f t="shared" si="4"/>
        <v>1946</v>
      </c>
      <c r="F111" s="12">
        <f t="shared" si="5"/>
        <v>3</v>
      </c>
      <c r="G111" s="12">
        <f t="shared" si="6"/>
        <v>26</v>
      </c>
      <c r="H111" s="12">
        <f t="shared" si="7"/>
        <v>2</v>
      </c>
    </row>
    <row r="112" spans="4:8" x14ac:dyDescent="0.2">
      <c r="D112" s="5">
        <v>16286</v>
      </c>
      <c r="E112" s="12">
        <f t="shared" si="4"/>
        <v>1944</v>
      </c>
      <c r="F112" s="12">
        <f t="shared" si="5"/>
        <v>8</v>
      </c>
      <c r="G112" s="12">
        <f t="shared" si="6"/>
        <v>2</v>
      </c>
      <c r="H112" s="12">
        <f t="shared" si="7"/>
        <v>3</v>
      </c>
    </row>
    <row r="113" spans="4:8" x14ac:dyDescent="0.2">
      <c r="D113" s="5">
        <v>36530</v>
      </c>
      <c r="E113" s="12">
        <f t="shared" si="4"/>
        <v>2000</v>
      </c>
      <c r="F113" s="12">
        <f t="shared" si="5"/>
        <v>1</v>
      </c>
      <c r="G113" s="12">
        <f t="shared" si="6"/>
        <v>5</v>
      </c>
      <c r="H113" s="12">
        <f t="shared" si="7"/>
        <v>3</v>
      </c>
    </row>
    <row r="114" spans="4:8" x14ac:dyDescent="0.2">
      <c r="D114" s="5">
        <v>16139</v>
      </c>
      <c r="E114" s="12">
        <f t="shared" si="4"/>
        <v>1944</v>
      </c>
      <c r="F114" s="12">
        <f t="shared" si="5"/>
        <v>3</v>
      </c>
      <c r="G114" s="12">
        <f t="shared" si="6"/>
        <v>8</v>
      </c>
      <c r="H114" s="12">
        <f t="shared" si="7"/>
        <v>3</v>
      </c>
    </row>
    <row r="115" spans="4:8" x14ac:dyDescent="0.2">
      <c r="D115" s="5">
        <v>35241</v>
      </c>
      <c r="E115" s="12">
        <f t="shared" si="4"/>
        <v>1996</v>
      </c>
      <c r="F115" s="12">
        <f t="shared" si="5"/>
        <v>6</v>
      </c>
      <c r="G115" s="12">
        <f t="shared" si="6"/>
        <v>25</v>
      </c>
      <c r="H115" s="12">
        <f t="shared" si="7"/>
        <v>2</v>
      </c>
    </row>
    <row r="116" spans="4:8" x14ac:dyDescent="0.2">
      <c r="D116" s="5">
        <v>39754</v>
      </c>
      <c r="E116" s="12">
        <f t="shared" si="4"/>
        <v>2008</v>
      </c>
      <c r="F116" s="12">
        <f t="shared" si="5"/>
        <v>11</v>
      </c>
      <c r="G116" s="12">
        <f t="shared" si="6"/>
        <v>2</v>
      </c>
      <c r="H116" s="12">
        <f t="shared" si="7"/>
        <v>7</v>
      </c>
    </row>
    <row r="117" spans="4:8" x14ac:dyDescent="0.2">
      <c r="D117" s="5">
        <v>35663</v>
      </c>
      <c r="E117" s="12">
        <f t="shared" si="4"/>
        <v>1997</v>
      </c>
      <c r="F117" s="12">
        <f t="shared" si="5"/>
        <v>8</v>
      </c>
      <c r="G117" s="12">
        <f t="shared" si="6"/>
        <v>21</v>
      </c>
      <c r="H117" s="12">
        <f t="shared" si="7"/>
        <v>4</v>
      </c>
    </row>
    <row r="118" spans="4:8" x14ac:dyDescent="0.2">
      <c r="D118" s="5">
        <v>16496</v>
      </c>
      <c r="E118" s="12">
        <f t="shared" si="4"/>
        <v>1945</v>
      </c>
      <c r="F118" s="12">
        <f t="shared" si="5"/>
        <v>2</v>
      </c>
      <c r="G118" s="12">
        <f t="shared" si="6"/>
        <v>28</v>
      </c>
      <c r="H118" s="12">
        <f t="shared" si="7"/>
        <v>3</v>
      </c>
    </row>
    <row r="119" spans="4:8" x14ac:dyDescent="0.2">
      <c r="D119" s="5">
        <v>23922</v>
      </c>
      <c r="E119" s="12">
        <f t="shared" si="4"/>
        <v>1965</v>
      </c>
      <c r="F119" s="12">
        <f t="shared" si="5"/>
        <v>6</v>
      </c>
      <c r="G119" s="12">
        <f t="shared" si="6"/>
        <v>29</v>
      </c>
      <c r="H119" s="12">
        <f t="shared" si="7"/>
        <v>2</v>
      </c>
    </row>
    <row r="120" spans="4:8" x14ac:dyDescent="0.2">
      <c r="D120" s="5">
        <v>29250</v>
      </c>
      <c r="E120" s="12">
        <f t="shared" si="4"/>
        <v>1980</v>
      </c>
      <c r="F120" s="12">
        <f t="shared" si="5"/>
        <v>1</v>
      </c>
      <c r="G120" s="12">
        <f t="shared" si="6"/>
        <v>30</v>
      </c>
      <c r="H120" s="12">
        <f t="shared" si="7"/>
        <v>3</v>
      </c>
    </row>
    <row r="121" spans="4:8" x14ac:dyDescent="0.2">
      <c r="D121" s="5">
        <v>34303</v>
      </c>
      <c r="E121" s="12">
        <f t="shared" si="4"/>
        <v>1993</v>
      </c>
      <c r="F121" s="12">
        <f t="shared" si="5"/>
        <v>11</v>
      </c>
      <c r="G121" s="12">
        <f t="shared" si="6"/>
        <v>30</v>
      </c>
      <c r="H121" s="12">
        <f t="shared" si="7"/>
        <v>2</v>
      </c>
    </row>
    <row r="122" spans="4:8" x14ac:dyDescent="0.2">
      <c r="D122" s="5">
        <v>23955</v>
      </c>
      <c r="E122" s="12">
        <f t="shared" si="4"/>
        <v>1965</v>
      </c>
      <c r="F122" s="12">
        <f t="shared" si="5"/>
        <v>8</v>
      </c>
      <c r="G122" s="12">
        <f t="shared" si="6"/>
        <v>1</v>
      </c>
      <c r="H122" s="12">
        <f t="shared" si="7"/>
        <v>7</v>
      </c>
    </row>
    <row r="123" spans="4:8" x14ac:dyDescent="0.2">
      <c r="D123" s="5">
        <v>33532</v>
      </c>
      <c r="E123" s="12">
        <f t="shared" si="4"/>
        <v>1991</v>
      </c>
      <c r="F123" s="12">
        <f t="shared" si="5"/>
        <v>10</v>
      </c>
      <c r="G123" s="12">
        <f t="shared" si="6"/>
        <v>21</v>
      </c>
      <c r="H123" s="12">
        <f t="shared" si="7"/>
        <v>1</v>
      </c>
    </row>
    <row r="124" spans="4:8" x14ac:dyDescent="0.2">
      <c r="D124" s="5">
        <v>12867</v>
      </c>
      <c r="E124" s="12">
        <f t="shared" si="4"/>
        <v>1935</v>
      </c>
      <c r="F124" s="12">
        <f t="shared" si="5"/>
        <v>3</v>
      </c>
      <c r="G124" s="12">
        <f t="shared" si="6"/>
        <v>24</v>
      </c>
      <c r="H124" s="12">
        <f t="shared" si="7"/>
        <v>7</v>
      </c>
    </row>
    <row r="125" spans="4:8" x14ac:dyDescent="0.2">
      <c r="D125" s="5">
        <v>17976</v>
      </c>
      <c r="E125" s="12">
        <f t="shared" si="4"/>
        <v>1949</v>
      </c>
      <c r="F125" s="12">
        <f t="shared" si="5"/>
        <v>3</v>
      </c>
      <c r="G125" s="12">
        <f t="shared" si="6"/>
        <v>19</v>
      </c>
      <c r="H125" s="12">
        <f t="shared" si="7"/>
        <v>6</v>
      </c>
    </row>
    <row r="126" spans="4:8" x14ac:dyDescent="0.2">
      <c r="D126" s="5">
        <v>38699</v>
      </c>
      <c r="E126" s="12">
        <f t="shared" si="4"/>
        <v>2005</v>
      </c>
      <c r="F126" s="12">
        <f t="shared" si="5"/>
        <v>12</v>
      </c>
      <c r="G126" s="12">
        <f t="shared" si="6"/>
        <v>13</v>
      </c>
      <c r="H126" s="12">
        <f t="shared" si="7"/>
        <v>2</v>
      </c>
    </row>
    <row r="127" spans="4:8" x14ac:dyDescent="0.2">
      <c r="D127" s="5">
        <v>35927</v>
      </c>
      <c r="E127" s="12">
        <f t="shared" si="4"/>
        <v>1998</v>
      </c>
      <c r="F127" s="12">
        <f t="shared" si="5"/>
        <v>5</v>
      </c>
      <c r="G127" s="12">
        <f t="shared" si="6"/>
        <v>12</v>
      </c>
      <c r="H127" s="12">
        <f t="shared" si="7"/>
        <v>2</v>
      </c>
    </row>
    <row r="128" spans="4:8" x14ac:dyDescent="0.2">
      <c r="D128" s="5">
        <v>8663</v>
      </c>
      <c r="E128" s="12">
        <f t="shared" si="4"/>
        <v>1923</v>
      </c>
      <c r="F128" s="12">
        <f t="shared" si="5"/>
        <v>9</v>
      </c>
      <c r="G128" s="12">
        <f t="shared" si="6"/>
        <v>19</v>
      </c>
      <c r="H128" s="12">
        <f t="shared" si="7"/>
        <v>3</v>
      </c>
    </row>
    <row r="129" spans="4:8" x14ac:dyDescent="0.2">
      <c r="D129" s="5">
        <v>13271</v>
      </c>
      <c r="E129" s="12">
        <f t="shared" si="4"/>
        <v>1936</v>
      </c>
      <c r="F129" s="12">
        <f t="shared" si="5"/>
        <v>5</v>
      </c>
      <c r="G129" s="12">
        <f t="shared" si="6"/>
        <v>1</v>
      </c>
      <c r="H129" s="12">
        <f t="shared" si="7"/>
        <v>5</v>
      </c>
    </row>
    <row r="130" spans="4:8" x14ac:dyDescent="0.2">
      <c r="D130" s="5">
        <v>26736</v>
      </c>
      <c r="E130" s="12">
        <f t="shared" si="4"/>
        <v>1973</v>
      </c>
      <c r="F130" s="12">
        <f t="shared" si="5"/>
        <v>3</v>
      </c>
      <c r="G130" s="12">
        <f t="shared" si="6"/>
        <v>13</v>
      </c>
      <c r="H130" s="12">
        <f t="shared" si="7"/>
        <v>2</v>
      </c>
    </row>
    <row r="131" spans="4:8" x14ac:dyDescent="0.2">
      <c r="D131" s="5">
        <v>26042</v>
      </c>
      <c r="E131" s="12">
        <f t="shared" si="4"/>
        <v>1971</v>
      </c>
      <c r="F131" s="12">
        <f t="shared" si="5"/>
        <v>4</v>
      </c>
      <c r="G131" s="12">
        <f t="shared" si="6"/>
        <v>19</v>
      </c>
      <c r="H131" s="12">
        <f t="shared" si="7"/>
        <v>1</v>
      </c>
    </row>
    <row r="132" spans="4:8" x14ac:dyDescent="0.2">
      <c r="D132" s="5">
        <v>10545</v>
      </c>
      <c r="E132" s="12">
        <f t="shared" si="4"/>
        <v>1928</v>
      </c>
      <c r="F132" s="12">
        <f t="shared" si="5"/>
        <v>11</v>
      </c>
      <c r="G132" s="12">
        <f t="shared" si="6"/>
        <v>13</v>
      </c>
      <c r="H132" s="12">
        <f t="shared" si="7"/>
        <v>2</v>
      </c>
    </row>
    <row r="133" spans="4:8" x14ac:dyDescent="0.2">
      <c r="D133" s="5">
        <v>12929</v>
      </c>
      <c r="E133" s="12">
        <f t="shared" ref="E133:E196" si="8">YEAR(D133)</f>
        <v>1935</v>
      </c>
      <c r="F133" s="12">
        <f t="shared" ref="F133:F196" si="9">MONTH(D133)</f>
        <v>5</v>
      </c>
      <c r="G133" s="12">
        <f t="shared" ref="G133:G196" si="10">DAY(D133)</f>
        <v>25</v>
      </c>
      <c r="H133" s="12">
        <f t="shared" ref="H133:H196" si="11">WEEKDAY(D133,2)</f>
        <v>6</v>
      </c>
    </row>
    <row r="134" spans="4:8" x14ac:dyDescent="0.2">
      <c r="D134" s="5">
        <v>27903</v>
      </c>
      <c r="E134" s="12">
        <f t="shared" si="8"/>
        <v>1976</v>
      </c>
      <c r="F134" s="12">
        <f t="shared" si="9"/>
        <v>5</v>
      </c>
      <c r="G134" s="12">
        <f t="shared" si="10"/>
        <v>23</v>
      </c>
      <c r="H134" s="12">
        <f t="shared" si="11"/>
        <v>7</v>
      </c>
    </row>
    <row r="135" spans="4:8" x14ac:dyDescent="0.2">
      <c r="D135" s="5">
        <v>10469</v>
      </c>
      <c r="E135" s="12">
        <f t="shared" si="8"/>
        <v>1928</v>
      </c>
      <c r="F135" s="12">
        <f t="shared" si="9"/>
        <v>8</v>
      </c>
      <c r="G135" s="12">
        <f t="shared" si="10"/>
        <v>29</v>
      </c>
      <c r="H135" s="12">
        <f t="shared" si="11"/>
        <v>3</v>
      </c>
    </row>
    <row r="136" spans="4:8" x14ac:dyDescent="0.2">
      <c r="D136" s="5">
        <v>26056</v>
      </c>
      <c r="E136" s="12">
        <f t="shared" si="8"/>
        <v>1971</v>
      </c>
      <c r="F136" s="12">
        <f t="shared" si="9"/>
        <v>5</v>
      </c>
      <c r="G136" s="12">
        <f t="shared" si="10"/>
        <v>3</v>
      </c>
      <c r="H136" s="12">
        <f t="shared" si="11"/>
        <v>1</v>
      </c>
    </row>
    <row r="137" spans="4:8" x14ac:dyDescent="0.2">
      <c r="D137" s="5">
        <v>28186</v>
      </c>
      <c r="E137" s="12">
        <f t="shared" si="8"/>
        <v>1977</v>
      </c>
      <c r="F137" s="12">
        <f t="shared" si="9"/>
        <v>3</v>
      </c>
      <c r="G137" s="12">
        <f t="shared" si="10"/>
        <v>2</v>
      </c>
      <c r="H137" s="12">
        <f t="shared" si="11"/>
        <v>3</v>
      </c>
    </row>
    <row r="138" spans="4:8" x14ac:dyDescent="0.2">
      <c r="D138" s="5">
        <v>26977</v>
      </c>
      <c r="E138" s="12">
        <f t="shared" si="8"/>
        <v>1973</v>
      </c>
      <c r="F138" s="12">
        <f t="shared" si="9"/>
        <v>11</v>
      </c>
      <c r="G138" s="12">
        <f t="shared" si="10"/>
        <v>9</v>
      </c>
      <c r="H138" s="12">
        <f t="shared" si="11"/>
        <v>5</v>
      </c>
    </row>
    <row r="139" spans="4:8" x14ac:dyDescent="0.2">
      <c r="D139" s="5">
        <v>36570</v>
      </c>
      <c r="E139" s="12">
        <f t="shared" si="8"/>
        <v>2000</v>
      </c>
      <c r="F139" s="12">
        <f t="shared" si="9"/>
        <v>2</v>
      </c>
      <c r="G139" s="12">
        <f t="shared" si="10"/>
        <v>14</v>
      </c>
      <c r="H139" s="12">
        <f t="shared" si="11"/>
        <v>1</v>
      </c>
    </row>
    <row r="140" spans="4:8" x14ac:dyDescent="0.2">
      <c r="D140" s="5">
        <v>11114</v>
      </c>
      <c r="E140" s="12">
        <f t="shared" si="8"/>
        <v>1930</v>
      </c>
      <c r="F140" s="12">
        <f t="shared" si="9"/>
        <v>6</v>
      </c>
      <c r="G140" s="12">
        <f t="shared" si="10"/>
        <v>5</v>
      </c>
      <c r="H140" s="12">
        <f t="shared" si="11"/>
        <v>4</v>
      </c>
    </row>
    <row r="141" spans="4:8" x14ac:dyDescent="0.2">
      <c r="D141" s="5">
        <v>1187</v>
      </c>
      <c r="E141" s="12">
        <f t="shared" si="8"/>
        <v>1903</v>
      </c>
      <c r="F141" s="12">
        <f t="shared" si="9"/>
        <v>4</v>
      </c>
      <c r="G141" s="12">
        <f t="shared" si="10"/>
        <v>1</v>
      </c>
      <c r="H141" s="12">
        <f t="shared" si="11"/>
        <v>3</v>
      </c>
    </row>
    <row r="142" spans="4:8" x14ac:dyDescent="0.2">
      <c r="D142" s="5">
        <v>29384</v>
      </c>
      <c r="E142" s="12">
        <f t="shared" si="8"/>
        <v>1980</v>
      </c>
      <c r="F142" s="12">
        <f t="shared" si="9"/>
        <v>6</v>
      </c>
      <c r="G142" s="12">
        <f t="shared" si="10"/>
        <v>12</v>
      </c>
      <c r="H142" s="12">
        <f t="shared" si="11"/>
        <v>4</v>
      </c>
    </row>
    <row r="143" spans="4:8" x14ac:dyDescent="0.2">
      <c r="D143" s="5">
        <v>32599</v>
      </c>
      <c r="E143" s="12">
        <f t="shared" si="8"/>
        <v>1989</v>
      </c>
      <c r="F143" s="12">
        <f t="shared" si="9"/>
        <v>4</v>
      </c>
      <c r="G143" s="12">
        <f t="shared" si="10"/>
        <v>1</v>
      </c>
      <c r="H143" s="12">
        <f t="shared" si="11"/>
        <v>6</v>
      </c>
    </row>
    <row r="144" spans="4:8" x14ac:dyDescent="0.2">
      <c r="D144" s="5">
        <v>5607</v>
      </c>
      <c r="E144" s="12">
        <f t="shared" si="8"/>
        <v>1915</v>
      </c>
      <c r="F144" s="12">
        <f t="shared" si="9"/>
        <v>5</v>
      </c>
      <c r="G144" s="12">
        <f t="shared" si="10"/>
        <v>8</v>
      </c>
      <c r="H144" s="12">
        <f t="shared" si="11"/>
        <v>6</v>
      </c>
    </row>
    <row r="145" spans="4:8" x14ac:dyDescent="0.2">
      <c r="D145" s="5">
        <v>35428</v>
      </c>
      <c r="E145" s="12">
        <f t="shared" si="8"/>
        <v>1996</v>
      </c>
      <c r="F145" s="12">
        <f t="shared" si="9"/>
        <v>12</v>
      </c>
      <c r="G145" s="12">
        <f t="shared" si="10"/>
        <v>29</v>
      </c>
      <c r="H145" s="12">
        <f t="shared" si="11"/>
        <v>7</v>
      </c>
    </row>
    <row r="146" spans="4:8" x14ac:dyDescent="0.2">
      <c r="D146" s="5">
        <v>31120</v>
      </c>
      <c r="E146" s="12">
        <f t="shared" si="8"/>
        <v>1985</v>
      </c>
      <c r="F146" s="12">
        <f t="shared" si="9"/>
        <v>3</v>
      </c>
      <c r="G146" s="12">
        <f t="shared" si="10"/>
        <v>14</v>
      </c>
      <c r="H146" s="12">
        <f t="shared" si="11"/>
        <v>4</v>
      </c>
    </row>
    <row r="147" spans="4:8" x14ac:dyDescent="0.2">
      <c r="D147" s="5">
        <v>6908</v>
      </c>
      <c r="E147" s="12">
        <f t="shared" si="8"/>
        <v>1918</v>
      </c>
      <c r="F147" s="12">
        <f t="shared" si="9"/>
        <v>11</v>
      </c>
      <c r="G147" s="12">
        <f t="shared" si="10"/>
        <v>29</v>
      </c>
      <c r="H147" s="12">
        <f t="shared" si="11"/>
        <v>5</v>
      </c>
    </row>
    <row r="148" spans="4:8" x14ac:dyDescent="0.2">
      <c r="D148" s="5">
        <v>18784</v>
      </c>
      <c r="E148" s="12">
        <f t="shared" si="8"/>
        <v>1951</v>
      </c>
      <c r="F148" s="12">
        <f t="shared" si="9"/>
        <v>6</v>
      </c>
      <c r="G148" s="12">
        <f t="shared" si="10"/>
        <v>5</v>
      </c>
      <c r="H148" s="12">
        <f t="shared" si="11"/>
        <v>2</v>
      </c>
    </row>
    <row r="149" spans="4:8" x14ac:dyDescent="0.2">
      <c r="D149" s="5">
        <v>15278</v>
      </c>
      <c r="E149" s="12">
        <f t="shared" si="8"/>
        <v>1941</v>
      </c>
      <c r="F149" s="12">
        <f t="shared" si="9"/>
        <v>10</v>
      </c>
      <c r="G149" s="12">
        <f t="shared" si="10"/>
        <v>29</v>
      </c>
      <c r="H149" s="12">
        <f t="shared" si="11"/>
        <v>3</v>
      </c>
    </row>
    <row r="150" spans="4:8" x14ac:dyDescent="0.2">
      <c r="D150" s="5">
        <v>19317</v>
      </c>
      <c r="E150" s="12">
        <f t="shared" si="8"/>
        <v>1952</v>
      </c>
      <c r="F150" s="12">
        <f t="shared" si="9"/>
        <v>11</v>
      </c>
      <c r="G150" s="12">
        <f t="shared" si="10"/>
        <v>19</v>
      </c>
      <c r="H150" s="12">
        <f t="shared" si="11"/>
        <v>3</v>
      </c>
    </row>
    <row r="151" spans="4:8" x14ac:dyDescent="0.2">
      <c r="D151" s="5">
        <v>1706</v>
      </c>
      <c r="E151" s="12">
        <f t="shared" si="8"/>
        <v>1904</v>
      </c>
      <c r="F151" s="12">
        <f t="shared" si="9"/>
        <v>9</v>
      </c>
      <c r="G151" s="12">
        <f t="shared" si="10"/>
        <v>1</v>
      </c>
      <c r="H151" s="12">
        <f t="shared" si="11"/>
        <v>4</v>
      </c>
    </row>
    <row r="152" spans="4:8" x14ac:dyDescent="0.2">
      <c r="D152" s="5">
        <v>5898</v>
      </c>
      <c r="E152" s="12">
        <f t="shared" si="8"/>
        <v>1916</v>
      </c>
      <c r="F152" s="12">
        <f t="shared" si="9"/>
        <v>2</v>
      </c>
      <c r="G152" s="12">
        <f t="shared" si="10"/>
        <v>23</v>
      </c>
      <c r="H152" s="12">
        <f t="shared" si="11"/>
        <v>3</v>
      </c>
    </row>
    <row r="153" spans="4:8" x14ac:dyDescent="0.2">
      <c r="D153" s="5">
        <v>19255</v>
      </c>
      <c r="E153" s="12">
        <f t="shared" si="8"/>
        <v>1952</v>
      </c>
      <c r="F153" s="12">
        <f t="shared" si="9"/>
        <v>9</v>
      </c>
      <c r="G153" s="12">
        <f t="shared" si="10"/>
        <v>18</v>
      </c>
      <c r="H153" s="12">
        <f t="shared" si="11"/>
        <v>4</v>
      </c>
    </row>
    <row r="154" spans="4:8" x14ac:dyDescent="0.2">
      <c r="D154" s="5">
        <v>38671</v>
      </c>
      <c r="E154" s="12">
        <f t="shared" si="8"/>
        <v>2005</v>
      </c>
      <c r="F154" s="12">
        <f t="shared" si="9"/>
        <v>11</v>
      </c>
      <c r="G154" s="12">
        <f t="shared" si="10"/>
        <v>15</v>
      </c>
      <c r="H154" s="12">
        <f t="shared" si="11"/>
        <v>2</v>
      </c>
    </row>
    <row r="155" spans="4:8" x14ac:dyDescent="0.2">
      <c r="D155" s="5">
        <v>37937</v>
      </c>
      <c r="E155" s="12">
        <f t="shared" si="8"/>
        <v>2003</v>
      </c>
      <c r="F155" s="12">
        <f t="shared" si="9"/>
        <v>11</v>
      </c>
      <c r="G155" s="12">
        <f t="shared" si="10"/>
        <v>12</v>
      </c>
      <c r="H155" s="12">
        <f t="shared" si="11"/>
        <v>3</v>
      </c>
    </row>
    <row r="156" spans="4:8" x14ac:dyDescent="0.2">
      <c r="D156" s="5">
        <v>31211</v>
      </c>
      <c r="E156" s="12">
        <f t="shared" si="8"/>
        <v>1985</v>
      </c>
      <c r="F156" s="12">
        <f t="shared" si="9"/>
        <v>6</v>
      </c>
      <c r="G156" s="12">
        <f t="shared" si="10"/>
        <v>13</v>
      </c>
      <c r="H156" s="12">
        <f t="shared" si="11"/>
        <v>4</v>
      </c>
    </row>
    <row r="157" spans="4:8" x14ac:dyDescent="0.2">
      <c r="D157" s="5">
        <v>14185</v>
      </c>
      <c r="E157" s="12">
        <f t="shared" si="8"/>
        <v>1938</v>
      </c>
      <c r="F157" s="12">
        <f t="shared" si="9"/>
        <v>11</v>
      </c>
      <c r="G157" s="12">
        <f t="shared" si="10"/>
        <v>1</v>
      </c>
      <c r="H157" s="12">
        <f t="shared" si="11"/>
        <v>2</v>
      </c>
    </row>
    <row r="158" spans="4:8" x14ac:dyDescent="0.2">
      <c r="D158" s="5">
        <v>1344</v>
      </c>
      <c r="E158" s="12">
        <f t="shared" si="8"/>
        <v>1903</v>
      </c>
      <c r="F158" s="12">
        <f t="shared" si="9"/>
        <v>9</v>
      </c>
      <c r="G158" s="12">
        <f t="shared" si="10"/>
        <v>5</v>
      </c>
      <c r="H158" s="12">
        <f t="shared" si="11"/>
        <v>6</v>
      </c>
    </row>
    <row r="159" spans="4:8" x14ac:dyDescent="0.2">
      <c r="D159" s="5">
        <v>13762</v>
      </c>
      <c r="E159" s="12">
        <f t="shared" si="8"/>
        <v>1937</v>
      </c>
      <c r="F159" s="12">
        <f t="shared" si="9"/>
        <v>9</v>
      </c>
      <c r="G159" s="12">
        <f t="shared" si="10"/>
        <v>4</v>
      </c>
      <c r="H159" s="12">
        <f t="shared" si="11"/>
        <v>6</v>
      </c>
    </row>
    <row r="160" spans="4:8" x14ac:dyDescent="0.2">
      <c r="D160" s="5">
        <v>7129</v>
      </c>
      <c r="E160" s="12">
        <f t="shared" si="8"/>
        <v>1919</v>
      </c>
      <c r="F160" s="12">
        <f t="shared" si="9"/>
        <v>7</v>
      </c>
      <c r="G160" s="12">
        <f t="shared" si="10"/>
        <v>8</v>
      </c>
      <c r="H160" s="12">
        <f t="shared" si="11"/>
        <v>2</v>
      </c>
    </row>
    <row r="161" spans="4:8" x14ac:dyDescent="0.2">
      <c r="D161" s="5">
        <v>26389</v>
      </c>
      <c r="E161" s="12">
        <f t="shared" si="8"/>
        <v>1972</v>
      </c>
      <c r="F161" s="12">
        <f t="shared" si="9"/>
        <v>3</v>
      </c>
      <c r="G161" s="12">
        <f t="shared" si="10"/>
        <v>31</v>
      </c>
      <c r="H161" s="12">
        <f t="shared" si="11"/>
        <v>5</v>
      </c>
    </row>
    <row r="162" spans="4:8" x14ac:dyDescent="0.2">
      <c r="D162" s="5">
        <v>20988</v>
      </c>
      <c r="E162" s="12">
        <f t="shared" si="8"/>
        <v>1957</v>
      </c>
      <c r="F162" s="12">
        <f t="shared" si="9"/>
        <v>6</v>
      </c>
      <c r="G162" s="12">
        <f t="shared" si="10"/>
        <v>17</v>
      </c>
      <c r="H162" s="12">
        <f t="shared" si="11"/>
        <v>1</v>
      </c>
    </row>
    <row r="163" spans="4:8" x14ac:dyDescent="0.2">
      <c r="D163" s="5">
        <v>15642</v>
      </c>
      <c r="E163" s="12">
        <f t="shared" si="8"/>
        <v>1942</v>
      </c>
      <c r="F163" s="12">
        <f t="shared" si="9"/>
        <v>10</v>
      </c>
      <c r="G163" s="12">
        <f t="shared" si="10"/>
        <v>28</v>
      </c>
      <c r="H163" s="12">
        <f t="shared" si="11"/>
        <v>3</v>
      </c>
    </row>
    <row r="164" spans="4:8" x14ac:dyDescent="0.2">
      <c r="D164" s="5">
        <v>37391</v>
      </c>
      <c r="E164" s="12">
        <f t="shared" si="8"/>
        <v>2002</v>
      </c>
      <c r="F164" s="12">
        <f t="shared" si="9"/>
        <v>5</v>
      </c>
      <c r="G164" s="12">
        <f t="shared" si="10"/>
        <v>15</v>
      </c>
      <c r="H164" s="12">
        <f t="shared" si="11"/>
        <v>3</v>
      </c>
    </row>
    <row r="165" spans="4:8" x14ac:dyDescent="0.2">
      <c r="D165" s="5">
        <v>31982</v>
      </c>
      <c r="E165" s="12">
        <f t="shared" si="8"/>
        <v>1987</v>
      </c>
      <c r="F165" s="12">
        <f t="shared" si="9"/>
        <v>7</v>
      </c>
      <c r="G165" s="12">
        <f t="shared" si="10"/>
        <v>24</v>
      </c>
      <c r="H165" s="12">
        <f t="shared" si="11"/>
        <v>5</v>
      </c>
    </row>
    <row r="166" spans="4:8" x14ac:dyDescent="0.2">
      <c r="D166" s="5">
        <v>25877</v>
      </c>
      <c r="E166" s="12">
        <f t="shared" si="8"/>
        <v>1970</v>
      </c>
      <c r="F166" s="12">
        <f t="shared" si="9"/>
        <v>11</v>
      </c>
      <c r="G166" s="12">
        <f t="shared" si="10"/>
        <v>5</v>
      </c>
      <c r="H166" s="12">
        <f t="shared" si="11"/>
        <v>4</v>
      </c>
    </row>
    <row r="167" spans="4:8" x14ac:dyDescent="0.2">
      <c r="D167" s="5">
        <v>33664</v>
      </c>
      <c r="E167" s="12">
        <f t="shared" si="8"/>
        <v>1992</v>
      </c>
      <c r="F167" s="12">
        <f t="shared" si="9"/>
        <v>3</v>
      </c>
      <c r="G167" s="12">
        <f t="shared" si="10"/>
        <v>1</v>
      </c>
      <c r="H167" s="12">
        <f t="shared" si="11"/>
        <v>7</v>
      </c>
    </row>
    <row r="168" spans="4:8" x14ac:dyDescent="0.2">
      <c r="D168" s="5">
        <v>28840</v>
      </c>
      <c r="E168" s="12">
        <f t="shared" si="8"/>
        <v>1978</v>
      </c>
      <c r="F168" s="12">
        <f t="shared" si="9"/>
        <v>12</v>
      </c>
      <c r="G168" s="12">
        <f t="shared" si="10"/>
        <v>16</v>
      </c>
      <c r="H168" s="12">
        <f t="shared" si="11"/>
        <v>6</v>
      </c>
    </row>
    <row r="169" spans="4:8" x14ac:dyDescent="0.2">
      <c r="D169" s="5">
        <v>11197</v>
      </c>
      <c r="E169" s="12">
        <f t="shared" si="8"/>
        <v>1930</v>
      </c>
      <c r="F169" s="12">
        <f t="shared" si="9"/>
        <v>8</v>
      </c>
      <c r="G169" s="12">
        <f t="shared" si="10"/>
        <v>27</v>
      </c>
      <c r="H169" s="12">
        <f t="shared" si="11"/>
        <v>3</v>
      </c>
    </row>
    <row r="170" spans="4:8" x14ac:dyDescent="0.2">
      <c r="D170" s="5">
        <v>21016</v>
      </c>
      <c r="E170" s="12">
        <f t="shared" si="8"/>
        <v>1957</v>
      </c>
      <c r="F170" s="12">
        <f t="shared" si="9"/>
        <v>7</v>
      </c>
      <c r="G170" s="12">
        <f t="shared" si="10"/>
        <v>15</v>
      </c>
      <c r="H170" s="12">
        <f t="shared" si="11"/>
        <v>1</v>
      </c>
    </row>
    <row r="171" spans="4:8" x14ac:dyDescent="0.2">
      <c r="D171" s="5">
        <v>7477</v>
      </c>
      <c r="E171" s="12">
        <f t="shared" si="8"/>
        <v>1920</v>
      </c>
      <c r="F171" s="12">
        <f t="shared" si="9"/>
        <v>6</v>
      </c>
      <c r="G171" s="12">
        <f t="shared" si="10"/>
        <v>20</v>
      </c>
      <c r="H171" s="12">
        <f t="shared" si="11"/>
        <v>7</v>
      </c>
    </row>
    <row r="172" spans="4:8" x14ac:dyDescent="0.2">
      <c r="D172" s="5">
        <v>1025</v>
      </c>
      <c r="E172" s="12">
        <f t="shared" si="8"/>
        <v>1902</v>
      </c>
      <c r="F172" s="12">
        <f t="shared" si="9"/>
        <v>10</v>
      </c>
      <c r="G172" s="12">
        <f t="shared" si="10"/>
        <v>21</v>
      </c>
      <c r="H172" s="12">
        <f t="shared" si="11"/>
        <v>2</v>
      </c>
    </row>
    <row r="173" spans="4:8" x14ac:dyDescent="0.2">
      <c r="D173" s="5">
        <v>1235</v>
      </c>
      <c r="E173" s="12">
        <f t="shared" si="8"/>
        <v>1903</v>
      </c>
      <c r="F173" s="12">
        <f t="shared" si="9"/>
        <v>5</v>
      </c>
      <c r="G173" s="12">
        <f t="shared" si="10"/>
        <v>19</v>
      </c>
      <c r="H173" s="12">
        <f t="shared" si="11"/>
        <v>2</v>
      </c>
    </row>
    <row r="174" spans="4:8" x14ac:dyDescent="0.2">
      <c r="D174" s="5">
        <v>24155</v>
      </c>
      <c r="E174" s="12">
        <f t="shared" si="8"/>
        <v>1966</v>
      </c>
      <c r="F174" s="12">
        <f t="shared" si="9"/>
        <v>2</v>
      </c>
      <c r="G174" s="12">
        <f t="shared" si="10"/>
        <v>17</v>
      </c>
      <c r="H174" s="12">
        <f t="shared" si="11"/>
        <v>4</v>
      </c>
    </row>
    <row r="175" spans="4:8" x14ac:dyDescent="0.2">
      <c r="D175" s="5">
        <v>38688</v>
      </c>
      <c r="E175" s="12">
        <f t="shared" si="8"/>
        <v>2005</v>
      </c>
      <c r="F175" s="12">
        <f t="shared" si="9"/>
        <v>12</v>
      </c>
      <c r="G175" s="12">
        <f t="shared" si="10"/>
        <v>2</v>
      </c>
      <c r="H175" s="12">
        <f t="shared" si="11"/>
        <v>5</v>
      </c>
    </row>
    <row r="176" spans="4:8" x14ac:dyDescent="0.2">
      <c r="D176" s="5">
        <v>4280</v>
      </c>
      <c r="E176" s="12">
        <f t="shared" si="8"/>
        <v>1911</v>
      </c>
      <c r="F176" s="12">
        <f t="shared" si="9"/>
        <v>9</v>
      </c>
      <c r="G176" s="12">
        <f t="shared" si="10"/>
        <v>19</v>
      </c>
      <c r="H176" s="12">
        <f t="shared" si="11"/>
        <v>2</v>
      </c>
    </row>
    <row r="177" spans="4:8" x14ac:dyDescent="0.2">
      <c r="D177" s="5">
        <v>10460</v>
      </c>
      <c r="E177" s="12">
        <f t="shared" si="8"/>
        <v>1928</v>
      </c>
      <c r="F177" s="12">
        <f t="shared" si="9"/>
        <v>8</v>
      </c>
      <c r="G177" s="12">
        <f t="shared" si="10"/>
        <v>20</v>
      </c>
      <c r="H177" s="12">
        <f t="shared" si="11"/>
        <v>1</v>
      </c>
    </row>
    <row r="178" spans="4:8" x14ac:dyDescent="0.2">
      <c r="D178" s="5">
        <v>23066</v>
      </c>
      <c r="E178" s="12">
        <f t="shared" si="8"/>
        <v>1963</v>
      </c>
      <c r="F178" s="12">
        <f t="shared" si="9"/>
        <v>2</v>
      </c>
      <c r="G178" s="12">
        <f t="shared" si="10"/>
        <v>24</v>
      </c>
      <c r="H178" s="12">
        <f t="shared" si="11"/>
        <v>7</v>
      </c>
    </row>
    <row r="179" spans="4:8" x14ac:dyDescent="0.2">
      <c r="D179" s="5">
        <v>25524</v>
      </c>
      <c r="E179" s="12">
        <f t="shared" si="8"/>
        <v>1969</v>
      </c>
      <c r="F179" s="12">
        <f t="shared" si="9"/>
        <v>11</v>
      </c>
      <c r="G179" s="12">
        <f t="shared" si="10"/>
        <v>17</v>
      </c>
      <c r="H179" s="12">
        <f t="shared" si="11"/>
        <v>1</v>
      </c>
    </row>
    <row r="180" spans="4:8" x14ac:dyDescent="0.2">
      <c r="D180" s="5">
        <v>3529</v>
      </c>
      <c r="E180" s="12">
        <f t="shared" si="8"/>
        <v>1909</v>
      </c>
      <c r="F180" s="12">
        <f t="shared" si="9"/>
        <v>8</v>
      </c>
      <c r="G180" s="12">
        <f t="shared" si="10"/>
        <v>29</v>
      </c>
      <c r="H180" s="12">
        <f t="shared" si="11"/>
        <v>7</v>
      </c>
    </row>
    <row r="181" spans="4:8" x14ac:dyDescent="0.2">
      <c r="D181" s="5">
        <v>34519</v>
      </c>
      <c r="E181" s="12">
        <f t="shared" si="8"/>
        <v>1994</v>
      </c>
      <c r="F181" s="12">
        <f t="shared" si="9"/>
        <v>7</v>
      </c>
      <c r="G181" s="12">
        <f t="shared" si="10"/>
        <v>4</v>
      </c>
      <c r="H181" s="12">
        <f t="shared" si="11"/>
        <v>1</v>
      </c>
    </row>
    <row r="182" spans="4:8" x14ac:dyDescent="0.2">
      <c r="D182" s="5">
        <v>26332</v>
      </c>
      <c r="E182" s="12">
        <f t="shared" si="8"/>
        <v>1972</v>
      </c>
      <c r="F182" s="12">
        <f t="shared" si="9"/>
        <v>2</v>
      </c>
      <c r="G182" s="12">
        <f t="shared" si="10"/>
        <v>3</v>
      </c>
      <c r="H182" s="12">
        <f t="shared" si="11"/>
        <v>4</v>
      </c>
    </row>
    <row r="183" spans="4:8" x14ac:dyDescent="0.2">
      <c r="D183" s="5">
        <v>22157</v>
      </c>
      <c r="E183" s="12">
        <f t="shared" si="8"/>
        <v>1960</v>
      </c>
      <c r="F183" s="12">
        <f t="shared" si="9"/>
        <v>8</v>
      </c>
      <c r="G183" s="12">
        <f t="shared" si="10"/>
        <v>29</v>
      </c>
      <c r="H183" s="12">
        <f t="shared" si="11"/>
        <v>1</v>
      </c>
    </row>
    <row r="184" spans="4:8" x14ac:dyDescent="0.2">
      <c r="D184" s="5">
        <v>17864</v>
      </c>
      <c r="E184" s="12">
        <f t="shared" si="8"/>
        <v>1948</v>
      </c>
      <c r="F184" s="12">
        <f t="shared" si="9"/>
        <v>11</v>
      </c>
      <c r="G184" s="12">
        <f t="shared" si="10"/>
        <v>27</v>
      </c>
      <c r="H184" s="12">
        <f t="shared" si="11"/>
        <v>6</v>
      </c>
    </row>
    <row r="185" spans="4:8" x14ac:dyDescent="0.2">
      <c r="D185" s="5">
        <v>13971</v>
      </c>
      <c r="E185" s="12">
        <f t="shared" si="8"/>
        <v>1938</v>
      </c>
      <c r="F185" s="12">
        <f t="shared" si="9"/>
        <v>4</v>
      </c>
      <c r="G185" s="12">
        <f t="shared" si="10"/>
        <v>1</v>
      </c>
      <c r="H185" s="12">
        <f t="shared" si="11"/>
        <v>5</v>
      </c>
    </row>
    <row r="186" spans="4:8" x14ac:dyDescent="0.2">
      <c r="D186" s="5">
        <v>19704</v>
      </c>
      <c r="E186" s="12">
        <f t="shared" si="8"/>
        <v>1953</v>
      </c>
      <c r="F186" s="12">
        <f t="shared" si="9"/>
        <v>12</v>
      </c>
      <c r="G186" s="12">
        <f t="shared" si="10"/>
        <v>11</v>
      </c>
      <c r="H186" s="12">
        <f t="shared" si="11"/>
        <v>5</v>
      </c>
    </row>
    <row r="187" spans="4:8" x14ac:dyDescent="0.2">
      <c r="D187" s="5">
        <v>10442</v>
      </c>
      <c r="E187" s="12">
        <f t="shared" si="8"/>
        <v>1928</v>
      </c>
      <c r="F187" s="12">
        <f t="shared" si="9"/>
        <v>8</v>
      </c>
      <c r="G187" s="12">
        <f t="shared" si="10"/>
        <v>2</v>
      </c>
      <c r="H187" s="12">
        <f t="shared" si="11"/>
        <v>4</v>
      </c>
    </row>
    <row r="188" spans="4:8" x14ac:dyDescent="0.2">
      <c r="D188" s="5">
        <v>680</v>
      </c>
      <c r="E188" s="12">
        <f t="shared" si="8"/>
        <v>1901</v>
      </c>
      <c r="F188" s="12">
        <f t="shared" si="9"/>
        <v>11</v>
      </c>
      <c r="G188" s="12">
        <f t="shared" si="10"/>
        <v>10</v>
      </c>
      <c r="H188" s="12">
        <f t="shared" si="11"/>
        <v>7</v>
      </c>
    </row>
    <row r="189" spans="4:8" x14ac:dyDescent="0.2">
      <c r="D189" s="5">
        <v>10419</v>
      </c>
      <c r="E189" s="12">
        <f t="shared" si="8"/>
        <v>1928</v>
      </c>
      <c r="F189" s="12">
        <f t="shared" si="9"/>
        <v>7</v>
      </c>
      <c r="G189" s="12">
        <f t="shared" si="10"/>
        <v>10</v>
      </c>
      <c r="H189" s="12">
        <f t="shared" si="11"/>
        <v>2</v>
      </c>
    </row>
    <row r="190" spans="4:8" x14ac:dyDescent="0.2">
      <c r="D190" s="5">
        <v>14291</v>
      </c>
      <c r="E190" s="12">
        <f t="shared" si="8"/>
        <v>1939</v>
      </c>
      <c r="F190" s="12">
        <f t="shared" si="9"/>
        <v>2</v>
      </c>
      <c r="G190" s="12">
        <f t="shared" si="10"/>
        <v>15</v>
      </c>
      <c r="H190" s="12">
        <f t="shared" si="11"/>
        <v>3</v>
      </c>
    </row>
    <row r="191" spans="4:8" x14ac:dyDescent="0.2">
      <c r="D191" s="5">
        <v>1515</v>
      </c>
      <c r="E191" s="12">
        <f t="shared" si="8"/>
        <v>1904</v>
      </c>
      <c r="F191" s="12">
        <f t="shared" si="9"/>
        <v>2</v>
      </c>
      <c r="G191" s="12">
        <f t="shared" si="10"/>
        <v>23</v>
      </c>
      <c r="H191" s="12">
        <f t="shared" si="11"/>
        <v>2</v>
      </c>
    </row>
    <row r="192" spans="4:8" x14ac:dyDescent="0.2">
      <c r="D192" s="5">
        <v>10017</v>
      </c>
      <c r="E192" s="12">
        <f t="shared" si="8"/>
        <v>1927</v>
      </c>
      <c r="F192" s="12">
        <f t="shared" si="9"/>
        <v>6</v>
      </c>
      <c r="G192" s="12">
        <f t="shared" si="10"/>
        <v>4</v>
      </c>
      <c r="H192" s="12">
        <f t="shared" si="11"/>
        <v>6</v>
      </c>
    </row>
    <row r="193" spans="4:8" x14ac:dyDescent="0.2">
      <c r="D193" s="5">
        <v>32595</v>
      </c>
      <c r="E193" s="12">
        <f t="shared" si="8"/>
        <v>1989</v>
      </c>
      <c r="F193" s="12">
        <f t="shared" si="9"/>
        <v>3</v>
      </c>
      <c r="G193" s="12">
        <f t="shared" si="10"/>
        <v>28</v>
      </c>
      <c r="H193" s="12">
        <f t="shared" si="11"/>
        <v>2</v>
      </c>
    </row>
    <row r="194" spans="4:8" x14ac:dyDescent="0.2">
      <c r="D194" s="5">
        <v>5103</v>
      </c>
      <c r="E194" s="12">
        <f t="shared" si="8"/>
        <v>1913</v>
      </c>
      <c r="F194" s="12">
        <f t="shared" si="9"/>
        <v>12</v>
      </c>
      <c r="G194" s="12">
        <f t="shared" si="10"/>
        <v>20</v>
      </c>
      <c r="H194" s="12">
        <f t="shared" si="11"/>
        <v>6</v>
      </c>
    </row>
    <row r="195" spans="4:8" x14ac:dyDescent="0.2">
      <c r="D195" s="5">
        <v>11313</v>
      </c>
      <c r="E195" s="12">
        <f t="shared" si="8"/>
        <v>1930</v>
      </c>
      <c r="F195" s="12">
        <f t="shared" si="9"/>
        <v>12</v>
      </c>
      <c r="G195" s="12">
        <f t="shared" si="10"/>
        <v>21</v>
      </c>
      <c r="H195" s="12">
        <f t="shared" si="11"/>
        <v>7</v>
      </c>
    </row>
    <row r="196" spans="4:8" x14ac:dyDescent="0.2">
      <c r="D196" s="5">
        <v>36665</v>
      </c>
      <c r="E196" s="12">
        <f t="shared" si="8"/>
        <v>2000</v>
      </c>
      <c r="F196" s="12">
        <f t="shared" si="9"/>
        <v>5</v>
      </c>
      <c r="G196" s="12">
        <f t="shared" si="10"/>
        <v>19</v>
      </c>
      <c r="H196" s="12">
        <f t="shared" si="11"/>
        <v>5</v>
      </c>
    </row>
    <row r="197" spans="4:8" x14ac:dyDescent="0.2">
      <c r="D197" s="5">
        <v>18347</v>
      </c>
      <c r="E197" s="12">
        <f t="shared" ref="E197:E260" si="12">YEAR(D197)</f>
        <v>1950</v>
      </c>
      <c r="F197" s="12">
        <f t="shared" ref="F197:F260" si="13">MONTH(D197)</f>
        <v>3</v>
      </c>
      <c r="G197" s="12">
        <f t="shared" ref="G197:G260" si="14">DAY(D197)</f>
        <v>25</v>
      </c>
      <c r="H197" s="12">
        <f t="shared" ref="H197:H260" si="15">WEEKDAY(D197,2)</f>
        <v>6</v>
      </c>
    </row>
    <row r="198" spans="4:8" x14ac:dyDescent="0.2">
      <c r="D198" s="5">
        <v>36922</v>
      </c>
      <c r="E198" s="12">
        <f t="shared" si="12"/>
        <v>2001</v>
      </c>
      <c r="F198" s="12">
        <f t="shared" si="13"/>
        <v>1</v>
      </c>
      <c r="G198" s="12">
        <f t="shared" si="14"/>
        <v>31</v>
      </c>
      <c r="H198" s="12">
        <f t="shared" si="15"/>
        <v>3</v>
      </c>
    </row>
    <row r="199" spans="4:8" x14ac:dyDescent="0.2">
      <c r="D199" s="5">
        <v>26665</v>
      </c>
      <c r="E199" s="12">
        <f t="shared" si="12"/>
        <v>1973</v>
      </c>
      <c r="F199" s="12">
        <f t="shared" si="13"/>
        <v>1</v>
      </c>
      <c r="G199" s="12">
        <f t="shared" si="14"/>
        <v>1</v>
      </c>
      <c r="H199" s="12">
        <f t="shared" si="15"/>
        <v>1</v>
      </c>
    </row>
    <row r="200" spans="4:8" x14ac:dyDescent="0.2">
      <c r="D200" s="5">
        <v>12440</v>
      </c>
      <c r="E200" s="12">
        <f t="shared" si="12"/>
        <v>1934</v>
      </c>
      <c r="F200" s="12">
        <f t="shared" si="13"/>
        <v>1</v>
      </c>
      <c r="G200" s="12">
        <f t="shared" si="14"/>
        <v>21</v>
      </c>
      <c r="H200" s="12">
        <f t="shared" si="15"/>
        <v>7</v>
      </c>
    </row>
    <row r="201" spans="4:8" x14ac:dyDescent="0.2">
      <c r="D201" s="5">
        <v>28282</v>
      </c>
      <c r="E201" s="12">
        <f t="shared" si="12"/>
        <v>1977</v>
      </c>
      <c r="F201" s="12">
        <f t="shared" si="13"/>
        <v>6</v>
      </c>
      <c r="G201" s="12">
        <f t="shared" si="14"/>
        <v>6</v>
      </c>
      <c r="H201" s="12">
        <f t="shared" si="15"/>
        <v>1</v>
      </c>
    </row>
    <row r="202" spans="4:8" x14ac:dyDescent="0.2">
      <c r="D202" s="5">
        <v>8913</v>
      </c>
      <c r="E202" s="12">
        <f t="shared" si="12"/>
        <v>1924</v>
      </c>
      <c r="F202" s="12">
        <f t="shared" si="13"/>
        <v>5</v>
      </c>
      <c r="G202" s="12">
        <f t="shared" si="14"/>
        <v>26</v>
      </c>
      <c r="H202" s="12">
        <f t="shared" si="15"/>
        <v>1</v>
      </c>
    </row>
    <row r="203" spans="4:8" x14ac:dyDescent="0.2">
      <c r="D203" s="5">
        <v>29929</v>
      </c>
      <c r="E203" s="12">
        <f t="shared" si="12"/>
        <v>1981</v>
      </c>
      <c r="F203" s="12">
        <f t="shared" si="13"/>
        <v>12</v>
      </c>
      <c r="G203" s="12">
        <f t="shared" si="14"/>
        <v>9</v>
      </c>
      <c r="H203" s="12">
        <f t="shared" si="15"/>
        <v>3</v>
      </c>
    </row>
    <row r="204" spans="4:8" x14ac:dyDescent="0.2">
      <c r="D204" s="5">
        <v>26995</v>
      </c>
      <c r="E204" s="12">
        <f t="shared" si="12"/>
        <v>1973</v>
      </c>
      <c r="F204" s="12">
        <f t="shared" si="13"/>
        <v>11</v>
      </c>
      <c r="G204" s="12">
        <f t="shared" si="14"/>
        <v>27</v>
      </c>
      <c r="H204" s="12">
        <f t="shared" si="15"/>
        <v>2</v>
      </c>
    </row>
    <row r="205" spans="4:8" x14ac:dyDescent="0.2">
      <c r="D205" s="5">
        <v>12890</v>
      </c>
      <c r="E205" s="12">
        <f t="shared" si="12"/>
        <v>1935</v>
      </c>
      <c r="F205" s="12">
        <f t="shared" si="13"/>
        <v>4</v>
      </c>
      <c r="G205" s="12">
        <f t="shared" si="14"/>
        <v>16</v>
      </c>
      <c r="H205" s="12">
        <f t="shared" si="15"/>
        <v>2</v>
      </c>
    </row>
    <row r="206" spans="4:8" x14ac:dyDescent="0.2">
      <c r="D206" s="5">
        <v>3799</v>
      </c>
      <c r="E206" s="12">
        <f t="shared" si="12"/>
        <v>1910</v>
      </c>
      <c r="F206" s="12">
        <f t="shared" si="13"/>
        <v>5</v>
      </c>
      <c r="G206" s="12">
        <f t="shared" si="14"/>
        <v>26</v>
      </c>
      <c r="H206" s="12">
        <f t="shared" si="15"/>
        <v>4</v>
      </c>
    </row>
    <row r="207" spans="4:8" x14ac:dyDescent="0.2">
      <c r="D207" s="5">
        <v>6770</v>
      </c>
      <c r="E207" s="12">
        <f t="shared" si="12"/>
        <v>1918</v>
      </c>
      <c r="F207" s="12">
        <f t="shared" si="13"/>
        <v>7</v>
      </c>
      <c r="G207" s="12">
        <f t="shared" si="14"/>
        <v>14</v>
      </c>
      <c r="H207" s="12">
        <f t="shared" si="15"/>
        <v>7</v>
      </c>
    </row>
    <row r="208" spans="4:8" x14ac:dyDescent="0.2">
      <c r="D208" s="5">
        <v>22491</v>
      </c>
      <c r="E208" s="12">
        <f t="shared" si="12"/>
        <v>1961</v>
      </c>
      <c r="F208" s="12">
        <f t="shared" si="13"/>
        <v>7</v>
      </c>
      <c r="G208" s="12">
        <f t="shared" si="14"/>
        <v>29</v>
      </c>
      <c r="H208" s="12">
        <f t="shared" si="15"/>
        <v>6</v>
      </c>
    </row>
    <row r="209" spans="4:8" x14ac:dyDescent="0.2">
      <c r="D209" s="5">
        <v>18287</v>
      </c>
      <c r="E209" s="12">
        <f t="shared" si="12"/>
        <v>1950</v>
      </c>
      <c r="F209" s="12">
        <f t="shared" si="13"/>
        <v>1</v>
      </c>
      <c r="G209" s="12">
        <f t="shared" si="14"/>
        <v>24</v>
      </c>
      <c r="H209" s="12">
        <f t="shared" si="15"/>
        <v>2</v>
      </c>
    </row>
    <row r="210" spans="4:8" x14ac:dyDescent="0.2">
      <c r="D210" s="5">
        <v>6082</v>
      </c>
      <c r="E210" s="12">
        <f t="shared" si="12"/>
        <v>1916</v>
      </c>
      <c r="F210" s="12">
        <f t="shared" si="13"/>
        <v>8</v>
      </c>
      <c r="G210" s="12">
        <f t="shared" si="14"/>
        <v>25</v>
      </c>
      <c r="H210" s="12">
        <f t="shared" si="15"/>
        <v>5</v>
      </c>
    </row>
    <row r="211" spans="4:8" x14ac:dyDescent="0.2">
      <c r="D211" s="5">
        <v>23341</v>
      </c>
      <c r="E211" s="12">
        <f t="shared" si="12"/>
        <v>1963</v>
      </c>
      <c r="F211" s="12">
        <f t="shared" si="13"/>
        <v>11</v>
      </c>
      <c r="G211" s="12">
        <f t="shared" si="14"/>
        <v>26</v>
      </c>
      <c r="H211" s="12">
        <f t="shared" si="15"/>
        <v>2</v>
      </c>
    </row>
    <row r="212" spans="4:8" x14ac:dyDescent="0.2">
      <c r="D212" s="5">
        <v>2499</v>
      </c>
      <c r="E212" s="12">
        <f t="shared" si="12"/>
        <v>1906</v>
      </c>
      <c r="F212" s="12">
        <f t="shared" si="13"/>
        <v>11</v>
      </c>
      <c r="G212" s="12">
        <f t="shared" si="14"/>
        <v>3</v>
      </c>
      <c r="H212" s="12">
        <f t="shared" si="15"/>
        <v>6</v>
      </c>
    </row>
    <row r="213" spans="4:8" x14ac:dyDescent="0.2">
      <c r="D213" s="5">
        <v>35967</v>
      </c>
      <c r="E213" s="12">
        <f t="shared" si="12"/>
        <v>1998</v>
      </c>
      <c r="F213" s="12">
        <f t="shared" si="13"/>
        <v>6</v>
      </c>
      <c r="G213" s="12">
        <f t="shared" si="14"/>
        <v>21</v>
      </c>
      <c r="H213" s="12">
        <f t="shared" si="15"/>
        <v>7</v>
      </c>
    </row>
    <row r="214" spans="4:8" x14ac:dyDescent="0.2">
      <c r="D214" s="5">
        <v>4121</v>
      </c>
      <c r="E214" s="12">
        <f t="shared" si="12"/>
        <v>1911</v>
      </c>
      <c r="F214" s="12">
        <f t="shared" si="13"/>
        <v>4</v>
      </c>
      <c r="G214" s="12">
        <f t="shared" si="14"/>
        <v>13</v>
      </c>
      <c r="H214" s="12">
        <f t="shared" si="15"/>
        <v>4</v>
      </c>
    </row>
    <row r="215" spans="4:8" x14ac:dyDescent="0.2">
      <c r="D215" s="5">
        <v>7285</v>
      </c>
      <c r="E215" s="12">
        <f t="shared" si="12"/>
        <v>1919</v>
      </c>
      <c r="F215" s="12">
        <f t="shared" si="13"/>
        <v>12</v>
      </c>
      <c r="G215" s="12">
        <f t="shared" si="14"/>
        <v>11</v>
      </c>
      <c r="H215" s="12">
        <f t="shared" si="15"/>
        <v>4</v>
      </c>
    </row>
    <row r="216" spans="4:8" x14ac:dyDescent="0.2">
      <c r="D216" s="5">
        <v>2201</v>
      </c>
      <c r="E216" s="12">
        <f t="shared" si="12"/>
        <v>1906</v>
      </c>
      <c r="F216" s="12">
        <f t="shared" si="13"/>
        <v>1</v>
      </c>
      <c r="G216" s="12">
        <f t="shared" si="14"/>
        <v>9</v>
      </c>
      <c r="H216" s="12">
        <f t="shared" si="15"/>
        <v>2</v>
      </c>
    </row>
    <row r="217" spans="4:8" x14ac:dyDescent="0.2">
      <c r="D217" s="5">
        <v>29486</v>
      </c>
      <c r="E217" s="12">
        <f t="shared" si="12"/>
        <v>1980</v>
      </c>
      <c r="F217" s="12">
        <f t="shared" si="13"/>
        <v>9</v>
      </c>
      <c r="G217" s="12">
        <f t="shared" si="14"/>
        <v>22</v>
      </c>
      <c r="H217" s="12">
        <f t="shared" si="15"/>
        <v>1</v>
      </c>
    </row>
    <row r="218" spans="4:8" x14ac:dyDescent="0.2">
      <c r="D218" s="5">
        <v>259</v>
      </c>
      <c r="E218" s="12">
        <f t="shared" si="12"/>
        <v>1900</v>
      </c>
      <c r="F218" s="12">
        <f t="shared" si="13"/>
        <v>9</v>
      </c>
      <c r="G218" s="12">
        <f t="shared" si="14"/>
        <v>15</v>
      </c>
      <c r="H218" s="12">
        <f t="shared" si="15"/>
        <v>6</v>
      </c>
    </row>
    <row r="219" spans="4:8" x14ac:dyDescent="0.2">
      <c r="D219" s="5">
        <v>36619</v>
      </c>
      <c r="E219" s="12">
        <f t="shared" si="12"/>
        <v>2000</v>
      </c>
      <c r="F219" s="12">
        <f t="shared" si="13"/>
        <v>4</v>
      </c>
      <c r="G219" s="12">
        <f t="shared" si="14"/>
        <v>3</v>
      </c>
      <c r="H219" s="12">
        <f t="shared" si="15"/>
        <v>1</v>
      </c>
    </row>
    <row r="220" spans="4:8" x14ac:dyDescent="0.2">
      <c r="D220" s="5">
        <v>9932</v>
      </c>
      <c r="E220" s="12">
        <f t="shared" si="12"/>
        <v>1927</v>
      </c>
      <c r="F220" s="12">
        <f t="shared" si="13"/>
        <v>3</v>
      </c>
      <c r="G220" s="12">
        <f t="shared" si="14"/>
        <v>11</v>
      </c>
      <c r="H220" s="12">
        <f t="shared" si="15"/>
        <v>5</v>
      </c>
    </row>
    <row r="221" spans="4:8" x14ac:dyDescent="0.2">
      <c r="D221" s="5">
        <v>32557</v>
      </c>
      <c r="E221" s="12">
        <f t="shared" si="12"/>
        <v>1989</v>
      </c>
      <c r="F221" s="12">
        <f t="shared" si="13"/>
        <v>2</v>
      </c>
      <c r="G221" s="12">
        <f t="shared" si="14"/>
        <v>18</v>
      </c>
      <c r="H221" s="12">
        <f t="shared" si="15"/>
        <v>6</v>
      </c>
    </row>
    <row r="222" spans="4:8" x14ac:dyDescent="0.2">
      <c r="D222" s="5">
        <v>37917</v>
      </c>
      <c r="E222" s="12">
        <f t="shared" si="12"/>
        <v>2003</v>
      </c>
      <c r="F222" s="12">
        <f t="shared" si="13"/>
        <v>10</v>
      </c>
      <c r="G222" s="12">
        <f t="shared" si="14"/>
        <v>23</v>
      </c>
      <c r="H222" s="12">
        <f t="shared" si="15"/>
        <v>4</v>
      </c>
    </row>
    <row r="223" spans="4:8" x14ac:dyDescent="0.2">
      <c r="D223" s="5">
        <v>33574</v>
      </c>
      <c r="E223" s="12">
        <f t="shared" si="12"/>
        <v>1991</v>
      </c>
      <c r="F223" s="12">
        <f t="shared" si="13"/>
        <v>12</v>
      </c>
      <c r="G223" s="12">
        <f t="shared" si="14"/>
        <v>2</v>
      </c>
      <c r="H223" s="12">
        <f t="shared" si="15"/>
        <v>1</v>
      </c>
    </row>
    <row r="224" spans="4:8" x14ac:dyDescent="0.2">
      <c r="D224" s="5">
        <v>28224</v>
      </c>
      <c r="E224" s="12">
        <f t="shared" si="12"/>
        <v>1977</v>
      </c>
      <c r="F224" s="12">
        <f t="shared" si="13"/>
        <v>4</v>
      </c>
      <c r="G224" s="12">
        <f t="shared" si="14"/>
        <v>9</v>
      </c>
      <c r="H224" s="12">
        <f t="shared" si="15"/>
        <v>6</v>
      </c>
    </row>
    <row r="225" spans="4:8" x14ac:dyDescent="0.2">
      <c r="D225" s="5">
        <v>38859</v>
      </c>
      <c r="E225" s="12">
        <f t="shared" si="12"/>
        <v>2006</v>
      </c>
      <c r="F225" s="12">
        <f t="shared" si="13"/>
        <v>5</v>
      </c>
      <c r="G225" s="12">
        <f t="shared" si="14"/>
        <v>22</v>
      </c>
      <c r="H225" s="12">
        <f t="shared" si="15"/>
        <v>1</v>
      </c>
    </row>
    <row r="226" spans="4:8" x14ac:dyDescent="0.2">
      <c r="D226" s="5">
        <v>7681</v>
      </c>
      <c r="E226" s="12">
        <f t="shared" si="12"/>
        <v>1921</v>
      </c>
      <c r="F226" s="12">
        <f t="shared" si="13"/>
        <v>1</v>
      </c>
      <c r="G226" s="12">
        <f t="shared" si="14"/>
        <v>10</v>
      </c>
      <c r="H226" s="12">
        <f t="shared" si="15"/>
        <v>1</v>
      </c>
    </row>
    <row r="227" spans="4:8" x14ac:dyDescent="0.2">
      <c r="D227" s="5">
        <v>12605</v>
      </c>
      <c r="E227" s="12">
        <f t="shared" si="12"/>
        <v>1934</v>
      </c>
      <c r="F227" s="12">
        <f t="shared" si="13"/>
        <v>7</v>
      </c>
      <c r="G227" s="12">
        <f t="shared" si="14"/>
        <v>5</v>
      </c>
      <c r="H227" s="12">
        <f t="shared" si="15"/>
        <v>4</v>
      </c>
    </row>
    <row r="228" spans="4:8" x14ac:dyDescent="0.2">
      <c r="D228" s="5">
        <v>10241</v>
      </c>
      <c r="E228" s="12">
        <f t="shared" si="12"/>
        <v>1928</v>
      </c>
      <c r="F228" s="12">
        <f t="shared" si="13"/>
        <v>1</v>
      </c>
      <c r="G228" s="12">
        <f t="shared" si="14"/>
        <v>14</v>
      </c>
      <c r="H228" s="12">
        <f t="shared" si="15"/>
        <v>6</v>
      </c>
    </row>
    <row r="229" spans="4:8" x14ac:dyDescent="0.2">
      <c r="D229" s="5">
        <v>29754</v>
      </c>
      <c r="E229" s="12">
        <f t="shared" si="12"/>
        <v>1981</v>
      </c>
      <c r="F229" s="12">
        <f t="shared" si="13"/>
        <v>6</v>
      </c>
      <c r="G229" s="12">
        <f t="shared" si="14"/>
        <v>17</v>
      </c>
      <c r="H229" s="12">
        <f t="shared" si="15"/>
        <v>3</v>
      </c>
    </row>
    <row r="230" spans="4:8" x14ac:dyDescent="0.2">
      <c r="D230" s="5">
        <v>28462</v>
      </c>
      <c r="E230" s="12">
        <f t="shared" si="12"/>
        <v>1977</v>
      </c>
      <c r="F230" s="12">
        <f t="shared" si="13"/>
        <v>12</v>
      </c>
      <c r="G230" s="12">
        <f t="shared" si="14"/>
        <v>3</v>
      </c>
      <c r="H230" s="12">
        <f t="shared" si="15"/>
        <v>6</v>
      </c>
    </row>
    <row r="231" spans="4:8" x14ac:dyDescent="0.2">
      <c r="D231" s="5">
        <v>13910</v>
      </c>
      <c r="E231" s="12">
        <f t="shared" si="12"/>
        <v>1938</v>
      </c>
      <c r="F231" s="12">
        <f t="shared" si="13"/>
        <v>1</v>
      </c>
      <c r="G231" s="12">
        <f t="shared" si="14"/>
        <v>30</v>
      </c>
      <c r="H231" s="12">
        <f t="shared" si="15"/>
        <v>7</v>
      </c>
    </row>
    <row r="232" spans="4:8" x14ac:dyDescent="0.2">
      <c r="D232" s="5">
        <v>21196</v>
      </c>
      <c r="E232" s="12">
        <f t="shared" si="12"/>
        <v>1958</v>
      </c>
      <c r="F232" s="12">
        <f t="shared" si="13"/>
        <v>1</v>
      </c>
      <c r="G232" s="12">
        <f t="shared" si="14"/>
        <v>11</v>
      </c>
      <c r="H232" s="12">
        <f t="shared" si="15"/>
        <v>6</v>
      </c>
    </row>
    <row r="233" spans="4:8" x14ac:dyDescent="0.2">
      <c r="D233" s="5">
        <v>22423</v>
      </c>
      <c r="E233" s="12">
        <f t="shared" si="12"/>
        <v>1961</v>
      </c>
      <c r="F233" s="12">
        <f t="shared" si="13"/>
        <v>5</v>
      </c>
      <c r="G233" s="12">
        <f t="shared" si="14"/>
        <v>22</v>
      </c>
      <c r="H233" s="12">
        <f t="shared" si="15"/>
        <v>1</v>
      </c>
    </row>
    <row r="234" spans="4:8" x14ac:dyDescent="0.2">
      <c r="D234" s="5">
        <v>29352</v>
      </c>
      <c r="E234" s="12">
        <f t="shared" si="12"/>
        <v>1980</v>
      </c>
      <c r="F234" s="12">
        <f t="shared" si="13"/>
        <v>5</v>
      </c>
      <c r="G234" s="12">
        <f t="shared" si="14"/>
        <v>11</v>
      </c>
      <c r="H234" s="12">
        <f t="shared" si="15"/>
        <v>7</v>
      </c>
    </row>
    <row r="235" spans="4:8" x14ac:dyDescent="0.2">
      <c r="D235" s="5">
        <v>1847</v>
      </c>
      <c r="E235" s="12">
        <f t="shared" si="12"/>
        <v>1905</v>
      </c>
      <c r="F235" s="12">
        <f t="shared" si="13"/>
        <v>1</v>
      </c>
      <c r="G235" s="12">
        <f t="shared" si="14"/>
        <v>20</v>
      </c>
      <c r="H235" s="12">
        <f t="shared" si="15"/>
        <v>5</v>
      </c>
    </row>
    <row r="236" spans="4:8" x14ac:dyDescent="0.2">
      <c r="D236" s="5">
        <v>35766</v>
      </c>
      <c r="E236" s="12">
        <f t="shared" si="12"/>
        <v>1997</v>
      </c>
      <c r="F236" s="12">
        <f t="shared" si="13"/>
        <v>12</v>
      </c>
      <c r="G236" s="12">
        <f t="shared" si="14"/>
        <v>2</v>
      </c>
      <c r="H236" s="12">
        <f t="shared" si="15"/>
        <v>2</v>
      </c>
    </row>
    <row r="237" spans="4:8" x14ac:dyDescent="0.2">
      <c r="D237" s="5">
        <v>26502</v>
      </c>
      <c r="E237" s="12">
        <f t="shared" si="12"/>
        <v>1972</v>
      </c>
      <c r="F237" s="12">
        <f t="shared" si="13"/>
        <v>7</v>
      </c>
      <c r="G237" s="12">
        <f t="shared" si="14"/>
        <v>22</v>
      </c>
      <c r="H237" s="12">
        <f t="shared" si="15"/>
        <v>6</v>
      </c>
    </row>
    <row r="238" spans="4:8" x14ac:dyDescent="0.2">
      <c r="D238" s="5">
        <v>13179</v>
      </c>
      <c r="E238" s="12">
        <f t="shared" si="12"/>
        <v>1936</v>
      </c>
      <c r="F238" s="12">
        <f t="shared" si="13"/>
        <v>1</v>
      </c>
      <c r="G238" s="12">
        <f t="shared" si="14"/>
        <v>30</v>
      </c>
      <c r="H238" s="12">
        <f t="shared" si="15"/>
        <v>4</v>
      </c>
    </row>
    <row r="239" spans="4:8" x14ac:dyDescent="0.2">
      <c r="D239" s="5">
        <v>3402</v>
      </c>
      <c r="E239" s="12">
        <f t="shared" si="12"/>
        <v>1909</v>
      </c>
      <c r="F239" s="12">
        <f t="shared" si="13"/>
        <v>4</v>
      </c>
      <c r="G239" s="12">
        <f t="shared" si="14"/>
        <v>24</v>
      </c>
      <c r="H239" s="12">
        <f t="shared" si="15"/>
        <v>6</v>
      </c>
    </row>
    <row r="240" spans="4:8" x14ac:dyDescent="0.2">
      <c r="D240" s="5">
        <v>24298</v>
      </c>
      <c r="E240" s="12">
        <f t="shared" si="12"/>
        <v>1966</v>
      </c>
      <c r="F240" s="12">
        <f t="shared" si="13"/>
        <v>7</v>
      </c>
      <c r="G240" s="12">
        <f t="shared" si="14"/>
        <v>10</v>
      </c>
      <c r="H240" s="12">
        <f t="shared" si="15"/>
        <v>7</v>
      </c>
    </row>
    <row r="241" spans="4:8" x14ac:dyDescent="0.2">
      <c r="D241" s="5">
        <v>3881</v>
      </c>
      <c r="E241" s="12">
        <f t="shared" si="12"/>
        <v>1910</v>
      </c>
      <c r="F241" s="12">
        <f t="shared" si="13"/>
        <v>8</v>
      </c>
      <c r="G241" s="12">
        <f t="shared" si="14"/>
        <v>16</v>
      </c>
      <c r="H241" s="12">
        <f t="shared" si="15"/>
        <v>2</v>
      </c>
    </row>
    <row r="242" spans="4:8" x14ac:dyDescent="0.2">
      <c r="D242" s="5">
        <v>13536</v>
      </c>
      <c r="E242" s="12">
        <f t="shared" si="12"/>
        <v>1937</v>
      </c>
      <c r="F242" s="12">
        <f t="shared" si="13"/>
        <v>1</v>
      </c>
      <c r="G242" s="12">
        <f t="shared" si="14"/>
        <v>21</v>
      </c>
      <c r="H242" s="12">
        <f t="shared" si="15"/>
        <v>4</v>
      </c>
    </row>
    <row r="243" spans="4:8" x14ac:dyDescent="0.2">
      <c r="D243" s="5">
        <v>34352</v>
      </c>
      <c r="E243" s="12">
        <f t="shared" si="12"/>
        <v>1994</v>
      </c>
      <c r="F243" s="12">
        <f t="shared" si="13"/>
        <v>1</v>
      </c>
      <c r="G243" s="12">
        <f t="shared" si="14"/>
        <v>18</v>
      </c>
      <c r="H243" s="12">
        <f t="shared" si="15"/>
        <v>2</v>
      </c>
    </row>
    <row r="244" spans="4:8" x14ac:dyDescent="0.2">
      <c r="D244" s="5">
        <v>20449</v>
      </c>
      <c r="E244" s="12">
        <f t="shared" si="12"/>
        <v>1955</v>
      </c>
      <c r="F244" s="12">
        <f t="shared" si="13"/>
        <v>12</v>
      </c>
      <c r="G244" s="12">
        <f t="shared" si="14"/>
        <v>26</v>
      </c>
      <c r="H244" s="12">
        <f t="shared" si="15"/>
        <v>1</v>
      </c>
    </row>
    <row r="245" spans="4:8" x14ac:dyDescent="0.2">
      <c r="D245" s="5">
        <v>5802</v>
      </c>
      <c r="E245" s="12">
        <f t="shared" si="12"/>
        <v>1915</v>
      </c>
      <c r="F245" s="12">
        <f t="shared" si="13"/>
        <v>11</v>
      </c>
      <c r="G245" s="12">
        <f t="shared" si="14"/>
        <v>19</v>
      </c>
      <c r="H245" s="12">
        <f t="shared" si="15"/>
        <v>5</v>
      </c>
    </row>
    <row r="246" spans="4:8" x14ac:dyDescent="0.2">
      <c r="D246" s="5">
        <v>34091</v>
      </c>
      <c r="E246" s="12">
        <f t="shared" si="12"/>
        <v>1993</v>
      </c>
      <c r="F246" s="12">
        <f t="shared" si="13"/>
        <v>5</v>
      </c>
      <c r="G246" s="12">
        <f t="shared" si="14"/>
        <v>2</v>
      </c>
      <c r="H246" s="12">
        <f t="shared" si="15"/>
        <v>7</v>
      </c>
    </row>
    <row r="247" spans="4:8" x14ac:dyDescent="0.2">
      <c r="D247" s="5">
        <v>23674</v>
      </c>
      <c r="E247" s="12">
        <f t="shared" si="12"/>
        <v>1964</v>
      </c>
      <c r="F247" s="12">
        <f t="shared" si="13"/>
        <v>10</v>
      </c>
      <c r="G247" s="12">
        <f t="shared" si="14"/>
        <v>24</v>
      </c>
      <c r="H247" s="12">
        <f t="shared" si="15"/>
        <v>6</v>
      </c>
    </row>
    <row r="248" spans="4:8" x14ac:dyDescent="0.2">
      <c r="D248" s="5">
        <v>38419</v>
      </c>
      <c r="E248" s="12">
        <f t="shared" si="12"/>
        <v>2005</v>
      </c>
      <c r="F248" s="12">
        <f t="shared" si="13"/>
        <v>3</v>
      </c>
      <c r="G248" s="12">
        <f t="shared" si="14"/>
        <v>8</v>
      </c>
      <c r="H248" s="12">
        <f t="shared" si="15"/>
        <v>2</v>
      </c>
    </row>
    <row r="249" spans="4:8" x14ac:dyDescent="0.2">
      <c r="D249" s="5">
        <v>5549</v>
      </c>
      <c r="E249" s="12">
        <f t="shared" si="12"/>
        <v>1915</v>
      </c>
      <c r="F249" s="12">
        <f t="shared" si="13"/>
        <v>3</v>
      </c>
      <c r="G249" s="12">
        <f t="shared" si="14"/>
        <v>11</v>
      </c>
      <c r="H249" s="12">
        <f t="shared" si="15"/>
        <v>4</v>
      </c>
    </row>
    <row r="250" spans="4:8" x14ac:dyDescent="0.2">
      <c r="D250" s="5">
        <v>32668</v>
      </c>
      <c r="E250" s="12">
        <f t="shared" si="12"/>
        <v>1989</v>
      </c>
      <c r="F250" s="12">
        <f t="shared" si="13"/>
        <v>6</v>
      </c>
      <c r="G250" s="12">
        <f t="shared" si="14"/>
        <v>9</v>
      </c>
      <c r="H250" s="12">
        <f t="shared" si="15"/>
        <v>5</v>
      </c>
    </row>
    <row r="251" spans="4:8" x14ac:dyDescent="0.2">
      <c r="D251" s="5">
        <v>3751</v>
      </c>
      <c r="E251" s="12">
        <f t="shared" si="12"/>
        <v>1910</v>
      </c>
      <c r="F251" s="12">
        <f t="shared" si="13"/>
        <v>4</v>
      </c>
      <c r="G251" s="12">
        <f t="shared" si="14"/>
        <v>8</v>
      </c>
      <c r="H251" s="12">
        <f t="shared" si="15"/>
        <v>5</v>
      </c>
    </row>
    <row r="252" spans="4:8" x14ac:dyDescent="0.2">
      <c r="D252" s="5">
        <v>9956</v>
      </c>
      <c r="E252" s="12">
        <f t="shared" si="12"/>
        <v>1927</v>
      </c>
      <c r="F252" s="12">
        <f t="shared" si="13"/>
        <v>4</v>
      </c>
      <c r="G252" s="12">
        <f t="shared" si="14"/>
        <v>4</v>
      </c>
      <c r="H252" s="12">
        <f t="shared" si="15"/>
        <v>1</v>
      </c>
    </row>
    <row r="253" spans="4:8" x14ac:dyDescent="0.2">
      <c r="D253" s="5">
        <v>29733</v>
      </c>
      <c r="E253" s="12">
        <f t="shared" si="12"/>
        <v>1981</v>
      </c>
      <c r="F253" s="12">
        <f t="shared" si="13"/>
        <v>5</v>
      </c>
      <c r="G253" s="12">
        <f t="shared" si="14"/>
        <v>27</v>
      </c>
      <c r="H253" s="12">
        <f t="shared" si="15"/>
        <v>3</v>
      </c>
    </row>
    <row r="254" spans="4:8" x14ac:dyDescent="0.2">
      <c r="D254" s="5">
        <v>18716</v>
      </c>
      <c r="E254" s="12">
        <f t="shared" si="12"/>
        <v>1951</v>
      </c>
      <c r="F254" s="12">
        <f t="shared" si="13"/>
        <v>3</v>
      </c>
      <c r="G254" s="12">
        <f t="shared" si="14"/>
        <v>29</v>
      </c>
      <c r="H254" s="12">
        <f t="shared" si="15"/>
        <v>4</v>
      </c>
    </row>
    <row r="255" spans="4:8" x14ac:dyDescent="0.2">
      <c r="D255" s="5">
        <v>25549</v>
      </c>
      <c r="E255" s="12">
        <f t="shared" si="12"/>
        <v>1969</v>
      </c>
      <c r="F255" s="12">
        <f t="shared" si="13"/>
        <v>12</v>
      </c>
      <c r="G255" s="12">
        <f t="shared" si="14"/>
        <v>12</v>
      </c>
      <c r="H255" s="12">
        <f t="shared" si="15"/>
        <v>5</v>
      </c>
    </row>
    <row r="256" spans="4:8" x14ac:dyDescent="0.2">
      <c r="D256" s="5">
        <v>8829</v>
      </c>
      <c r="E256" s="12">
        <f t="shared" si="12"/>
        <v>1924</v>
      </c>
      <c r="F256" s="12">
        <f t="shared" si="13"/>
        <v>3</v>
      </c>
      <c r="G256" s="12">
        <f t="shared" si="14"/>
        <v>3</v>
      </c>
      <c r="H256" s="12">
        <f t="shared" si="15"/>
        <v>1</v>
      </c>
    </row>
    <row r="257" spans="4:8" x14ac:dyDescent="0.2">
      <c r="D257" s="5">
        <v>1925</v>
      </c>
      <c r="E257" s="12">
        <f t="shared" si="12"/>
        <v>1905</v>
      </c>
      <c r="F257" s="12">
        <f t="shared" si="13"/>
        <v>4</v>
      </c>
      <c r="G257" s="12">
        <f t="shared" si="14"/>
        <v>8</v>
      </c>
      <c r="H257" s="12">
        <f t="shared" si="15"/>
        <v>6</v>
      </c>
    </row>
    <row r="258" spans="4:8" x14ac:dyDescent="0.2">
      <c r="D258" s="5">
        <v>3156</v>
      </c>
      <c r="E258" s="12">
        <f t="shared" si="12"/>
        <v>1908</v>
      </c>
      <c r="F258" s="12">
        <f t="shared" si="13"/>
        <v>8</v>
      </c>
      <c r="G258" s="12">
        <f t="shared" si="14"/>
        <v>21</v>
      </c>
      <c r="H258" s="12">
        <f t="shared" si="15"/>
        <v>5</v>
      </c>
    </row>
    <row r="259" spans="4:8" x14ac:dyDescent="0.2">
      <c r="D259" s="5">
        <v>6364</v>
      </c>
      <c r="E259" s="12">
        <f t="shared" si="12"/>
        <v>1917</v>
      </c>
      <c r="F259" s="12">
        <f t="shared" si="13"/>
        <v>6</v>
      </c>
      <c r="G259" s="12">
        <f t="shared" si="14"/>
        <v>3</v>
      </c>
      <c r="H259" s="12">
        <f t="shared" si="15"/>
        <v>7</v>
      </c>
    </row>
    <row r="260" spans="4:8" x14ac:dyDescent="0.2">
      <c r="D260" s="5">
        <v>31130</v>
      </c>
      <c r="E260" s="12">
        <f t="shared" si="12"/>
        <v>1985</v>
      </c>
      <c r="F260" s="12">
        <f t="shared" si="13"/>
        <v>3</v>
      </c>
      <c r="G260" s="12">
        <f t="shared" si="14"/>
        <v>24</v>
      </c>
      <c r="H260" s="12">
        <f t="shared" si="15"/>
        <v>7</v>
      </c>
    </row>
    <row r="261" spans="4:8" x14ac:dyDescent="0.2">
      <c r="D261" s="5">
        <v>22167</v>
      </c>
      <c r="E261" s="12">
        <f t="shared" ref="E261:E324" si="16">YEAR(D261)</f>
        <v>1960</v>
      </c>
      <c r="F261" s="12">
        <f t="shared" ref="F261:F324" si="17">MONTH(D261)</f>
        <v>9</v>
      </c>
      <c r="G261" s="12">
        <f t="shared" ref="G261:G324" si="18">DAY(D261)</f>
        <v>8</v>
      </c>
      <c r="H261" s="12">
        <f t="shared" ref="H261:H324" si="19">WEEKDAY(D261,2)</f>
        <v>4</v>
      </c>
    </row>
    <row r="262" spans="4:8" x14ac:dyDescent="0.2">
      <c r="D262" s="5">
        <v>37585</v>
      </c>
      <c r="E262" s="12">
        <f t="shared" si="16"/>
        <v>2002</v>
      </c>
      <c r="F262" s="12">
        <f t="shared" si="17"/>
        <v>11</v>
      </c>
      <c r="G262" s="12">
        <f t="shared" si="18"/>
        <v>25</v>
      </c>
      <c r="H262" s="12">
        <f t="shared" si="19"/>
        <v>1</v>
      </c>
    </row>
    <row r="263" spans="4:8" x14ac:dyDescent="0.2">
      <c r="D263" s="5">
        <v>13227</v>
      </c>
      <c r="E263" s="12">
        <f t="shared" si="16"/>
        <v>1936</v>
      </c>
      <c r="F263" s="12">
        <f t="shared" si="17"/>
        <v>3</v>
      </c>
      <c r="G263" s="12">
        <f t="shared" si="18"/>
        <v>18</v>
      </c>
      <c r="H263" s="12">
        <f t="shared" si="19"/>
        <v>3</v>
      </c>
    </row>
    <row r="264" spans="4:8" x14ac:dyDescent="0.2">
      <c r="D264" s="5">
        <v>36348</v>
      </c>
      <c r="E264" s="12">
        <f t="shared" si="16"/>
        <v>1999</v>
      </c>
      <c r="F264" s="12">
        <f t="shared" si="17"/>
        <v>7</v>
      </c>
      <c r="G264" s="12">
        <f t="shared" si="18"/>
        <v>7</v>
      </c>
      <c r="H264" s="12">
        <f t="shared" si="19"/>
        <v>3</v>
      </c>
    </row>
    <row r="265" spans="4:8" x14ac:dyDescent="0.2">
      <c r="D265" s="5">
        <v>27676</v>
      </c>
      <c r="E265" s="12">
        <f t="shared" si="16"/>
        <v>1975</v>
      </c>
      <c r="F265" s="12">
        <f t="shared" si="17"/>
        <v>10</v>
      </c>
      <c r="G265" s="12">
        <f t="shared" si="18"/>
        <v>9</v>
      </c>
      <c r="H265" s="12">
        <f t="shared" si="19"/>
        <v>4</v>
      </c>
    </row>
    <row r="266" spans="4:8" x14ac:dyDescent="0.2">
      <c r="D266" s="5">
        <v>16874</v>
      </c>
      <c r="E266" s="12">
        <f t="shared" si="16"/>
        <v>1946</v>
      </c>
      <c r="F266" s="12">
        <f t="shared" si="17"/>
        <v>3</v>
      </c>
      <c r="G266" s="12">
        <f t="shared" si="18"/>
        <v>13</v>
      </c>
      <c r="H266" s="12">
        <f t="shared" si="19"/>
        <v>3</v>
      </c>
    </row>
    <row r="267" spans="4:8" x14ac:dyDescent="0.2">
      <c r="D267" s="5">
        <v>16633</v>
      </c>
      <c r="E267" s="12">
        <f t="shared" si="16"/>
        <v>1945</v>
      </c>
      <c r="F267" s="12">
        <f t="shared" si="17"/>
        <v>7</v>
      </c>
      <c r="G267" s="12">
        <f t="shared" si="18"/>
        <v>15</v>
      </c>
      <c r="H267" s="12">
        <f t="shared" si="19"/>
        <v>7</v>
      </c>
    </row>
    <row r="268" spans="4:8" x14ac:dyDescent="0.2">
      <c r="D268" s="5">
        <v>8674</v>
      </c>
      <c r="E268" s="12">
        <f t="shared" si="16"/>
        <v>1923</v>
      </c>
      <c r="F268" s="12">
        <f t="shared" si="17"/>
        <v>9</v>
      </c>
      <c r="G268" s="12">
        <f t="shared" si="18"/>
        <v>30</v>
      </c>
      <c r="H268" s="12">
        <f t="shared" si="19"/>
        <v>7</v>
      </c>
    </row>
    <row r="269" spans="4:8" x14ac:dyDescent="0.2">
      <c r="D269" s="5">
        <v>2649</v>
      </c>
      <c r="E269" s="12">
        <f t="shared" si="16"/>
        <v>1907</v>
      </c>
      <c r="F269" s="12">
        <f t="shared" si="17"/>
        <v>4</v>
      </c>
      <c r="G269" s="12">
        <f t="shared" si="18"/>
        <v>2</v>
      </c>
      <c r="H269" s="12">
        <f t="shared" si="19"/>
        <v>2</v>
      </c>
    </row>
    <row r="270" spans="4:8" x14ac:dyDescent="0.2">
      <c r="D270" s="5">
        <v>29977</v>
      </c>
      <c r="E270" s="12">
        <f t="shared" si="16"/>
        <v>1982</v>
      </c>
      <c r="F270" s="12">
        <f t="shared" si="17"/>
        <v>1</v>
      </c>
      <c r="G270" s="12">
        <f t="shared" si="18"/>
        <v>26</v>
      </c>
      <c r="H270" s="12">
        <f t="shared" si="19"/>
        <v>2</v>
      </c>
    </row>
    <row r="271" spans="4:8" x14ac:dyDescent="0.2">
      <c r="D271" s="5">
        <v>22121</v>
      </c>
      <c r="E271" s="12">
        <f t="shared" si="16"/>
        <v>1960</v>
      </c>
      <c r="F271" s="12">
        <f t="shared" si="17"/>
        <v>7</v>
      </c>
      <c r="G271" s="12">
        <f t="shared" si="18"/>
        <v>24</v>
      </c>
      <c r="H271" s="12">
        <f t="shared" si="19"/>
        <v>7</v>
      </c>
    </row>
    <row r="272" spans="4:8" x14ac:dyDescent="0.2">
      <c r="D272" s="5">
        <v>19003</v>
      </c>
      <c r="E272" s="12">
        <f t="shared" si="16"/>
        <v>1952</v>
      </c>
      <c r="F272" s="12">
        <f t="shared" si="17"/>
        <v>1</v>
      </c>
      <c r="G272" s="12">
        <f t="shared" si="18"/>
        <v>10</v>
      </c>
      <c r="H272" s="12">
        <f t="shared" si="19"/>
        <v>4</v>
      </c>
    </row>
    <row r="273" spans="4:8" x14ac:dyDescent="0.2">
      <c r="D273" s="5">
        <v>39486</v>
      </c>
      <c r="E273" s="12">
        <f t="shared" si="16"/>
        <v>2008</v>
      </c>
      <c r="F273" s="12">
        <f t="shared" si="17"/>
        <v>2</v>
      </c>
      <c r="G273" s="12">
        <f t="shared" si="18"/>
        <v>8</v>
      </c>
      <c r="H273" s="12">
        <f t="shared" si="19"/>
        <v>5</v>
      </c>
    </row>
    <row r="274" spans="4:8" x14ac:dyDescent="0.2">
      <c r="D274" s="5">
        <v>3526</v>
      </c>
      <c r="E274" s="12">
        <f t="shared" si="16"/>
        <v>1909</v>
      </c>
      <c r="F274" s="12">
        <f t="shared" si="17"/>
        <v>8</v>
      </c>
      <c r="G274" s="12">
        <f t="shared" si="18"/>
        <v>26</v>
      </c>
      <c r="H274" s="12">
        <f t="shared" si="19"/>
        <v>4</v>
      </c>
    </row>
    <row r="275" spans="4:8" x14ac:dyDescent="0.2">
      <c r="D275" s="5">
        <v>1146</v>
      </c>
      <c r="E275" s="12">
        <f t="shared" si="16"/>
        <v>1903</v>
      </c>
      <c r="F275" s="12">
        <f t="shared" si="17"/>
        <v>2</v>
      </c>
      <c r="G275" s="12">
        <f t="shared" si="18"/>
        <v>19</v>
      </c>
      <c r="H275" s="12">
        <f t="shared" si="19"/>
        <v>4</v>
      </c>
    </row>
    <row r="276" spans="4:8" x14ac:dyDescent="0.2">
      <c r="D276" s="5">
        <v>28990</v>
      </c>
      <c r="E276" s="12">
        <f t="shared" si="16"/>
        <v>1979</v>
      </c>
      <c r="F276" s="12">
        <f t="shared" si="17"/>
        <v>5</v>
      </c>
      <c r="G276" s="12">
        <f t="shared" si="18"/>
        <v>15</v>
      </c>
      <c r="H276" s="12">
        <f t="shared" si="19"/>
        <v>2</v>
      </c>
    </row>
    <row r="277" spans="4:8" x14ac:dyDescent="0.2">
      <c r="D277" s="5">
        <v>1421</v>
      </c>
      <c r="E277" s="12">
        <f t="shared" si="16"/>
        <v>1903</v>
      </c>
      <c r="F277" s="12">
        <f t="shared" si="17"/>
        <v>11</v>
      </c>
      <c r="G277" s="12">
        <f t="shared" si="18"/>
        <v>21</v>
      </c>
      <c r="H277" s="12">
        <f t="shared" si="19"/>
        <v>6</v>
      </c>
    </row>
    <row r="278" spans="4:8" x14ac:dyDescent="0.2">
      <c r="D278" s="5">
        <v>9368</v>
      </c>
      <c r="E278" s="12">
        <f t="shared" si="16"/>
        <v>1925</v>
      </c>
      <c r="F278" s="12">
        <f t="shared" si="17"/>
        <v>8</v>
      </c>
      <c r="G278" s="12">
        <f t="shared" si="18"/>
        <v>24</v>
      </c>
      <c r="H278" s="12">
        <f t="shared" si="19"/>
        <v>1</v>
      </c>
    </row>
    <row r="279" spans="4:8" x14ac:dyDescent="0.2">
      <c r="D279" s="5">
        <v>16171</v>
      </c>
      <c r="E279" s="12">
        <f t="shared" si="16"/>
        <v>1944</v>
      </c>
      <c r="F279" s="12">
        <f t="shared" si="17"/>
        <v>4</v>
      </c>
      <c r="G279" s="12">
        <f t="shared" si="18"/>
        <v>9</v>
      </c>
      <c r="H279" s="12">
        <f t="shared" si="19"/>
        <v>7</v>
      </c>
    </row>
    <row r="280" spans="4:8" x14ac:dyDescent="0.2">
      <c r="D280" s="5">
        <v>26221</v>
      </c>
      <c r="E280" s="12">
        <f t="shared" si="16"/>
        <v>1971</v>
      </c>
      <c r="F280" s="12">
        <f t="shared" si="17"/>
        <v>10</v>
      </c>
      <c r="G280" s="12">
        <f t="shared" si="18"/>
        <v>15</v>
      </c>
      <c r="H280" s="12">
        <f t="shared" si="19"/>
        <v>5</v>
      </c>
    </row>
    <row r="281" spans="4:8" x14ac:dyDescent="0.2">
      <c r="D281" s="5">
        <v>13010</v>
      </c>
      <c r="E281" s="12">
        <f t="shared" si="16"/>
        <v>1935</v>
      </c>
      <c r="F281" s="12">
        <f t="shared" si="17"/>
        <v>8</v>
      </c>
      <c r="G281" s="12">
        <f t="shared" si="18"/>
        <v>14</v>
      </c>
      <c r="H281" s="12">
        <f t="shared" si="19"/>
        <v>3</v>
      </c>
    </row>
    <row r="282" spans="4:8" x14ac:dyDescent="0.2">
      <c r="D282" s="5">
        <v>21841</v>
      </c>
      <c r="E282" s="12">
        <f t="shared" si="16"/>
        <v>1959</v>
      </c>
      <c r="F282" s="12">
        <f t="shared" si="17"/>
        <v>10</v>
      </c>
      <c r="G282" s="12">
        <f t="shared" si="18"/>
        <v>18</v>
      </c>
      <c r="H282" s="12">
        <f t="shared" si="19"/>
        <v>7</v>
      </c>
    </row>
    <row r="283" spans="4:8" x14ac:dyDescent="0.2">
      <c r="D283" s="5">
        <v>36044</v>
      </c>
      <c r="E283" s="12">
        <f t="shared" si="16"/>
        <v>1998</v>
      </c>
      <c r="F283" s="12">
        <f t="shared" si="17"/>
        <v>9</v>
      </c>
      <c r="G283" s="12">
        <f t="shared" si="18"/>
        <v>6</v>
      </c>
      <c r="H283" s="12">
        <f t="shared" si="19"/>
        <v>7</v>
      </c>
    </row>
    <row r="284" spans="4:8" x14ac:dyDescent="0.2">
      <c r="D284" s="5">
        <v>263</v>
      </c>
      <c r="E284" s="12">
        <f t="shared" si="16"/>
        <v>1900</v>
      </c>
      <c r="F284" s="12">
        <f t="shared" si="17"/>
        <v>9</v>
      </c>
      <c r="G284" s="12">
        <f t="shared" si="18"/>
        <v>19</v>
      </c>
      <c r="H284" s="12">
        <f t="shared" si="19"/>
        <v>3</v>
      </c>
    </row>
    <row r="285" spans="4:8" x14ac:dyDescent="0.2">
      <c r="D285" s="5">
        <v>32913</v>
      </c>
      <c r="E285" s="12">
        <f t="shared" si="16"/>
        <v>1990</v>
      </c>
      <c r="F285" s="12">
        <f t="shared" si="17"/>
        <v>2</v>
      </c>
      <c r="G285" s="12">
        <f t="shared" si="18"/>
        <v>9</v>
      </c>
      <c r="H285" s="12">
        <f t="shared" si="19"/>
        <v>5</v>
      </c>
    </row>
    <row r="286" spans="4:8" x14ac:dyDescent="0.2">
      <c r="D286" s="5">
        <v>15455</v>
      </c>
      <c r="E286" s="12">
        <f t="shared" si="16"/>
        <v>1942</v>
      </c>
      <c r="F286" s="12">
        <f t="shared" si="17"/>
        <v>4</v>
      </c>
      <c r="G286" s="12">
        <f t="shared" si="18"/>
        <v>24</v>
      </c>
      <c r="H286" s="12">
        <f t="shared" si="19"/>
        <v>5</v>
      </c>
    </row>
    <row r="287" spans="4:8" x14ac:dyDescent="0.2">
      <c r="D287" s="5">
        <v>35266</v>
      </c>
      <c r="E287" s="12">
        <f t="shared" si="16"/>
        <v>1996</v>
      </c>
      <c r="F287" s="12">
        <f t="shared" si="17"/>
        <v>7</v>
      </c>
      <c r="G287" s="12">
        <f t="shared" si="18"/>
        <v>20</v>
      </c>
      <c r="H287" s="12">
        <f t="shared" si="19"/>
        <v>6</v>
      </c>
    </row>
    <row r="288" spans="4:8" x14ac:dyDescent="0.2">
      <c r="D288" s="5">
        <v>3803</v>
      </c>
      <c r="E288" s="12">
        <f t="shared" si="16"/>
        <v>1910</v>
      </c>
      <c r="F288" s="12">
        <f t="shared" si="17"/>
        <v>5</v>
      </c>
      <c r="G288" s="12">
        <f t="shared" si="18"/>
        <v>30</v>
      </c>
      <c r="H288" s="12">
        <f t="shared" si="19"/>
        <v>1</v>
      </c>
    </row>
    <row r="289" spans="4:8" x14ac:dyDescent="0.2">
      <c r="D289" s="5">
        <v>3172</v>
      </c>
      <c r="E289" s="12">
        <f t="shared" si="16"/>
        <v>1908</v>
      </c>
      <c r="F289" s="12">
        <f t="shared" si="17"/>
        <v>9</v>
      </c>
      <c r="G289" s="12">
        <f t="shared" si="18"/>
        <v>6</v>
      </c>
      <c r="H289" s="12">
        <f t="shared" si="19"/>
        <v>7</v>
      </c>
    </row>
    <row r="290" spans="4:8" x14ac:dyDescent="0.2">
      <c r="D290" s="5">
        <v>3445</v>
      </c>
      <c r="E290" s="12">
        <f t="shared" si="16"/>
        <v>1909</v>
      </c>
      <c r="F290" s="12">
        <f t="shared" si="17"/>
        <v>6</v>
      </c>
      <c r="G290" s="12">
        <f t="shared" si="18"/>
        <v>6</v>
      </c>
      <c r="H290" s="12">
        <f t="shared" si="19"/>
        <v>7</v>
      </c>
    </row>
    <row r="291" spans="4:8" x14ac:dyDescent="0.2">
      <c r="D291" s="5">
        <v>11545</v>
      </c>
      <c r="E291" s="12">
        <f t="shared" si="16"/>
        <v>1931</v>
      </c>
      <c r="F291" s="12">
        <f t="shared" si="17"/>
        <v>8</v>
      </c>
      <c r="G291" s="12">
        <f t="shared" si="18"/>
        <v>10</v>
      </c>
      <c r="H291" s="12">
        <f t="shared" si="19"/>
        <v>1</v>
      </c>
    </row>
    <row r="292" spans="4:8" x14ac:dyDescent="0.2">
      <c r="D292" s="5">
        <v>38417</v>
      </c>
      <c r="E292" s="12">
        <f t="shared" si="16"/>
        <v>2005</v>
      </c>
      <c r="F292" s="12">
        <f t="shared" si="17"/>
        <v>3</v>
      </c>
      <c r="G292" s="12">
        <f t="shared" si="18"/>
        <v>6</v>
      </c>
      <c r="H292" s="12">
        <f t="shared" si="19"/>
        <v>7</v>
      </c>
    </row>
    <row r="293" spans="4:8" x14ac:dyDescent="0.2">
      <c r="D293" s="5">
        <v>25664</v>
      </c>
      <c r="E293" s="12">
        <f t="shared" si="16"/>
        <v>1970</v>
      </c>
      <c r="F293" s="12">
        <f t="shared" si="17"/>
        <v>4</v>
      </c>
      <c r="G293" s="12">
        <f t="shared" si="18"/>
        <v>6</v>
      </c>
      <c r="H293" s="12">
        <f t="shared" si="19"/>
        <v>1</v>
      </c>
    </row>
    <row r="294" spans="4:8" x14ac:dyDescent="0.2">
      <c r="D294" s="5">
        <v>23677</v>
      </c>
      <c r="E294" s="12">
        <f t="shared" si="16"/>
        <v>1964</v>
      </c>
      <c r="F294" s="12">
        <f t="shared" si="17"/>
        <v>10</v>
      </c>
      <c r="G294" s="12">
        <f t="shared" si="18"/>
        <v>27</v>
      </c>
      <c r="H294" s="12">
        <f t="shared" si="19"/>
        <v>2</v>
      </c>
    </row>
    <row r="295" spans="4:8" x14ac:dyDescent="0.2">
      <c r="D295" s="5">
        <v>25201</v>
      </c>
      <c r="E295" s="12">
        <f t="shared" si="16"/>
        <v>1968</v>
      </c>
      <c r="F295" s="12">
        <f t="shared" si="17"/>
        <v>12</v>
      </c>
      <c r="G295" s="12">
        <f t="shared" si="18"/>
        <v>29</v>
      </c>
      <c r="H295" s="12">
        <f t="shared" si="19"/>
        <v>7</v>
      </c>
    </row>
    <row r="296" spans="4:8" x14ac:dyDescent="0.2">
      <c r="D296" s="5">
        <v>37207</v>
      </c>
      <c r="E296" s="12">
        <f t="shared" si="16"/>
        <v>2001</v>
      </c>
      <c r="F296" s="12">
        <f t="shared" si="17"/>
        <v>11</v>
      </c>
      <c r="G296" s="12">
        <f t="shared" si="18"/>
        <v>12</v>
      </c>
      <c r="H296" s="12">
        <f t="shared" si="19"/>
        <v>1</v>
      </c>
    </row>
    <row r="297" spans="4:8" x14ac:dyDescent="0.2">
      <c r="D297" s="5">
        <v>20505</v>
      </c>
      <c r="E297" s="12">
        <f t="shared" si="16"/>
        <v>1956</v>
      </c>
      <c r="F297" s="12">
        <f t="shared" si="17"/>
        <v>2</v>
      </c>
      <c r="G297" s="12">
        <f t="shared" si="18"/>
        <v>20</v>
      </c>
      <c r="H297" s="12">
        <f t="shared" si="19"/>
        <v>1</v>
      </c>
    </row>
    <row r="298" spans="4:8" x14ac:dyDescent="0.2">
      <c r="D298" s="5">
        <v>37013</v>
      </c>
      <c r="E298" s="12">
        <f t="shared" si="16"/>
        <v>2001</v>
      </c>
      <c r="F298" s="12">
        <f t="shared" si="17"/>
        <v>5</v>
      </c>
      <c r="G298" s="12">
        <f t="shared" si="18"/>
        <v>2</v>
      </c>
      <c r="H298" s="12">
        <f t="shared" si="19"/>
        <v>3</v>
      </c>
    </row>
    <row r="299" spans="4:8" x14ac:dyDescent="0.2">
      <c r="D299" s="5">
        <v>35268</v>
      </c>
      <c r="E299" s="12">
        <f t="shared" si="16"/>
        <v>1996</v>
      </c>
      <c r="F299" s="12">
        <f t="shared" si="17"/>
        <v>7</v>
      </c>
      <c r="G299" s="12">
        <f t="shared" si="18"/>
        <v>22</v>
      </c>
      <c r="H299" s="12">
        <f t="shared" si="19"/>
        <v>1</v>
      </c>
    </row>
    <row r="300" spans="4:8" x14ac:dyDescent="0.2">
      <c r="D300" s="5">
        <v>18174</v>
      </c>
      <c r="E300" s="12">
        <f t="shared" si="16"/>
        <v>1949</v>
      </c>
      <c r="F300" s="12">
        <f t="shared" si="17"/>
        <v>10</v>
      </c>
      <c r="G300" s="12">
        <f t="shared" si="18"/>
        <v>3</v>
      </c>
      <c r="H300" s="12">
        <f t="shared" si="19"/>
        <v>1</v>
      </c>
    </row>
    <row r="301" spans="4:8" x14ac:dyDescent="0.2">
      <c r="D301" s="5">
        <v>24109</v>
      </c>
      <c r="E301" s="12">
        <f t="shared" si="16"/>
        <v>1966</v>
      </c>
      <c r="F301" s="12">
        <f t="shared" si="17"/>
        <v>1</v>
      </c>
      <c r="G301" s="12">
        <f t="shared" si="18"/>
        <v>2</v>
      </c>
      <c r="H301" s="12">
        <f t="shared" si="19"/>
        <v>7</v>
      </c>
    </row>
    <row r="302" spans="4:8" x14ac:dyDescent="0.2">
      <c r="D302" s="5">
        <v>29136</v>
      </c>
      <c r="E302" s="12">
        <f t="shared" si="16"/>
        <v>1979</v>
      </c>
      <c r="F302" s="12">
        <f t="shared" si="17"/>
        <v>10</v>
      </c>
      <c r="G302" s="12">
        <f t="shared" si="18"/>
        <v>8</v>
      </c>
      <c r="H302" s="12">
        <f t="shared" si="19"/>
        <v>1</v>
      </c>
    </row>
    <row r="303" spans="4:8" x14ac:dyDescent="0.2">
      <c r="D303" s="5">
        <v>37393</v>
      </c>
      <c r="E303" s="12">
        <f t="shared" si="16"/>
        <v>2002</v>
      </c>
      <c r="F303" s="12">
        <f t="shared" si="17"/>
        <v>5</v>
      </c>
      <c r="G303" s="12">
        <f t="shared" si="18"/>
        <v>17</v>
      </c>
      <c r="H303" s="12">
        <f t="shared" si="19"/>
        <v>5</v>
      </c>
    </row>
    <row r="304" spans="4:8" x14ac:dyDescent="0.2">
      <c r="D304" s="5">
        <v>11340</v>
      </c>
      <c r="E304" s="12">
        <f t="shared" si="16"/>
        <v>1931</v>
      </c>
      <c r="F304" s="12">
        <f t="shared" si="17"/>
        <v>1</v>
      </c>
      <c r="G304" s="12">
        <f t="shared" si="18"/>
        <v>17</v>
      </c>
      <c r="H304" s="12">
        <f t="shared" si="19"/>
        <v>6</v>
      </c>
    </row>
    <row r="305" spans="4:8" x14ac:dyDescent="0.2">
      <c r="D305" s="5">
        <v>26584</v>
      </c>
      <c r="E305" s="12">
        <f t="shared" si="16"/>
        <v>1972</v>
      </c>
      <c r="F305" s="12">
        <f t="shared" si="17"/>
        <v>10</v>
      </c>
      <c r="G305" s="12">
        <f t="shared" si="18"/>
        <v>12</v>
      </c>
      <c r="H305" s="12">
        <f t="shared" si="19"/>
        <v>4</v>
      </c>
    </row>
    <row r="306" spans="4:8" x14ac:dyDescent="0.2">
      <c r="D306" s="5">
        <v>11597</v>
      </c>
      <c r="E306" s="12">
        <f t="shared" si="16"/>
        <v>1931</v>
      </c>
      <c r="F306" s="12">
        <f t="shared" si="17"/>
        <v>10</v>
      </c>
      <c r="G306" s="12">
        <f t="shared" si="18"/>
        <v>1</v>
      </c>
      <c r="H306" s="12">
        <f t="shared" si="19"/>
        <v>4</v>
      </c>
    </row>
    <row r="307" spans="4:8" x14ac:dyDescent="0.2">
      <c r="D307" s="5">
        <v>28053</v>
      </c>
      <c r="E307" s="12">
        <f t="shared" si="16"/>
        <v>1976</v>
      </c>
      <c r="F307" s="12">
        <f t="shared" si="17"/>
        <v>10</v>
      </c>
      <c r="G307" s="12">
        <f t="shared" si="18"/>
        <v>20</v>
      </c>
      <c r="H307" s="12">
        <f t="shared" si="19"/>
        <v>3</v>
      </c>
    </row>
    <row r="308" spans="4:8" x14ac:dyDescent="0.2">
      <c r="D308" s="5">
        <v>2546</v>
      </c>
      <c r="E308" s="12">
        <f t="shared" si="16"/>
        <v>1906</v>
      </c>
      <c r="F308" s="12">
        <f t="shared" si="17"/>
        <v>12</v>
      </c>
      <c r="G308" s="12">
        <f t="shared" si="18"/>
        <v>20</v>
      </c>
      <c r="H308" s="12">
        <f t="shared" si="19"/>
        <v>4</v>
      </c>
    </row>
    <row r="309" spans="4:8" x14ac:dyDescent="0.2">
      <c r="D309" s="5">
        <v>20345</v>
      </c>
      <c r="E309" s="12">
        <f t="shared" si="16"/>
        <v>1955</v>
      </c>
      <c r="F309" s="12">
        <f t="shared" si="17"/>
        <v>9</v>
      </c>
      <c r="G309" s="12">
        <f t="shared" si="18"/>
        <v>13</v>
      </c>
      <c r="H309" s="12">
        <f t="shared" si="19"/>
        <v>2</v>
      </c>
    </row>
    <row r="310" spans="4:8" x14ac:dyDescent="0.2">
      <c r="D310" s="5">
        <v>18604</v>
      </c>
      <c r="E310" s="12">
        <f t="shared" si="16"/>
        <v>1950</v>
      </c>
      <c r="F310" s="12">
        <f t="shared" si="17"/>
        <v>12</v>
      </c>
      <c r="G310" s="12">
        <f t="shared" si="18"/>
        <v>7</v>
      </c>
      <c r="H310" s="12">
        <f t="shared" si="19"/>
        <v>4</v>
      </c>
    </row>
    <row r="311" spans="4:8" x14ac:dyDescent="0.2">
      <c r="D311" s="5">
        <v>4605</v>
      </c>
      <c r="E311" s="12">
        <f t="shared" si="16"/>
        <v>1912</v>
      </c>
      <c r="F311" s="12">
        <f t="shared" si="17"/>
        <v>8</v>
      </c>
      <c r="G311" s="12">
        <f t="shared" si="18"/>
        <v>9</v>
      </c>
      <c r="H311" s="12">
        <f t="shared" si="19"/>
        <v>5</v>
      </c>
    </row>
    <row r="312" spans="4:8" x14ac:dyDescent="0.2">
      <c r="D312" s="5">
        <v>3354</v>
      </c>
      <c r="E312" s="12">
        <f t="shared" si="16"/>
        <v>1909</v>
      </c>
      <c r="F312" s="12">
        <f t="shared" si="17"/>
        <v>3</v>
      </c>
      <c r="G312" s="12">
        <f t="shared" si="18"/>
        <v>7</v>
      </c>
      <c r="H312" s="12">
        <f t="shared" si="19"/>
        <v>7</v>
      </c>
    </row>
    <row r="313" spans="4:8" x14ac:dyDescent="0.2">
      <c r="D313" s="5">
        <v>34488</v>
      </c>
      <c r="E313" s="12">
        <f t="shared" si="16"/>
        <v>1994</v>
      </c>
      <c r="F313" s="12">
        <f t="shared" si="17"/>
        <v>6</v>
      </c>
      <c r="G313" s="12">
        <f t="shared" si="18"/>
        <v>3</v>
      </c>
      <c r="H313" s="12">
        <f t="shared" si="19"/>
        <v>5</v>
      </c>
    </row>
    <row r="314" spans="4:8" x14ac:dyDescent="0.2">
      <c r="D314" s="5">
        <v>1514</v>
      </c>
      <c r="E314" s="12">
        <f t="shared" si="16"/>
        <v>1904</v>
      </c>
      <c r="F314" s="12">
        <f t="shared" si="17"/>
        <v>2</v>
      </c>
      <c r="G314" s="12">
        <f t="shared" si="18"/>
        <v>22</v>
      </c>
      <c r="H314" s="12">
        <f t="shared" si="19"/>
        <v>1</v>
      </c>
    </row>
    <row r="315" spans="4:8" x14ac:dyDescent="0.2">
      <c r="D315" s="5">
        <v>1403</v>
      </c>
      <c r="E315" s="12">
        <f t="shared" si="16"/>
        <v>1903</v>
      </c>
      <c r="F315" s="12">
        <f t="shared" si="17"/>
        <v>11</v>
      </c>
      <c r="G315" s="12">
        <f t="shared" si="18"/>
        <v>3</v>
      </c>
      <c r="H315" s="12">
        <f t="shared" si="19"/>
        <v>2</v>
      </c>
    </row>
    <row r="316" spans="4:8" x14ac:dyDescent="0.2">
      <c r="D316" s="5">
        <v>35862</v>
      </c>
      <c r="E316" s="12">
        <f t="shared" si="16"/>
        <v>1998</v>
      </c>
      <c r="F316" s="12">
        <f t="shared" si="17"/>
        <v>3</v>
      </c>
      <c r="G316" s="12">
        <f t="shared" si="18"/>
        <v>8</v>
      </c>
      <c r="H316" s="12">
        <f t="shared" si="19"/>
        <v>7</v>
      </c>
    </row>
    <row r="317" spans="4:8" x14ac:dyDescent="0.2">
      <c r="D317" s="5">
        <v>17051</v>
      </c>
      <c r="E317" s="12">
        <f t="shared" si="16"/>
        <v>1946</v>
      </c>
      <c r="F317" s="12">
        <f t="shared" si="17"/>
        <v>9</v>
      </c>
      <c r="G317" s="12">
        <f t="shared" si="18"/>
        <v>6</v>
      </c>
      <c r="H317" s="12">
        <f t="shared" si="19"/>
        <v>5</v>
      </c>
    </row>
    <row r="318" spans="4:8" x14ac:dyDescent="0.2">
      <c r="D318" s="5">
        <v>26907</v>
      </c>
      <c r="E318" s="12">
        <f t="shared" si="16"/>
        <v>1973</v>
      </c>
      <c r="F318" s="12">
        <f t="shared" si="17"/>
        <v>8</v>
      </c>
      <c r="G318" s="12">
        <f t="shared" si="18"/>
        <v>31</v>
      </c>
      <c r="H318" s="12">
        <f t="shared" si="19"/>
        <v>5</v>
      </c>
    </row>
    <row r="319" spans="4:8" x14ac:dyDescent="0.2">
      <c r="D319" s="5">
        <v>25268</v>
      </c>
      <c r="E319" s="12">
        <f t="shared" si="16"/>
        <v>1969</v>
      </c>
      <c r="F319" s="12">
        <f t="shared" si="17"/>
        <v>3</v>
      </c>
      <c r="G319" s="12">
        <f t="shared" si="18"/>
        <v>6</v>
      </c>
      <c r="H319" s="12">
        <f t="shared" si="19"/>
        <v>4</v>
      </c>
    </row>
    <row r="320" spans="4:8" x14ac:dyDescent="0.2">
      <c r="D320" s="5">
        <v>12371</v>
      </c>
      <c r="E320" s="12">
        <f t="shared" si="16"/>
        <v>1933</v>
      </c>
      <c r="F320" s="12">
        <f t="shared" si="17"/>
        <v>11</v>
      </c>
      <c r="G320" s="12">
        <f t="shared" si="18"/>
        <v>13</v>
      </c>
      <c r="H320" s="12">
        <f t="shared" si="19"/>
        <v>1</v>
      </c>
    </row>
    <row r="321" spans="4:8" x14ac:dyDescent="0.2">
      <c r="D321" s="5">
        <v>26875</v>
      </c>
      <c r="E321" s="12">
        <f t="shared" si="16"/>
        <v>1973</v>
      </c>
      <c r="F321" s="12">
        <f t="shared" si="17"/>
        <v>7</v>
      </c>
      <c r="G321" s="12">
        <f t="shared" si="18"/>
        <v>30</v>
      </c>
      <c r="H321" s="12">
        <f t="shared" si="19"/>
        <v>1</v>
      </c>
    </row>
    <row r="322" spans="4:8" x14ac:dyDescent="0.2">
      <c r="D322" s="5">
        <v>34771</v>
      </c>
      <c r="E322" s="12">
        <f t="shared" si="16"/>
        <v>1995</v>
      </c>
      <c r="F322" s="12">
        <f t="shared" si="17"/>
        <v>3</v>
      </c>
      <c r="G322" s="12">
        <f t="shared" si="18"/>
        <v>13</v>
      </c>
      <c r="H322" s="12">
        <f t="shared" si="19"/>
        <v>1</v>
      </c>
    </row>
    <row r="323" spans="4:8" x14ac:dyDescent="0.2">
      <c r="D323" s="5">
        <v>15331</v>
      </c>
      <c r="E323" s="12">
        <f t="shared" si="16"/>
        <v>1941</v>
      </c>
      <c r="F323" s="12">
        <f t="shared" si="17"/>
        <v>12</v>
      </c>
      <c r="G323" s="12">
        <f t="shared" si="18"/>
        <v>21</v>
      </c>
      <c r="H323" s="12">
        <f t="shared" si="19"/>
        <v>7</v>
      </c>
    </row>
    <row r="324" spans="4:8" x14ac:dyDescent="0.2">
      <c r="D324" s="5">
        <v>17445</v>
      </c>
      <c r="E324" s="12">
        <f t="shared" si="16"/>
        <v>1947</v>
      </c>
      <c r="F324" s="12">
        <f t="shared" si="17"/>
        <v>10</v>
      </c>
      <c r="G324" s="12">
        <f t="shared" si="18"/>
        <v>5</v>
      </c>
      <c r="H324" s="12">
        <f t="shared" si="19"/>
        <v>7</v>
      </c>
    </row>
    <row r="325" spans="4:8" x14ac:dyDescent="0.2">
      <c r="D325" s="5">
        <v>25439</v>
      </c>
      <c r="E325" s="12">
        <f t="shared" ref="E325:E388" si="20">YEAR(D325)</f>
        <v>1969</v>
      </c>
      <c r="F325" s="12">
        <f t="shared" ref="F325:F388" si="21">MONTH(D325)</f>
        <v>8</v>
      </c>
      <c r="G325" s="12">
        <f t="shared" ref="G325:G388" si="22">DAY(D325)</f>
        <v>24</v>
      </c>
      <c r="H325" s="12">
        <f t="shared" ref="H325:H388" si="23">WEEKDAY(D325,2)</f>
        <v>7</v>
      </c>
    </row>
    <row r="326" spans="4:8" x14ac:dyDescent="0.2">
      <c r="D326" s="5">
        <v>8803</v>
      </c>
      <c r="E326" s="12">
        <f t="shared" si="20"/>
        <v>1924</v>
      </c>
      <c r="F326" s="12">
        <f t="shared" si="21"/>
        <v>2</v>
      </c>
      <c r="G326" s="12">
        <f t="shared" si="22"/>
        <v>6</v>
      </c>
      <c r="H326" s="12">
        <f t="shared" si="23"/>
        <v>3</v>
      </c>
    </row>
    <row r="327" spans="4:8" x14ac:dyDescent="0.2">
      <c r="D327" s="5">
        <v>24891</v>
      </c>
      <c r="E327" s="12">
        <f t="shared" si="20"/>
        <v>1968</v>
      </c>
      <c r="F327" s="12">
        <f t="shared" si="21"/>
        <v>2</v>
      </c>
      <c r="G327" s="12">
        <f t="shared" si="22"/>
        <v>23</v>
      </c>
      <c r="H327" s="12">
        <f t="shared" si="23"/>
        <v>5</v>
      </c>
    </row>
    <row r="328" spans="4:8" x14ac:dyDescent="0.2">
      <c r="D328" s="5">
        <v>32416</v>
      </c>
      <c r="E328" s="12">
        <f t="shared" si="20"/>
        <v>1988</v>
      </c>
      <c r="F328" s="12">
        <f t="shared" si="21"/>
        <v>9</v>
      </c>
      <c r="G328" s="12">
        <f t="shared" si="22"/>
        <v>30</v>
      </c>
      <c r="H328" s="12">
        <f t="shared" si="23"/>
        <v>5</v>
      </c>
    </row>
    <row r="329" spans="4:8" x14ac:dyDescent="0.2">
      <c r="D329" s="5">
        <v>8108</v>
      </c>
      <c r="E329" s="12">
        <f t="shared" si="20"/>
        <v>1922</v>
      </c>
      <c r="F329" s="12">
        <f t="shared" si="21"/>
        <v>3</v>
      </c>
      <c r="G329" s="12">
        <f t="shared" si="22"/>
        <v>13</v>
      </c>
      <c r="H329" s="12">
        <f t="shared" si="23"/>
        <v>1</v>
      </c>
    </row>
    <row r="330" spans="4:8" x14ac:dyDescent="0.2">
      <c r="D330" s="5">
        <v>6513</v>
      </c>
      <c r="E330" s="12">
        <f t="shared" si="20"/>
        <v>1917</v>
      </c>
      <c r="F330" s="12">
        <f t="shared" si="21"/>
        <v>10</v>
      </c>
      <c r="G330" s="12">
        <f t="shared" si="22"/>
        <v>30</v>
      </c>
      <c r="H330" s="12">
        <f t="shared" si="23"/>
        <v>2</v>
      </c>
    </row>
    <row r="331" spans="4:8" x14ac:dyDescent="0.2">
      <c r="D331" s="5">
        <v>17583</v>
      </c>
      <c r="E331" s="12">
        <f t="shared" si="20"/>
        <v>1948</v>
      </c>
      <c r="F331" s="12">
        <f t="shared" si="21"/>
        <v>2</v>
      </c>
      <c r="G331" s="12">
        <f t="shared" si="22"/>
        <v>20</v>
      </c>
      <c r="H331" s="12">
        <f t="shared" si="23"/>
        <v>5</v>
      </c>
    </row>
    <row r="332" spans="4:8" x14ac:dyDescent="0.2">
      <c r="D332" s="5">
        <v>12618</v>
      </c>
      <c r="E332" s="12">
        <f t="shared" si="20"/>
        <v>1934</v>
      </c>
      <c r="F332" s="12">
        <f t="shared" si="21"/>
        <v>7</v>
      </c>
      <c r="G332" s="12">
        <f t="shared" si="22"/>
        <v>18</v>
      </c>
      <c r="H332" s="12">
        <f t="shared" si="23"/>
        <v>3</v>
      </c>
    </row>
    <row r="333" spans="4:8" x14ac:dyDescent="0.2">
      <c r="D333" s="5">
        <v>13757</v>
      </c>
      <c r="E333" s="12">
        <f t="shared" si="20"/>
        <v>1937</v>
      </c>
      <c r="F333" s="12">
        <f t="shared" si="21"/>
        <v>8</v>
      </c>
      <c r="G333" s="12">
        <f t="shared" si="22"/>
        <v>30</v>
      </c>
      <c r="H333" s="12">
        <f t="shared" si="23"/>
        <v>1</v>
      </c>
    </row>
    <row r="334" spans="4:8" x14ac:dyDescent="0.2">
      <c r="D334" s="5">
        <v>4578</v>
      </c>
      <c r="E334" s="12">
        <f t="shared" si="20"/>
        <v>1912</v>
      </c>
      <c r="F334" s="12">
        <f t="shared" si="21"/>
        <v>7</v>
      </c>
      <c r="G334" s="12">
        <f t="shared" si="22"/>
        <v>13</v>
      </c>
      <c r="H334" s="12">
        <f t="shared" si="23"/>
        <v>6</v>
      </c>
    </row>
    <row r="335" spans="4:8" x14ac:dyDescent="0.2">
      <c r="D335" s="5">
        <v>13121</v>
      </c>
      <c r="E335" s="12">
        <f t="shared" si="20"/>
        <v>1935</v>
      </c>
      <c r="F335" s="12">
        <f t="shared" si="21"/>
        <v>12</v>
      </c>
      <c r="G335" s="12">
        <f t="shared" si="22"/>
        <v>3</v>
      </c>
      <c r="H335" s="12">
        <f t="shared" si="23"/>
        <v>2</v>
      </c>
    </row>
    <row r="336" spans="4:8" x14ac:dyDescent="0.2">
      <c r="D336" s="5">
        <v>30538</v>
      </c>
      <c r="E336" s="12">
        <f t="shared" si="20"/>
        <v>1983</v>
      </c>
      <c r="F336" s="12">
        <f t="shared" si="21"/>
        <v>8</v>
      </c>
      <c r="G336" s="12">
        <f t="shared" si="22"/>
        <v>10</v>
      </c>
      <c r="H336" s="12">
        <f t="shared" si="23"/>
        <v>3</v>
      </c>
    </row>
    <row r="337" spans="4:8" x14ac:dyDescent="0.2">
      <c r="D337" s="5">
        <v>5339</v>
      </c>
      <c r="E337" s="12">
        <f t="shared" si="20"/>
        <v>1914</v>
      </c>
      <c r="F337" s="12">
        <f t="shared" si="21"/>
        <v>8</v>
      </c>
      <c r="G337" s="12">
        <f t="shared" si="22"/>
        <v>13</v>
      </c>
      <c r="H337" s="12">
        <f t="shared" si="23"/>
        <v>4</v>
      </c>
    </row>
    <row r="338" spans="4:8" x14ac:dyDescent="0.2">
      <c r="D338" s="5">
        <v>5335</v>
      </c>
      <c r="E338" s="12">
        <f t="shared" si="20"/>
        <v>1914</v>
      </c>
      <c r="F338" s="12">
        <f t="shared" si="21"/>
        <v>8</v>
      </c>
      <c r="G338" s="12">
        <f t="shared" si="22"/>
        <v>9</v>
      </c>
      <c r="H338" s="12">
        <f t="shared" si="23"/>
        <v>7</v>
      </c>
    </row>
    <row r="339" spans="4:8" x14ac:dyDescent="0.2">
      <c r="D339" s="5">
        <v>7873</v>
      </c>
      <c r="E339" s="12">
        <f t="shared" si="20"/>
        <v>1921</v>
      </c>
      <c r="F339" s="12">
        <f t="shared" si="21"/>
        <v>7</v>
      </c>
      <c r="G339" s="12">
        <f t="shared" si="22"/>
        <v>21</v>
      </c>
      <c r="H339" s="12">
        <f t="shared" si="23"/>
        <v>4</v>
      </c>
    </row>
    <row r="340" spans="4:8" x14ac:dyDescent="0.2">
      <c r="D340" s="5">
        <v>14278</v>
      </c>
      <c r="E340" s="12">
        <f t="shared" si="20"/>
        <v>1939</v>
      </c>
      <c r="F340" s="12">
        <f t="shared" si="21"/>
        <v>2</v>
      </c>
      <c r="G340" s="12">
        <f t="shared" si="22"/>
        <v>2</v>
      </c>
      <c r="H340" s="12">
        <f t="shared" si="23"/>
        <v>4</v>
      </c>
    </row>
    <row r="341" spans="4:8" x14ac:dyDescent="0.2">
      <c r="D341" s="5">
        <v>907</v>
      </c>
      <c r="E341" s="12">
        <f t="shared" si="20"/>
        <v>1902</v>
      </c>
      <c r="F341" s="12">
        <f t="shared" si="21"/>
        <v>6</v>
      </c>
      <c r="G341" s="12">
        <f t="shared" si="22"/>
        <v>25</v>
      </c>
      <c r="H341" s="12">
        <f t="shared" si="23"/>
        <v>3</v>
      </c>
    </row>
    <row r="342" spans="4:8" x14ac:dyDescent="0.2">
      <c r="D342" s="5">
        <v>37708</v>
      </c>
      <c r="E342" s="12">
        <f t="shared" si="20"/>
        <v>2003</v>
      </c>
      <c r="F342" s="12">
        <f t="shared" si="21"/>
        <v>3</v>
      </c>
      <c r="G342" s="12">
        <f t="shared" si="22"/>
        <v>28</v>
      </c>
      <c r="H342" s="12">
        <f t="shared" si="23"/>
        <v>5</v>
      </c>
    </row>
    <row r="343" spans="4:8" x14ac:dyDescent="0.2">
      <c r="D343" s="5">
        <v>19330</v>
      </c>
      <c r="E343" s="12">
        <f t="shared" si="20"/>
        <v>1952</v>
      </c>
      <c r="F343" s="12">
        <f t="shared" si="21"/>
        <v>12</v>
      </c>
      <c r="G343" s="12">
        <f t="shared" si="22"/>
        <v>2</v>
      </c>
      <c r="H343" s="12">
        <f t="shared" si="23"/>
        <v>2</v>
      </c>
    </row>
    <row r="344" spans="4:8" x14ac:dyDescent="0.2">
      <c r="D344" s="5">
        <v>16136</v>
      </c>
      <c r="E344" s="12">
        <f t="shared" si="20"/>
        <v>1944</v>
      </c>
      <c r="F344" s="12">
        <f t="shared" si="21"/>
        <v>3</v>
      </c>
      <c r="G344" s="12">
        <f t="shared" si="22"/>
        <v>5</v>
      </c>
      <c r="H344" s="12">
        <f t="shared" si="23"/>
        <v>7</v>
      </c>
    </row>
    <row r="345" spans="4:8" x14ac:dyDescent="0.2">
      <c r="D345" s="5">
        <v>2130</v>
      </c>
      <c r="E345" s="12">
        <f t="shared" si="20"/>
        <v>1905</v>
      </c>
      <c r="F345" s="12">
        <f t="shared" si="21"/>
        <v>10</v>
      </c>
      <c r="G345" s="12">
        <f t="shared" si="22"/>
        <v>30</v>
      </c>
      <c r="H345" s="12">
        <f t="shared" si="23"/>
        <v>1</v>
      </c>
    </row>
    <row r="346" spans="4:8" x14ac:dyDescent="0.2">
      <c r="D346" s="5">
        <v>14292</v>
      </c>
      <c r="E346" s="12">
        <f t="shared" si="20"/>
        <v>1939</v>
      </c>
      <c r="F346" s="12">
        <f t="shared" si="21"/>
        <v>2</v>
      </c>
      <c r="G346" s="12">
        <f t="shared" si="22"/>
        <v>16</v>
      </c>
      <c r="H346" s="12">
        <f t="shared" si="23"/>
        <v>4</v>
      </c>
    </row>
    <row r="347" spans="4:8" x14ac:dyDescent="0.2">
      <c r="D347" s="5">
        <v>15957</v>
      </c>
      <c r="E347" s="12">
        <f t="shared" si="20"/>
        <v>1943</v>
      </c>
      <c r="F347" s="12">
        <f t="shared" si="21"/>
        <v>9</v>
      </c>
      <c r="G347" s="12">
        <f t="shared" si="22"/>
        <v>8</v>
      </c>
      <c r="H347" s="12">
        <f t="shared" si="23"/>
        <v>3</v>
      </c>
    </row>
    <row r="348" spans="4:8" x14ac:dyDescent="0.2">
      <c r="D348" s="5">
        <v>6580</v>
      </c>
      <c r="E348" s="12">
        <f t="shared" si="20"/>
        <v>1918</v>
      </c>
      <c r="F348" s="12">
        <f t="shared" si="21"/>
        <v>1</v>
      </c>
      <c r="G348" s="12">
        <f t="shared" si="22"/>
        <v>5</v>
      </c>
      <c r="H348" s="12">
        <f t="shared" si="23"/>
        <v>6</v>
      </c>
    </row>
    <row r="349" spans="4:8" x14ac:dyDescent="0.2">
      <c r="D349" s="5">
        <v>33922</v>
      </c>
      <c r="E349" s="12">
        <f t="shared" si="20"/>
        <v>1992</v>
      </c>
      <c r="F349" s="12">
        <f t="shared" si="21"/>
        <v>11</v>
      </c>
      <c r="G349" s="12">
        <f t="shared" si="22"/>
        <v>14</v>
      </c>
      <c r="H349" s="12">
        <f t="shared" si="23"/>
        <v>6</v>
      </c>
    </row>
    <row r="350" spans="4:8" x14ac:dyDescent="0.2">
      <c r="D350" s="5">
        <v>39770</v>
      </c>
      <c r="E350" s="12">
        <f t="shared" si="20"/>
        <v>2008</v>
      </c>
      <c r="F350" s="12">
        <f t="shared" si="21"/>
        <v>11</v>
      </c>
      <c r="G350" s="12">
        <f t="shared" si="22"/>
        <v>18</v>
      </c>
      <c r="H350" s="12">
        <f t="shared" si="23"/>
        <v>2</v>
      </c>
    </row>
    <row r="351" spans="4:8" x14ac:dyDescent="0.2">
      <c r="D351" s="5">
        <v>30501</v>
      </c>
      <c r="E351" s="12">
        <f t="shared" si="20"/>
        <v>1983</v>
      </c>
      <c r="F351" s="12">
        <f t="shared" si="21"/>
        <v>7</v>
      </c>
      <c r="G351" s="12">
        <f t="shared" si="22"/>
        <v>4</v>
      </c>
      <c r="H351" s="12">
        <f t="shared" si="23"/>
        <v>1</v>
      </c>
    </row>
    <row r="352" spans="4:8" x14ac:dyDescent="0.2">
      <c r="D352" s="5">
        <v>6798</v>
      </c>
      <c r="E352" s="12">
        <f t="shared" si="20"/>
        <v>1918</v>
      </c>
      <c r="F352" s="12">
        <f t="shared" si="21"/>
        <v>8</v>
      </c>
      <c r="G352" s="12">
        <f t="shared" si="22"/>
        <v>11</v>
      </c>
      <c r="H352" s="12">
        <f t="shared" si="23"/>
        <v>7</v>
      </c>
    </row>
    <row r="353" spans="4:8" x14ac:dyDescent="0.2">
      <c r="D353" s="5">
        <v>18900</v>
      </c>
      <c r="E353" s="12">
        <f t="shared" si="20"/>
        <v>1951</v>
      </c>
      <c r="F353" s="12">
        <f t="shared" si="21"/>
        <v>9</v>
      </c>
      <c r="G353" s="12">
        <f t="shared" si="22"/>
        <v>29</v>
      </c>
      <c r="H353" s="12">
        <f t="shared" si="23"/>
        <v>6</v>
      </c>
    </row>
    <row r="354" spans="4:8" x14ac:dyDescent="0.2">
      <c r="D354" s="5">
        <v>26986</v>
      </c>
      <c r="E354" s="12">
        <f t="shared" si="20"/>
        <v>1973</v>
      </c>
      <c r="F354" s="12">
        <f t="shared" si="21"/>
        <v>11</v>
      </c>
      <c r="G354" s="12">
        <f t="shared" si="22"/>
        <v>18</v>
      </c>
      <c r="H354" s="12">
        <f t="shared" si="23"/>
        <v>7</v>
      </c>
    </row>
    <row r="355" spans="4:8" x14ac:dyDescent="0.2">
      <c r="D355" s="5">
        <v>38943</v>
      </c>
      <c r="E355" s="12">
        <f t="shared" si="20"/>
        <v>2006</v>
      </c>
      <c r="F355" s="12">
        <f t="shared" si="21"/>
        <v>8</v>
      </c>
      <c r="G355" s="12">
        <f t="shared" si="22"/>
        <v>14</v>
      </c>
      <c r="H355" s="12">
        <f t="shared" si="23"/>
        <v>1</v>
      </c>
    </row>
    <row r="356" spans="4:8" x14ac:dyDescent="0.2">
      <c r="D356" s="5">
        <v>30396</v>
      </c>
      <c r="E356" s="12">
        <f t="shared" si="20"/>
        <v>1983</v>
      </c>
      <c r="F356" s="12">
        <f t="shared" si="21"/>
        <v>3</v>
      </c>
      <c r="G356" s="12">
        <f t="shared" si="22"/>
        <v>21</v>
      </c>
      <c r="H356" s="12">
        <f t="shared" si="23"/>
        <v>1</v>
      </c>
    </row>
    <row r="357" spans="4:8" x14ac:dyDescent="0.2">
      <c r="D357" s="5">
        <v>16716</v>
      </c>
      <c r="E357" s="12">
        <f t="shared" si="20"/>
        <v>1945</v>
      </c>
      <c r="F357" s="12">
        <f t="shared" si="21"/>
        <v>10</v>
      </c>
      <c r="G357" s="12">
        <f t="shared" si="22"/>
        <v>6</v>
      </c>
      <c r="H357" s="12">
        <f t="shared" si="23"/>
        <v>6</v>
      </c>
    </row>
    <row r="358" spans="4:8" x14ac:dyDescent="0.2">
      <c r="D358" s="5">
        <v>22895</v>
      </c>
      <c r="E358" s="12">
        <f t="shared" si="20"/>
        <v>1962</v>
      </c>
      <c r="F358" s="12">
        <f t="shared" si="21"/>
        <v>9</v>
      </c>
      <c r="G358" s="12">
        <f t="shared" si="22"/>
        <v>6</v>
      </c>
      <c r="H358" s="12">
        <f t="shared" si="23"/>
        <v>4</v>
      </c>
    </row>
    <row r="359" spans="4:8" x14ac:dyDescent="0.2">
      <c r="D359" s="5">
        <v>26158</v>
      </c>
      <c r="E359" s="12">
        <f t="shared" si="20"/>
        <v>1971</v>
      </c>
      <c r="F359" s="12">
        <f t="shared" si="21"/>
        <v>8</v>
      </c>
      <c r="G359" s="12">
        <f t="shared" si="22"/>
        <v>13</v>
      </c>
      <c r="H359" s="12">
        <f t="shared" si="23"/>
        <v>5</v>
      </c>
    </row>
    <row r="360" spans="4:8" x14ac:dyDescent="0.2">
      <c r="D360" s="5">
        <v>32575</v>
      </c>
      <c r="E360" s="12">
        <f t="shared" si="20"/>
        <v>1989</v>
      </c>
      <c r="F360" s="12">
        <f t="shared" si="21"/>
        <v>3</v>
      </c>
      <c r="G360" s="12">
        <f t="shared" si="22"/>
        <v>8</v>
      </c>
      <c r="H360" s="12">
        <f t="shared" si="23"/>
        <v>3</v>
      </c>
    </row>
    <row r="361" spans="4:8" x14ac:dyDescent="0.2">
      <c r="D361" s="5">
        <v>11191</v>
      </c>
      <c r="E361" s="12">
        <f t="shared" si="20"/>
        <v>1930</v>
      </c>
      <c r="F361" s="12">
        <f t="shared" si="21"/>
        <v>8</v>
      </c>
      <c r="G361" s="12">
        <f t="shared" si="22"/>
        <v>21</v>
      </c>
      <c r="H361" s="12">
        <f t="shared" si="23"/>
        <v>4</v>
      </c>
    </row>
    <row r="362" spans="4:8" x14ac:dyDescent="0.2">
      <c r="D362" s="5">
        <v>35758</v>
      </c>
      <c r="E362" s="12">
        <f t="shared" si="20"/>
        <v>1997</v>
      </c>
      <c r="F362" s="12">
        <f t="shared" si="21"/>
        <v>11</v>
      </c>
      <c r="G362" s="12">
        <f t="shared" si="22"/>
        <v>24</v>
      </c>
      <c r="H362" s="12">
        <f t="shared" si="23"/>
        <v>1</v>
      </c>
    </row>
    <row r="363" spans="4:8" x14ac:dyDescent="0.2">
      <c r="D363" s="5">
        <v>32513</v>
      </c>
      <c r="E363" s="12">
        <f t="shared" si="20"/>
        <v>1989</v>
      </c>
      <c r="F363" s="12">
        <f t="shared" si="21"/>
        <v>1</v>
      </c>
      <c r="G363" s="12">
        <f t="shared" si="22"/>
        <v>5</v>
      </c>
      <c r="H363" s="12">
        <f t="shared" si="23"/>
        <v>4</v>
      </c>
    </row>
    <row r="364" spans="4:8" x14ac:dyDescent="0.2">
      <c r="D364" s="5">
        <v>5399</v>
      </c>
      <c r="E364" s="12">
        <f t="shared" si="20"/>
        <v>1914</v>
      </c>
      <c r="F364" s="12">
        <f t="shared" si="21"/>
        <v>10</v>
      </c>
      <c r="G364" s="12">
        <f t="shared" si="22"/>
        <v>12</v>
      </c>
      <c r="H364" s="12">
        <f t="shared" si="23"/>
        <v>1</v>
      </c>
    </row>
    <row r="365" spans="4:8" x14ac:dyDescent="0.2">
      <c r="D365" s="5">
        <v>35122</v>
      </c>
      <c r="E365" s="12">
        <f t="shared" si="20"/>
        <v>1996</v>
      </c>
      <c r="F365" s="12">
        <f t="shared" si="21"/>
        <v>2</v>
      </c>
      <c r="G365" s="12">
        <f t="shared" si="22"/>
        <v>27</v>
      </c>
      <c r="H365" s="12">
        <f t="shared" si="23"/>
        <v>2</v>
      </c>
    </row>
    <row r="366" spans="4:8" x14ac:dyDescent="0.2">
      <c r="D366" s="5">
        <v>29052</v>
      </c>
      <c r="E366" s="12">
        <f t="shared" si="20"/>
        <v>1979</v>
      </c>
      <c r="F366" s="12">
        <f t="shared" si="21"/>
        <v>7</v>
      </c>
      <c r="G366" s="12">
        <f t="shared" si="22"/>
        <v>16</v>
      </c>
      <c r="H366" s="12">
        <f t="shared" si="23"/>
        <v>1</v>
      </c>
    </row>
    <row r="367" spans="4:8" x14ac:dyDescent="0.2">
      <c r="D367" s="5">
        <v>14048</v>
      </c>
      <c r="E367" s="12">
        <f t="shared" si="20"/>
        <v>1938</v>
      </c>
      <c r="F367" s="12">
        <f t="shared" si="21"/>
        <v>6</v>
      </c>
      <c r="G367" s="12">
        <f t="shared" si="22"/>
        <v>17</v>
      </c>
      <c r="H367" s="12">
        <f t="shared" si="23"/>
        <v>5</v>
      </c>
    </row>
    <row r="368" spans="4:8" x14ac:dyDescent="0.2">
      <c r="D368" s="5">
        <v>14940</v>
      </c>
      <c r="E368" s="12">
        <f t="shared" si="20"/>
        <v>1940</v>
      </c>
      <c r="F368" s="12">
        <f t="shared" si="21"/>
        <v>11</v>
      </c>
      <c r="G368" s="12">
        <f t="shared" si="22"/>
        <v>25</v>
      </c>
      <c r="H368" s="12">
        <f t="shared" si="23"/>
        <v>1</v>
      </c>
    </row>
    <row r="369" spans="4:8" x14ac:dyDescent="0.2">
      <c r="D369" s="5">
        <v>20176</v>
      </c>
      <c r="E369" s="12">
        <f t="shared" si="20"/>
        <v>1955</v>
      </c>
      <c r="F369" s="12">
        <f t="shared" si="21"/>
        <v>3</v>
      </c>
      <c r="G369" s="12">
        <f t="shared" si="22"/>
        <v>28</v>
      </c>
      <c r="H369" s="12">
        <f t="shared" si="23"/>
        <v>1</v>
      </c>
    </row>
    <row r="370" spans="4:8" x14ac:dyDescent="0.2">
      <c r="D370" s="5">
        <v>476</v>
      </c>
      <c r="E370" s="12">
        <f t="shared" si="20"/>
        <v>1901</v>
      </c>
      <c r="F370" s="12">
        <f t="shared" si="21"/>
        <v>4</v>
      </c>
      <c r="G370" s="12">
        <f t="shared" si="22"/>
        <v>20</v>
      </c>
      <c r="H370" s="12">
        <f t="shared" si="23"/>
        <v>6</v>
      </c>
    </row>
    <row r="371" spans="4:8" x14ac:dyDescent="0.2">
      <c r="D371" s="5">
        <v>3402</v>
      </c>
      <c r="E371" s="12">
        <f t="shared" si="20"/>
        <v>1909</v>
      </c>
      <c r="F371" s="12">
        <f t="shared" si="21"/>
        <v>4</v>
      </c>
      <c r="G371" s="12">
        <f t="shared" si="22"/>
        <v>24</v>
      </c>
      <c r="H371" s="12">
        <f t="shared" si="23"/>
        <v>6</v>
      </c>
    </row>
    <row r="372" spans="4:8" x14ac:dyDescent="0.2">
      <c r="D372" s="5">
        <v>21077</v>
      </c>
      <c r="E372" s="12">
        <f t="shared" si="20"/>
        <v>1957</v>
      </c>
      <c r="F372" s="12">
        <f t="shared" si="21"/>
        <v>9</v>
      </c>
      <c r="G372" s="12">
        <f t="shared" si="22"/>
        <v>14</v>
      </c>
      <c r="H372" s="12">
        <f t="shared" si="23"/>
        <v>6</v>
      </c>
    </row>
    <row r="373" spans="4:8" x14ac:dyDescent="0.2">
      <c r="D373" s="5">
        <v>13246</v>
      </c>
      <c r="E373" s="12">
        <f t="shared" si="20"/>
        <v>1936</v>
      </c>
      <c r="F373" s="12">
        <f t="shared" si="21"/>
        <v>4</v>
      </c>
      <c r="G373" s="12">
        <f t="shared" si="22"/>
        <v>6</v>
      </c>
      <c r="H373" s="12">
        <f t="shared" si="23"/>
        <v>1</v>
      </c>
    </row>
    <row r="374" spans="4:8" x14ac:dyDescent="0.2">
      <c r="D374" s="5">
        <v>25065</v>
      </c>
      <c r="E374" s="12">
        <f t="shared" si="20"/>
        <v>1968</v>
      </c>
      <c r="F374" s="12">
        <f t="shared" si="21"/>
        <v>8</v>
      </c>
      <c r="G374" s="12">
        <f t="shared" si="22"/>
        <v>15</v>
      </c>
      <c r="H374" s="12">
        <f t="shared" si="23"/>
        <v>4</v>
      </c>
    </row>
    <row r="375" spans="4:8" x14ac:dyDescent="0.2">
      <c r="D375" s="5">
        <v>15573</v>
      </c>
      <c r="E375" s="12">
        <f t="shared" si="20"/>
        <v>1942</v>
      </c>
      <c r="F375" s="12">
        <f t="shared" si="21"/>
        <v>8</v>
      </c>
      <c r="G375" s="12">
        <f t="shared" si="22"/>
        <v>20</v>
      </c>
      <c r="H375" s="12">
        <f t="shared" si="23"/>
        <v>4</v>
      </c>
    </row>
    <row r="376" spans="4:8" x14ac:dyDescent="0.2">
      <c r="D376" s="5">
        <v>35736</v>
      </c>
      <c r="E376" s="12">
        <f t="shared" si="20"/>
        <v>1997</v>
      </c>
      <c r="F376" s="12">
        <f t="shared" si="21"/>
        <v>11</v>
      </c>
      <c r="G376" s="12">
        <f t="shared" si="22"/>
        <v>2</v>
      </c>
      <c r="H376" s="12">
        <f t="shared" si="23"/>
        <v>7</v>
      </c>
    </row>
    <row r="377" spans="4:8" x14ac:dyDescent="0.2">
      <c r="D377" s="5">
        <v>19794</v>
      </c>
      <c r="E377" s="12">
        <f t="shared" si="20"/>
        <v>1954</v>
      </c>
      <c r="F377" s="12">
        <f t="shared" si="21"/>
        <v>3</v>
      </c>
      <c r="G377" s="12">
        <f t="shared" si="22"/>
        <v>11</v>
      </c>
      <c r="H377" s="12">
        <f t="shared" si="23"/>
        <v>4</v>
      </c>
    </row>
    <row r="378" spans="4:8" x14ac:dyDescent="0.2">
      <c r="D378" s="5">
        <v>12036</v>
      </c>
      <c r="E378" s="12">
        <f t="shared" si="20"/>
        <v>1932</v>
      </c>
      <c r="F378" s="12">
        <f t="shared" si="21"/>
        <v>12</v>
      </c>
      <c r="G378" s="12">
        <f t="shared" si="22"/>
        <v>13</v>
      </c>
      <c r="H378" s="12">
        <f t="shared" si="23"/>
        <v>2</v>
      </c>
    </row>
    <row r="379" spans="4:8" x14ac:dyDescent="0.2">
      <c r="D379" s="5">
        <v>21987</v>
      </c>
      <c r="E379" s="12">
        <f t="shared" si="20"/>
        <v>1960</v>
      </c>
      <c r="F379" s="12">
        <f t="shared" si="21"/>
        <v>3</v>
      </c>
      <c r="G379" s="12">
        <f t="shared" si="22"/>
        <v>12</v>
      </c>
      <c r="H379" s="12">
        <f t="shared" si="23"/>
        <v>6</v>
      </c>
    </row>
    <row r="380" spans="4:8" x14ac:dyDescent="0.2">
      <c r="D380" s="5">
        <v>24558</v>
      </c>
      <c r="E380" s="12">
        <f t="shared" si="20"/>
        <v>1967</v>
      </c>
      <c r="F380" s="12">
        <f t="shared" si="21"/>
        <v>3</v>
      </c>
      <c r="G380" s="12">
        <f t="shared" si="22"/>
        <v>27</v>
      </c>
      <c r="H380" s="12">
        <f t="shared" si="23"/>
        <v>1</v>
      </c>
    </row>
    <row r="381" spans="4:8" x14ac:dyDescent="0.2">
      <c r="D381" s="5">
        <v>39831</v>
      </c>
      <c r="E381" s="12">
        <f t="shared" si="20"/>
        <v>2009</v>
      </c>
      <c r="F381" s="12">
        <f t="shared" si="21"/>
        <v>1</v>
      </c>
      <c r="G381" s="12">
        <f t="shared" si="22"/>
        <v>18</v>
      </c>
      <c r="H381" s="12">
        <f t="shared" si="23"/>
        <v>7</v>
      </c>
    </row>
    <row r="382" spans="4:8" x14ac:dyDescent="0.2">
      <c r="D382" s="5">
        <v>35603</v>
      </c>
      <c r="E382" s="12">
        <f t="shared" si="20"/>
        <v>1997</v>
      </c>
      <c r="F382" s="12">
        <f t="shared" si="21"/>
        <v>6</v>
      </c>
      <c r="G382" s="12">
        <f t="shared" si="22"/>
        <v>22</v>
      </c>
      <c r="H382" s="12">
        <f t="shared" si="23"/>
        <v>7</v>
      </c>
    </row>
    <row r="383" spans="4:8" x14ac:dyDescent="0.2">
      <c r="D383" s="5">
        <v>26486</v>
      </c>
      <c r="E383" s="12">
        <f t="shared" si="20"/>
        <v>1972</v>
      </c>
      <c r="F383" s="12">
        <f t="shared" si="21"/>
        <v>7</v>
      </c>
      <c r="G383" s="12">
        <f t="shared" si="22"/>
        <v>6</v>
      </c>
      <c r="H383" s="12">
        <f t="shared" si="23"/>
        <v>4</v>
      </c>
    </row>
    <row r="384" spans="4:8" x14ac:dyDescent="0.2">
      <c r="D384" s="5">
        <v>13541</v>
      </c>
      <c r="E384" s="12">
        <f t="shared" si="20"/>
        <v>1937</v>
      </c>
      <c r="F384" s="12">
        <f t="shared" si="21"/>
        <v>1</v>
      </c>
      <c r="G384" s="12">
        <f t="shared" si="22"/>
        <v>26</v>
      </c>
      <c r="H384" s="12">
        <f t="shared" si="23"/>
        <v>2</v>
      </c>
    </row>
    <row r="385" spans="4:8" x14ac:dyDescent="0.2">
      <c r="D385" s="5">
        <v>4393</v>
      </c>
      <c r="E385" s="12">
        <f t="shared" si="20"/>
        <v>1912</v>
      </c>
      <c r="F385" s="12">
        <f t="shared" si="21"/>
        <v>1</v>
      </c>
      <c r="G385" s="12">
        <f t="shared" si="22"/>
        <v>10</v>
      </c>
      <c r="H385" s="12">
        <f t="shared" si="23"/>
        <v>3</v>
      </c>
    </row>
    <row r="386" spans="4:8" x14ac:dyDescent="0.2">
      <c r="D386" s="5">
        <v>37404</v>
      </c>
      <c r="E386" s="12">
        <f t="shared" si="20"/>
        <v>2002</v>
      </c>
      <c r="F386" s="12">
        <f t="shared" si="21"/>
        <v>5</v>
      </c>
      <c r="G386" s="12">
        <f t="shared" si="22"/>
        <v>28</v>
      </c>
      <c r="H386" s="12">
        <f t="shared" si="23"/>
        <v>2</v>
      </c>
    </row>
    <row r="387" spans="4:8" x14ac:dyDescent="0.2">
      <c r="D387" s="5">
        <v>33594</v>
      </c>
      <c r="E387" s="12">
        <f t="shared" si="20"/>
        <v>1991</v>
      </c>
      <c r="F387" s="12">
        <f t="shared" si="21"/>
        <v>12</v>
      </c>
      <c r="G387" s="12">
        <f t="shared" si="22"/>
        <v>22</v>
      </c>
      <c r="H387" s="12">
        <f t="shared" si="23"/>
        <v>7</v>
      </c>
    </row>
    <row r="388" spans="4:8" x14ac:dyDescent="0.2">
      <c r="D388" s="5">
        <v>15651</v>
      </c>
      <c r="E388" s="12">
        <f t="shared" si="20"/>
        <v>1942</v>
      </c>
      <c r="F388" s="12">
        <f t="shared" si="21"/>
        <v>11</v>
      </c>
      <c r="G388" s="12">
        <f t="shared" si="22"/>
        <v>6</v>
      </c>
      <c r="H388" s="12">
        <f t="shared" si="23"/>
        <v>5</v>
      </c>
    </row>
    <row r="389" spans="4:8" x14ac:dyDescent="0.2">
      <c r="D389" s="5">
        <v>4508</v>
      </c>
      <c r="E389" s="12">
        <f t="shared" ref="E389:E447" si="24">YEAR(D389)</f>
        <v>1912</v>
      </c>
      <c r="F389" s="12">
        <f t="shared" ref="F389:F447" si="25">MONTH(D389)</f>
        <v>5</v>
      </c>
      <c r="G389" s="12">
        <f t="shared" ref="G389:G447" si="26">DAY(D389)</f>
        <v>4</v>
      </c>
      <c r="H389" s="12">
        <f t="shared" ref="H389:H447" si="27">WEEKDAY(D389,2)</f>
        <v>6</v>
      </c>
    </row>
    <row r="390" spans="4:8" x14ac:dyDescent="0.2">
      <c r="D390" s="5">
        <v>11339</v>
      </c>
      <c r="E390" s="12">
        <f t="shared" si="24"/>
        <v>1931</v>
      </c>
      <c r="F390" s="12">
        <f t="shared" si="25"/>
        <v>1</v>
      </c>
      <c r="G390" s="12">
        <f t="shared" si="26"/>
        <v>16</v>
      </c>
      <c r="H390" s="12">
        <f t="shared" si="27"/>
        <v>5</v>
      </c>
    </row>
    <row r="391" spans="4:8" x14ac:dyDescent="0.2">
      <c r="D391" s="5">
        <v>18569</v>
      </c>
      <c r="E391" s="12">
        <f t="shared" si="24"/>
        <v>1950</v>
      </c>
      <c r="F391" s="12">
        <f t="shared" si="25"/>
        <v>11</v>
      </c>
      <c r="G391" s="12">
        <f t="shared" si="26"/>
        <v>2</v>
      </c>
      <c r="H391" s="12">
        <f t="shared" si="27"/>
        <v>4</v>
      </c>
    </row>
    <row r="392" spans="4:8" x14ac:dyDescent="0.2">
      <c r="D392" s="5">
        <v>23084</v>
      </c>
      <c r="E392" s="12">
        <f t="shared" si="24"/>
        <v>1963</v>
      </c>
      <c r="F392" s="12">
        <f t="shared" si="25"/>
        <v>3</v>
      </c>
      <c r="G392" s="12">
        <f t="shared" si="26"/>
        <v>14</v>
      </c>
      <c r="H392" s="12">
        <f t="shared" si="27"/>
        <v>4</v>
      </c>
    </row>
    <row r="393" spans="4:8" x14ac:dyDescent="0.2">
      <c r="D393" s="5">
        <v>6188</v>
      </c>
      <c r="E393" s="12">
        <f t="shared" si="24"/>
        <v>1916</v>
      </c>
      <c r="F393" s="12">
        <f t="shared" si="25"/>
        <v>12</v>
      </c>
      <c r="G393" s="12">
        <f t="shared" si="26"/>
        <v>9</v>
      </c>
      <c r="H393" s="12">
        <f t="shared" si="27"/>
        <v>6</v>
      </c>
    </row>
    <row r="394" spans="4:8" x14ac:dyDescent="0.2">
      <c r="D394" s="5">
        <v>28706</v>
      </c>
      <c r="E394" s="12">
        <f t="shared" si="24"/>
        <v>1978</v>
      </c>
      <c r="F394" s="12">
        <f t="shared" si="25"/>
        <v>8</v>
      </c>
      <c r="G394" s="12">
        <f t="shared" si="26"/>
        <v>4</v>
      </c>
      <c r="H394" s="12">
        <f t="shared" si="27"/>
        <v>5</v>
      </c>
    </row>
    <row r="395" spans="4:8" x14ac:dyDescent="0.2">
      <c r="D395" s="5">
        <v>14463</v>
      </c>
      <c r="E395" s="12">
        <f t="shared" si="24"/>
        <v>1939</v>
      </c>
      <c r="F395" s="12">
        <f t="shared" si="25"/>
        <v>8</v>
      </c>
      <c r="G395" s="12">
        <f t="shared" si="26"/>
        <v>6</v>
      </c>
      <c r="H395" s="12">
        <f t="shared" si="27"/>
        <v>7</v>
      </c>
    </row>
    <row r="396" spans="4:8" x14ac:dyDescent="0.2">
      <c r="D396" s="5">
        <v>16354</v>
      </c>
      <c r="E396" s="12">
        <f t="shared" si="24"/>
        <v>1944</v>
      </c>
      <c r="F396" s="12">
        <f t="shared" si="25"/>
        <v>10</v>
      </c>
      <c r="G396" s="12">
        <f t="shared" si="26"/>
        <v>9</v>
      </c>
      <c r="H396" s="12">
        <f t="shared" si="27"/>
        <v>1</v>
      </c>
    </row>
    <row r="397" spans="4:8" x14ac:dyDescent="0.2">
      <c r="D397" s="5">
        <v>24654</v>
      </c>
      <c r="E397" s="12">
        <f t="shared" si="24"/>
        <v>1967</v>
      </c>
      <c r="F397" s="12">
        <f t="shared" si="25"/>
        <v>7</v>
      </c>
      <c r="G397" s="12">
        <f t="shared" si="26"/>
        <v>1</v>
      </c>
      <c r="H397" s="12">
        <f t="shared" si="27"/>
        <v>6</v>
      </c>
    </row>
    <row r="398" spans="4:8" x14ac:dyDescent="0.2">
      <c r="D398" s="5">
        <v>16840</v>
      </c>
      <c r="E398" s="12">
        <f t="shared" si="24"/>
        <v>1946</v>
      </c>
      <c r="F398" s="12">
        <f t="shared" si="25"/>
        <v>2</v>
      </c>
      <c r="G398" s="12">
        <f t="shared" si="26"/>
        <v>7</v>
      </c>
      <c r="H398" s="12">
        <f t="shared" si="27"/>
        <v>4</v>
      </c>
    </row>
    <row r="399" spans="4:8" x14ac:dyDescent="0.2">
      <c r="D399" s="5">
        <v>35569</v>
      </c>
      <c r="E399" s="12">
        <f t="shared" si="24"/>
        <v>1997</v>
      </c>
      <c r="F399" s="12">
        <f t="shared" si="25"/>
        <v>5</v>
      </c>
      <c r="G399" s="12">
        <f t="shared" si="26"/>
        <v>19</v>
      </c>
      <c r="H399" s="12">
        <f t="shared" si="27"/>
        <v>1</v>
      </c>
    </row>
    <row r="400" spans="4:8" x14ac:dyDescent="0.2">
      <c r="D400" s="5">
        <v>20093</v>
      </c>
      <c r="E400" s="12">
        <f t="shared" si="24"/>
        <v>1955</v>
      </c>
      <c r="F400" s="12">
        <f t="shared" si="25"/>
        <v>1</v>
      </c>
      <c r="G400" s="12">
        <f t="shared" si="26"/>
        <v>4</v>
      </c>
      <c r="H400" s="12">
        <f t="shared" si="27"/>
        <v>2</v>
      </c>
    </row>
    <row r="401" spans="4:8" x14ac:dyDescent="0.2">
      <c r="D401" s="5">
        <v>30877</v>
      </c>
      <c r="E401" s="12">
        <f t="shared" si="24"/>
        <v>1984</v>
      </c>
      <c r="F401" s="12">
        <f t="shared" si="25"/>
        <v>7</v>
      </c>
      <c r="G401" s="12">
        <f t="shared" si="26"/>
        <v>14</v>
      </c>
      <c r="H401" s="12">
        <f t="shared" si="27"/>
        <v>6</v>
      </c>
    </row>
    <row r="402" spans="4:8" x14ac:dyDescent="0.2">
      <c r="D402" s="5">
        <v>20449</v>
      </c>
      <c r="E402" s="12">
        <f t="shared" si="24"/>
        <v>1955</v>
      </c>
      <c r="F402" s="12">
        <f t="shared" si="25"/>
        <v>12</v>
      </c>
      <c r="G402" s="12">
        <f t="shared" si="26"/>
        <v>26</v>
      </c>
      <c r="H402" s="12">
        <f t="shared" si="27"/>
        <v>1</v>
      </c>
    </row>
    <row r="403" spans="4:8" x14ac:dyDescent="0.2">
      <c r="D403" s="5">
        <v>3365</v>
      </c>
      <c r="E403" s="12">
        <f t="shared" si="24"/>
        <v>1909</v>
      </c>
      <c r="F403" s="12">
        <f t="shared" si="25"/>
        <v>3</v>
      </c>
      <c r="G403" s="12">
        <f t="shared" si="26"/>
        <v>18</v>
      </c>
      <c r="H403" s="12">
        <f t="shared" si="27"/>
        <v>4</v>
      </c>
    </row>
    <row r="404" spans="4:8" x14ac:dyDescent="0.2">
      <c r="D404" s="5">
        <v>19400</v>
      </c>
      <c r="E404" s="12">
        <f t="shared" si="24"/>
        <v>1953</v>
      </c>
      <c r="F404" s="12">
        <f t="shared" si="25"/>
        <v>2</v>
      </c>
      <c r="G404" s="12">
        <f t="shared" si="26"/>
        <v>10</v>
      </c>
      <c r="H404" s="12">
        <f t="shared" si="27"/>
        <v>2</v>
      </c>
    </row>
    <row r="405" spans="4:8" x14ac:dyDescent="0.2">
      <c r="D405" s="5">
        <v>16754</v>
      </c>
      <c r="E405" s="12">
        <f t="shared" si="24"/>
        <v>1945</v>
      </c>
      <c r="F405" s="12">
        <f t="shared" si="25"/>
        <v>11</v>
      </c>
      <c r="G405" s="12">
        <f t="shared" si="26"/>
        <v>13</v>
      </c>
      <c r="H405" s="12">
        <f t="shared" si="27"/>
        <v>2</v>
      </c>
    </row>
    <row r="406" spans="4:8" x14ac:dyDescent="0.2">
      <c r="D406" s="5">
        <v>34020</v>
      </c>
      <c r="E406" s="12">
        <f t="shared" si="24"/>
        <v>1993</v>
      </c>
      <c r="F406" s="12">
        <f t="shared" si="25"/>
        <v>2</v>
      </c>
      <c r="G406" s="12">
        <f t="shared" si="26"/>
        <v>20</v>
      </c>
      <c r="H406" s="12">
        <f t="shared" si="27"/>
        <v>6</v>
      </c>
    </row>
    <row r="407" spans="4:8" x14ac:dyDescent="0.2">
      <c r="D407" s="5">
        <v>1283</v>
      </c>
      <c r="E407" s="12">
        <f t="shared" si="24"/>
        <v>1903</v>
      </c>
      <c r="F407" s="12">
        <f t="shared" si="25"/>
        <v>7</v>
      </c>
      <c r="G407" s="12">
        <f t="shared" si="26"/>
        <v>6</v>
      </c>
      <c r="H407" s="12">
        <f t="shared" si="27"/>
        <v>1</v>
      </c>
    </row>
    <row r="408" spans="4:8" x14ac:dyDescent="0.2">
      <c r="D408" s="5">
        <v>11430</v>
      </c>
      <c r="E408" s="12">
        <f t="shared" si="24"/>
        <v>1931</v>
      </c>
      <c r="F408" s="12">
        <f t="shared" si="25"/>
        <v>4</v>
      </c>
      <c r="G408" s="12">
        <f t="shared" si="26"/>
        <v>17</v>
      </c>
      <c r="H408" s="12">
        <f t="shared" si="27"/>
        <v>5</v>
      </c>
    </row>
    <row r="409" spans="4:8" x14ac:dyDescent="0.2">
      <c r="D409" s="5">
        <v>29435</v>
      </c>
      <c r="E409" s="12">
        <f t="shared" si="24"/>
        <v>1980</v>
      </c>
      <c r="F409" s="12">
        <f t="shared" si="25"/>
        <v>8</v>
      </c>
      <c r="G409" s="12">
        <f t="shared" si="26"/>
        <v>2</v>
      </c>
      <c r="H409" s="12">
        <f t="shared" si="27"/>
        <v>6</v>
      </c>
    </row>
    <row r="410" spans="4:8" x14ac:dyDescent="0.2">
      <c r="D410" s="5">
        <v>17056</v>
      </c>
      <c r="E410" s="12">
        <f t="shared" si="24"/>
        <v>1946</v>
      </c>
      <c r="F410" s="12">
        <f t="shared" si="25"/>
        <v>9</v>
      </c>
      <c r="G410" s="12">
        <f t="shared" si="26"/>
        <v>11</v>
      </c>
      <c r="H410" s="12">
        <f t="shared" si="27"/>
        <v>3</v>
      </c>
    </row>
    <row r="411" spans="4:8" x14ac:dyDescent="0.2">
      <c r="D411" s="5">
        <v>38129</v>
      </c>
      <c r="E411" s="12">
        <f t="shared" si="24"/>
        <v>2004</v>
      </c>
      <c r="F411" s="12">
        <f t="shared" si="25"/>
        <v>5</v>
      </c>
      <c r="G411" s="12">
        <f t="shared" si="26"/>
        <v>22</v>
      </c>
      <c r="H411" s="12">
        <f t="shared" si="27"/>
        <v>6</v>
      </c>
    </row>
    <row r="412" spans="4:8" x14ac:dyDescent="0.2">
      <c r="D412" s="5">
        <v>3110</v>
      </c>
      <c r="E412" s="12">
        <f t="shared" si="24"/>
        <v>1908</v>
      </c>
      <c r="F412" s="12">
        <f t="shared" si="25"/>
        <v>7</v>
      </c>
      <c r="G412" s="12">
        <f t="shared" si="26"/>
        <v>6</v>
      </c>
      <c r="H412" s="12">
        <f t="shared" si="27"/>
        <v>1</v>
      </c>
    </row>
    <row r="413" spans="4:8" x14ac:dyDescent="0.2">
      <c r="D413" s="5">
        <v>37816</v>
      </c>
      <c r="E413" s="12">
        <f t="shared" si="24"/>
        <v>2003</v>
      </c>
      <c r="F413" s="12">
        <f t="shared" si="25"/>
        <v>7</v>
      </c>
      <c r="G413" s="12">
        <f t="shared" si="26"/>
        <v>14</v>
      </c>
      <c r="H413" s="12">
        <f t="shared" si="27"/>
        <v>1</v>
      </c>
    </row>
    <row r="414" spans="4:8" x14ac:dyDescent="0.2">
      <c r="D414" s="5">
        <v>8369</v>
      </c>
      <c r="E414" s="12">
        <f t="shared" si="24"/>
        <v>1922</v>
      </c>
      <c r="F414" s="12">
        <f t="shared" si="25"/>
        <v>11</v>
      </c>
      <c r="G414" s="12">
        <f t="shared" si="26"/>
        <v>29</v>
      </c>
      <c r="H414" s="12">
        <f t="shared" si="27"/>
        <v>3</v>
      </c>
    </row>
    <row r="415" spans="4:8" x14ac:dyDescent="0.2">
      <c r="D415" s="5">
        <v>1785</v>
      </c>
      <c r="E415" s="12">
        <f t="shared" si="24"/>
        <v>1904</v>
      </c>
      <c r="F415" s="12">
        <f t="shared" si="25"/>
        <v>11</v>
      </c>
      <c r="G415" s="12">
        <f t="shared" si="26"/>
        <v>19</v>
      </c>
      <c r="H415" s="12">
        <f t="shared" si="27"/>
        <v>6</v>
      </c>
    </row>
    <row r="416" spans="4:8" x14ac:dyDescent="0.2">
      <c r="D416" s="5">
        <v>25883</v>
      </c>
      <c r="E416" s="12">
        <f t="shared" si="24"/>
        <v>1970</v>
      </c>
      <c r="F416" s="12">
        <f t="shared" si="25"/>
        <v>11</v>
      </c>
      <c r="G416" s="12">
        <f t="shared" si="26"/>
        <v>11</v>
      </c>
      <c r="H416" s="12">
        <f t="shared" si="27"/>
        <v>3</v>
      </c>
    </row>
    <row r="417" spans="4:8" x14ac:dyDescent="0.2">
      <c r="D417" s="5">
        <v>7738</v>
      </c>
      <c r="E417" s="12">
        <f t="shared" si="24"/>
        <v>1921</v>
      </c>
      <c r="F417" s="12">
        <f t="shared" si="25"/>
        <v>3</v>
      </c>
      <c r="G417" s="12">
        <f t="shared" si="26"/>
        <v>8</v>
      </c>
      <c r="H417" s="12">
        <f t="shared" si="27"/>
        <v>2</v>
      </c>
    </row>
    <row r="418" spans="4:8" x14ac:dyDescent="0.2">
      <c r="D418" s="5">
        <v>3583</v>
      </c>
      <c r="E418" s="12">
        <f t="shared" si="24"/>
        <v>1909</v>
      </c>
      <c r="F418" s="12">
        <f t="shared" si="25"/>
        <v>10</v>
      </c>
      <c r="G418" s="12">
        <f t="shared" si="26"/>
        <v>22</v>
      </c>
      <c r="H418" s="12">
        <f t="shared" si="27"/>
        <v>5</v>
      </c>
    </row>
    <row r="419" spans="4:8" x14ac:dyDescent="0.2">
      <c r="D419" s="5">
        <v>5721</v>
      </c>
      <c r="E419" s="12">
        <f t="shared" si="24"/>
        <v>1915</v>
      </c>
      <c r="F419" s="12">
        <f t="shared" si="25"/>
        <v>8</v>
      </c>
      <c r="G419" s="12">
        <f t="shared" si="26"/>
        <v>30</v>
      </c>
      <c r="H419" s="12">
        <f t="shared" si="27"/>
        <v>1</v>
      </c>
    </row>
    <row r="420" spans="4:8" x14ac:dyDescent="0.2">
      <c r="D420" s="5">
        <v>37510</v>
      </c>
      <c r="E420" s="12">
        <f t="shared" si="24"/>
        <v>2002</v>
      </c>
      <c r="F420" s="12">
        <f t="shared" si="25"/>
        <v>9</v>
      </c>
      <c r="G420" s="12">
        <f t="shared" si="26"/>
        <v>11</v>
      </c>
      <c r="H420" s="12">
        <f t="shared" si="27"/>
        <v>3</v>
      </c>
    </row>
    <row r="421" spans="4:8" x14ac:dyDescent="0.2">
      <c r="D421" s="5">
        <v>36329</v>
      </c>
      <c r="E421" s="12">
        <f t="shared" si="24"/>
        <v>1999</v>
      </c>
      <c r="F421" s="12">
        <f t="shared" si="25"/>
        <v>6</v>
      </c>
      <c r="G421" s="12">
        <f t="shared" si="26"/>
        <v>18</v>
      </c>
      <c r="H421" s="12">
        <f t="shared" si="27"/>
        <v>5</v>
      </c>
    </row>
    <row r="422" spans="4:8" x14ac:dyDescent="0.2">
      <c r="D422" s="5">
        <v>2865</v>
      </c>
      <c r="E422" s="12">
        <f t="shared" si="24"/>
        <v>1907</v>
      </c>
      <c r="F422" s="12">
        <f t="shared" si="25"/>
        <v>11</v>
      </c>
      <c r="G422" s="12">
        <f t="shared" si="26"/>
        <v>4</v>
      </c>
      <c r="H422" s="12">
        <f t="shared" si="27"/>
        <v>1</v>
      </c>
    </row>
    <row r="423" spans="4:8" x14ac:dyDescent="0.2">
      <c r="D423" s="5">
        <v>29105</v>
      </c>
      <c r="E423" s="12">
        <f t="shared" si="24"/>
        <v>1979</v>
      </c>
      <c r="F423" s="12">
        <f t="shared" si="25"/>
        <v>9</v>
      </c>
      <c r="G423" s="12">
        <f t="shared" si="26"/>
        <v>7</v>
      </c>
      <c r="H423" s="12">
        <f t="shared" si="27"/>
        <v>5</v>
      </c>
    </row>
    <row r="424" spans="4:8" x14ac:dyDescent="0.2">
      <c r="D424" s="5">
        <v>10702</v>
      </c>
      <c r="E424" s="12">
        <f t="shared" si="24"/>
        <v>1929</v>
      </c>
      <c r="F424" s="12">
        <f t="shared" si="25"/>
        <v>4</v>
      </c>
      <c r="G424" s="12">
        <f t="shared" si="26"/>
        <v>19</v>
      </c>
      <c r="H424" s="12">
        <f t="shared" si="27"/>
        <v>5</v>
      </c>
    </row>
    <row r="425" spans="4:8" x14ac:dyDescent="0.2">
      <c r="D425" s="5">
        <v>36583</v>
      </c>
      <c r="E425" s="12">
        <f t="shared" si="24"/>
        <v>2000</v>
      </c>
      <c r="F425" s="12">
        <f t="shared" si="25"/>
        <v>2</v>
      </c>
      <c r="G425" s="12">
        <f t="shared" si="26"/>
        <v>27</v>
      </c>
      <c r="H425" s="12">
        <f t="shared" si="27"/>
        <v>7</v>
      </c>
    </row>
    <row r="426" spans="4:8" x14ac:dyDescent="0.2">
      <c r="D426" s="5">
        <v>16848</v>
      </c>
      <c r="E426" s="12">
        <f t="shared" si="24"/>
        <v>1946</v>
      </c>
      <c r="F426" s="12">
        <f t="shared" si="25"/>
        <v>2</v>
      </c>
      <c r="G426" s="12">
        <f t="shared" si="26"/>
        <v>15</v>
      </c>
      <c r="H426" s="12">
        <f t="shared" si="27"/>
        <v>5</v>
      </c>
    </row>
    <row r="427" spans="4:8" x14ac:dyDescent="0.2">
      <c r="D427" s="5">
        <v>39384</v>
      </c>
      <c r="E427" s="12">
        <f t="shared" si="24"/>
        <v>2007</v>
      </c>
      <c r="F427" s="12">
        <f t="shared" si="25"/>
        <v>10</v>
      </c>
      <c r="G427" s="12">
        <f t="shared" si="26"/>
        <v>29</v>
      </c>
      <c r="H427" s="12">
        <f t="shared" si="27"/>
        <v>1</v>
      </c>
    </row>
    <row r="428" spans="4:8" x14ac:dyDescent="0.2">
      <c r="D428" s="5">
        <v>527</v>
      </c>
      <c r="E428" s="12">
        <f t="shared" si="24"/>
        <v>1901</v>
      </c>
      <c r="F428" s="12">
        <f t="shared" si="25"/>
        <v>6</v>
      </c>
      <c r="G428" s="12">
        <f t="shared" si="26"/>
        <v>10</v>
      </c>
      <c r="H428" s="12">
        <f t="shared" si="27"/>
        <v>1</v>
      </c>
    </row>
    <row r="429" spans="4:8" x14ac:dyDescent="0.2">
      <c r="D429" s="5">
        <v>26060</v>
      </c>
      <c r="E429" s="12">
        <f t="shared" si="24"/>
        <v>1971</v>
      </c>
      <c r="F429" s="12">
        <f t="shared" si="25"/>
        <v>5</v>
      </c>
      <c r="G429" s="12">
        <f t="shared" si="26"/>
        <v>7</v>
      </c>
      <c r="H429" s="12">
        <f t="shared" si="27"/>
        <v>5</v>
      </c>
    </row>
    <row r="430" spans="4:8" x14ac:dyDescent="0.2">
      <c r="D430" s="5">
        <v>31060</v>
      </c>
      <c r="E430" s="12">
        <f t="shared" si="24"/>
        <v>1985</v>
      </c>
      <c r="F430" s="12">
        <f t="shared" si="25"/>
        <v>1</v>
      </c>
      <c r="G430" s="12">
        <f t="shared" si="26"/>
        <v>13</v>
      </c>
      <c r="H430" s="12">
        <f t="shared" si="27"/>
        <v>7</v>
      </c>
    </row>
    <row r="431" spans="4:8" x14ac:dyDescent="0.2">
      <c r="D431" s="5">
        <v>12524</v>
      </c>
      <c r="E431" s="12">
        <f t="shared" si="24"/>
        <v>1934</v>
      </c>
      <c r="F431" s="12">
        <f t="shared" si="25"/>
        <v>4</v>
      </c>
      <c r="G431" s="12">
        <f t="shared" si="26"/>
        <v>15</v>
      </c>
      <c r="H431" s="12">
        <f t="shared" si="27"/>
        <v>7</v>
      </c>
    </row>
    <row r="432" spans="4:8" x14ac:dyDescent="0.2">
      <c r="D432" s="5">
        <v>13208</v>
      </c>
      <c r="E432" s="12">
        <f t="shared" si="24"/>
        <v>1936</v>
      </c>
      <c r="F432" s="12">
        <f t="shared" si="25"/>
        <v>2</v>
      </c>
      <c r="G432" s="12">
        <f t="shared" si="26"/>
        <v>28</v>
      </c>
      <c r="H432" s="12">
        <f t="shared" si="27"/>
        <v>5</v>
      </c>
    </row>
    <row r="433" spans="4:8" x14ac:dyDescent="0.2">
      <c r="D433" s="5">
        <v>10063</v>
      </c>
      <c r="E433" s="12">
        <f t="shared" si="24"/>
        <v>1927</v>
      </c>
      <c r="F433" s="12">
        <f t="shared" si="25"/>
        <v>7</v>
      </c>
      <c r="G433" s="12">
        <f t="shared" si="26"/>
        <v>20</v>
      </c>
      <c r="H433" s="12">
        <f t="shared" si="27"/>
        <v>3</v>
      </c>
    </row>
    <row r="434" spans="4:8" x14ac:dyDescent="0.2">
      <c r="D434" s="5">
        <v>5459</v>
      </c>
      <c r="E434" s="12">
        <f t="shared" si="24"/>
        <v>1914</v>
      </c>
      <c r="F434" s="12">
        <f t="shared" si="25"/>
        <v>12</v>
      </c>
      <c r="G434" s="12">
        <f t="shared" si="26"/>
        <v>11</v>
      </c>
      <c r="H434" s="12">
        <f t="shared" si="27"/>
        <v>5</v>
      </c>
    </row>
    <row r="435" spans="4:8" x14ac:dyDescent="0.2">
      <c r="D435" s="5">
        <v>29124</v>
      </c>
      <c r="E435" s="12">
        <f t="shared" si="24"/>
        <v>1979</v>
      </c>
      <c r="F435" s="12">
        <f t="shared" si="25"/>
        <v>9</v>
      </c>
      <c r="G435" s="12">
        <f t="shared" si="26"/>
        <v>26</v>
      </c>
      <c r="H435" s="12">
        <f t="shared" si="27"/>
        <v>3</v>
      </c>
    </row>
    <row r="436" spans="4:8" x14ac:dyDescent="0.2">
      <c r="D436" s="5">
        <v>2923</v>
      </c>
      <c r="E436" s="12">
        <f t="shared" si="24"/>
        <v>1908</v>
      </c>
      <c r="F436" s="12">
        <f t="shared" si="25"/>
        <v>1</v>
      </c>
      <c r="G436" s="12">
        <f t="shared" si="26"/>
        <v>1</v>
      </c>
      <c r="H436" s="12">
        <f t="shared" si="27"/>
        <v>3</v>
      </c>
    </row>
    <row r="437" spans="4:8" x14ac:dyDescent="0.2">
      <c r="D437" s="5">
        <v>4378</v>
      </c>
      <c r="E437" s="12">
        <f t="shared" si="24"/>
        <v>1911</v>
      </c>
      <c r="F437" s="12">
        <f t="shared" si="25"/>
        <v>12</v>
      </c>
      <c r="G437" s="12">
        <f t="shared" si="26"/>
        <v>26</v>
      </c>
      <c r="H437" s="12">
        <f t="shared" si="27"/>
        <v>2</v>
      </c>
    </row>
    <row r="438" spans="4:8" x14ac:dyDescent="0.2">
      <c r="D438" s="5">
        <v>7130</v>
      </c>
      <c r="E438" s="12">
        <f t="shared" si="24"/>
        <v>1919</v>
      </c>
      <c r="F438" s="12">
        <f t="shared" si="25"/>
        <v>7</v>
      </c>
      <c r="G438" s="12">
        <f t="shared" si="26"/>
        <v>9</v>
      </c>
      <c r="H438" s="12">
        <f t="shared" si="27"/>
        <v>3</v>
      </c>
    </row>
    <row r="439" spans="4:8" x14ac:dyDescent="0.2">
      <c r="D439" s="5">
        <v>33511</v>
      </c>
      <c r="E439" s="12">
        <f t="shared" si="24"/>
        <v>1991</v>
      </c>
      <c r="F439" s="12">
        <f t="shared" si="25"/>
        <v>9</v>
      </c>
      <c r="G439" s="12">
        <f t="shared" si="26"/>
        <v>30</v>
      </c>
      <c r="H439" s="12">
        <f t="shared" si="27"/>
        <v>1</v>
      </c>
    </row>
    <row r="440" spans="4:8" x14ac:dyDescent="0.2">
      <c r="D440" s="5">
        <v>7101</v>
      </c>
      <c r="E440" s="12">
        <f t="shared" si="24"/>
        <v>1919</v>
      </c>
      <c r="F440" s="12">
        <f t="shared" si="25"/>
        <v>6</v>
      </c>
      <c r="G440" s="12">
        <f t="shared" si="26"/>
        <v>10</v>
      </c>
      <c r="H440" s="12">
        <f t="shared" si="27"/>
        <v>2</v>
      </c>
    </row>
    <row r="441" spans="4:8" x14ac:dyDescent="0.2">
      <c r="D441" s="5">
        <v>29612</v>
      </c>
      <c r="E441" s="12">
        <f t="shared" si="24"/>
        <v>1981</v>
      </c>
      <c r="F441" s="12">
        <f t="shared" si="25"/>
        <v>1</v>
      </c>
      <c r="G441" s="12">
        <f t="shared" si="26"/>
        <v>26</v>
      </c>
      <c r="H441" s="12">
        <f t="shared" si="27"/>
        <v>1</v>
      </c>
    </row>
    <row r="442" spans="4:8" x14ac:dyDescent="0.2">
      <c r="D442" s="5">
        <v>35628</v>
      </c>
      <c r="E442" s="12">
        <f t="shared" si="24"/>
        <v>1997</v>
      </c>
      <c r="F442" s="12">
        <f t="shared" si="25"/>
        <v>7</v>
      </c>
      <c r="G442" s="12">
        <f t="shared" si="26"/>
        <v>17</v>
      </c>
      <c r="H442" s="12">
        <f t="shared" si="27"/>
        <v>4</v>
      </c>
    </row>
    <row r="443" spans="4:8" x14ac:dyDescent="0.2">
      <c r="D443" s="5">
        <v>37893</v>
      </c>
      <c r="E443" s="12">
        <f t="shared" si="24"/>
        <v>2003</v>
      </c>
      <c r="F443" s="12">
        <f t="shared" si="25"/>
        <v>9</v>
      </c>
      <c r="G443" s="12">
        <f t="shared" si="26"/>
        <v>29</v>
      </c>
      <c r="H443" s="12">
        <f t="shared" si="27"/>
        <v>1</v>
      </c>
    </row>
    <row r="444" spans="4:8" x14ac:dyDescent="0.2">
      <c r="D444" s="5">
        <v>39016</v>
      </c>
      <c r="E444" s="12">
        <f t="shared" si="24"/>
        <v>2006</v>
      </c>
      <c r="F444" s="12">
        <f t="shared" si="25"/>
        <v>10</v>
      </c>
      <c r="G444" s="12">
        <f t="shared" si="26"/>
        <v>26</v>
      </c>
      <c r="H444" s="12">
        <f t="shared" si="27"/>
        <v>4</v>
      </c>
    </row>
    <row r="445" spans="4:8" x14ac:dyDescent="0.2">
      <c r="D445" s="5">
        <v>33019</v>
      </c>
      <c r="E445" s="12">
        <f t="shared" si="24"/>
        <v>1990</v>
      </c>
      <c r="F445" s="12">
        <f t="shared" si="25"/>
        <v>5</v>
      </c>
      <c r="G445" s="12">
        <f t="shared" si="26"/>
        <v>26</v>
      </c>
      <c r="H445" s="12">
        <f t="shared" si="27"/>
        <v>6</v>
      </c>
    </row>
    <row r="446" spans="4:8" x14ac:dyDescent="0.2">
      <c r="D446" s="5">
        <v>17332</v>
      </c>
      <c r="E446" s="12">
        <f t="shared" si="24"/>
        <v>1947</v>
      </c>
      <c r="F446" s="12">
        <f t="shared" si="25"/>
        <v>6</v>
      </c>
      <c r="G446" s="12">
        <f t="shared" si="26"/>
        <v>14</v>
      </c>
      <c r="H446" s="12">
        <f t="shared" si="27"/>
        <v>6</v>
      </c>
    </row>
    <row r="447" spans="4:8" x14ac:dyDescent="0.2">
      <c r="D447" s="5">
        <v>27136</v>
      </c>
      <c r="E447" s="12">
        <f t="shared" si="24"/>
        <v>1974</v>
      </c>
      <c r="F447" s="12">
        <f t="shared" si="25"/>
        <v>4</v>
      </c>
      <c r="G447" s="12">
        <f t="shared" si="26"/>
        <v>17</v>
      </c>
      <c r="H447" s="12">
        <f t="shared" si="27"/>
        <v>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CE7A8-271F-432D-83F5-27DF4DF10C9D}">
  <sheetPr codeName="Sheet3"/>
  <dimension ref="C1:E17"/>
  <sheetViews>
    <sheetView workbookViewId="0">
      <selection activeCell="D17" sqref="D17"/>
    </sheetView>
  </sheetViews>
  <sheetFormatPr defaultRowHeight="12.75" x14ac:dyDescent="0.2"/>
  <cols>
    <col min="1" max="2" width="9.140625" style="4"/>
    <col min="3" max="3" width="15.7109375" style="4" customWidth="1"/>
    <col min="4" max="16384" width="9.140625" style="4"/>
  </cols>
  <sheetData>
    <row r="1" spans="3:5" x14ac:dyDescent="0.2">
      <c r="C1" s="4" t="s">
        <v>3</v>
      </c>
    </row>
    <row r="2" spans="3:5" x14ac:dyDescent="0.2">
      <c r="C2" s="4" t="s">
        <v>4</v>
      </c>
    </row>
    <row r="5" spans="3:5" x14ac:dyDescent="0.2">
      <c r="C5" s="4" t="s">
        <v>5</v>
      </c>
      <c r="D5" s="5">
        <v>38690</v>
      </c>
    </row>
    <row r="6" spans="3:5" x14ac:dyDescent="0.2">
      <c r="C6" s="4" t="s">
        <v>6</v>
      </c>
      <c r="D6" s="4">
        <v>100</v>
      </c>
    </row>
    <row r="7" spans="3:5" x14ac:dyDescent="0.2">
      <c r="C7" s="4" t="s">
        <v>7</v>
      </c>
      <c r="D7" s="4">
        <v>200</v>
      </c>
    </row>
    <row r="8" spans="3:5" x14ac:dyDescent="0.2">
      <c r="C8" s="4" t="s">
        <v>8</v>
      </c>
      <c r="D8" s="4">
        <v>300</v>
      </c>
    </row>
    <row r="11" spans="3:5" x14ac:dyDescent="0.2">
      <c r="C11" s="4" t="s">
        <v>9</v>
      </c>
      <c r="D11" s="4">
        <f>D5</f>
        <v>38690</v>
      </c>
    </row>
    <row r="12" spans="3:5" x14ac:dyDescent="0.2">
      <c r="C12" s="4" t="s">
        <v>10</v>
      </c>
      <c r="D12" s="4">
        <f>D11+D6</f>
        <v>38790</v>
      </c>
    </row>
    <row r="13" spans="3:5" x14ac:dyDescent="0.2">
      <c r="C13" s="4" t="s">
        <v>11</v>
      </c>
      <c r="D13" s="4">
        <f>D12+D7</f>
        <v>38990</v>
      </c>
    </row>
    <row r="14" spans="3:5" x14ac:dyDescent="0.2">
      <c r="C14" s="4" t="s">
        <v>12</v>
      </c>
      <c r="D14" s="4">
        <f>D13+D8</f>
        <v>39290</v>
      </c>
    </row>
    <row r="15" spans="3:5" x14ac:dyDescent="0.2">
      <c r="C15" s="6" t="s">
        <v>13</v>
      </c>
    </row>
    <row r="16" spans="3:5" x14ac:dyDescent="0.2">
      <c r="C16" s="4" t="s">
        <v>14</v>
      </c>
      <c r="D16" s="4" t="s">
        <v>15</v>
      </c>
      <c r="E16" s="4" t="s">
        <v>16</v>
      </c>
    </row>
    <row r="17" spans="3:5" x14ac:dyDescent="0.2">
      <c r="C17" s="4">
        <f>YEAR(D14)</f>
        <v>2007</v>
      </c>
      <c r="D17" s="4">
        <f>MONTH(D14)</f>
        <v>7</v>
      </c>
      <c r="E17" s="4">
        <f>DAY(D14)</f>
        <v>27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0A966-B004-484A-AE39-294767CBE3F4}">
  <sheetPr codeName="Sheet4"/>
  <dimension ref="A2:E113"/>
  <sheetViews>
    <sheetView topLeftCell="A2" workbookViewId="0">
      <selection activeCell="E14" sqref="E14"/>
    </sheetView>
  </sheetViews>
  <sheetFormatPr defaultRowHeight="15" x14ac:dyDescent="0.25"/>
  <cols>
    <col min="1" max="1" width="10.7109375" style="2" bestFit="1" customWidth="1"/>
    <col min="2" max="2" width="23.85546875" style="2" customWidth="1"/>
    <col min="3" max="4" width="9.140625" style="2"/>
    <col min="5" max="5" width="9.7109375" style="7" bestFit="1" customWidth="1"/>
    <col min="6" max="16384" width="9.140625" style="2"/>
  </cols>
  <sheetData>
    <row r="2" spans="1:5" x14ac:dyDescent="0.25">
      <c r="A2" s="3">
        <v>38596</v>
      </c>
      <c r="B2" s="2" t="s">
        <v>17</v>
      </c>
      <c r="C2" s="2">
        <f>WEEKDAY(A2,2)</f>
        <v>4</v>
      </c>
      <c r="D2" s="2" t="s">
        <v>18</v>
      </c>
    </row>
    <row r="3" spans="1:5" x14ac:dyDescent="0.25">
      <c r="A3" s="3">
        <v>38657</v>
      </c>
      <c r="B3" s="2" t="s">
        <v>19</v>
      </c>
      <c r="C3" s="2">
        <f>WEEKDAY(A3,2)</f>
        <v>2</v>
      </c>
      <c r="D3" s="2" t="s">
        <v>20</v>
      </c>
    </row>
    <row r="4" spans="1:5" x14ac:dyDescent="0.25">
      <c r="A4" s="2" t="s">
        <v>21</v>
      </c>
      <c r="E4" s="7" t="s">
        <v>22</v>
      </c>
    </row>
    <row r="5" spans="1:5" x14ac:dyDescent="0.25">
      <c r="A5" s="3">
        <v>38600</v>
      </c>
      <c r="E5" s="7">
        <v>38562</v>
      </c>
    </row>
    <row r="6" spans="1:5" x14ac:dyDescent="0.25">
      <c r="A6" s="3">
        <v>38680</v>
      </c>
      <c r="B6" s="2" t="s">
        <v>23</v>
      </c>
      <c r="E6" s="7">
        <f>WORKDAY(E5,1,$A$5:$A$7)</f>
        <v>38565</v>
      </c>
    </row>
    <row r="7" spans="1:5" x14ac:dyDescent="0.25">
      <c r="A7" s="3">
        <v>38711</v>
      </c>
      <c r="E7" s="7">
        <f t="shared" ref="E7:E70" si="0">WORKDAY(E6,1,$A$5:$A$7)</f>
        <v>38566</v>
      </c>
    </row>
    <row r="8" spans="1:5" x14ac:dyDescent="0.25">
      <c r="E8" s="7">
        <f t="shared" si="0"/>
        <v>38567</v>
      </c>
    </row>
    <row r="9" spans="1:5" x14ac:dyDescent="0.25">
      <c r="E9" s="7">
        <f t="shared" si="0"/>
        <v>38568</v>
      </c>
    </row>
    <row r="10" spans="1:5" x14ac:dyDescent="0.25">
      <c r="E10" s="7">
        <f t="shared" si="0"/>
        <v>38569</v>
      </c>
    </row>
    <row r="11" spans="1:5" x14ac:dyDescent="0.25">
      <c r="E11" s="7">
        <f t="shared" si="0"/>
        <v>38572</v>
      </c>
    </row>
    <row r="12" spans="1:5" x14ac:dyDescent="0.25">
      <c r="E12" s="7">
        <f t="shared" si="0"/>
        <v>38573</v>
      </c>
    </row>
    <row r="13" spans="1:5" x14ac:dyDescent="0.25">
      <c r="E13" s="7">
        <f t="shared" si="0"/>
        <v>38574</v>
      </c>
    </row>
    <row r="14" spans="1:5" x14ac:dyDescent="0.25">
      <c r="E14" s="7">
        <f t="shared" si="0"/>
        <v>38575</v>
      </c>
    </row>
    <row r="15" spans="1:5" x14ac:dyDescent="0.25">
      <c r="E15" s="7">
        <f t="shared" si="0"/>
        <v>38576</v>
      </c>
    </row>
    <row r="16" spans="1:5" x14ac:dyDescent="0.25">
      <c r="E16" s="7">
        <f t="shared" si="0"/>
        <v>38579</v>
      </c>
    </row>
    <row r="17" spans="5:5" x14ac:dyDescent="0.25">
      <c r="E17" s="7">
        <f t="shared" si="0"/>
        <v>38580</v>
      </c>
    </row>
    <row r="18" spans="5:5" x14ac:dyDescent="0.25">
      <c r="E18" s="7">
        <f t="shared" si="0"/>
        <v>38581</v>
      </c>
    </row>
    <row r="19" spans="5:5" x14ac:dyDescent="0.25">
      <c r="E19" s="7">
        <f t="shared" si="0"/>
        <v>38582</v>
      </c>
    </row>
    <row r="20" spans="5:5" x14ac:dyDescent="0.25">
      <c r="E20" s="7">
        <f t="shared" si="0"/>
        <v>38583</v>
      </c>
    </row>
    <row r="21" spans="5:5" x14ac:dyDescent="0.25">
      <c r="E21" s="7">
        <f t="shared" si="0"/>
        <v>38586</v>
      </c>
    </row>
    <row r="22" spans="5:5" x14ac:dyDescent="0.25">
      <c r="E22" s="7">
        <f t="shared" si="0"/>
        <v>38587</v>
      </c>
    </row>
    <row r="23" spans="5:5" x14ac:dyDescent="0.25">
      <c r="E23" s="7">
        <f t="shared" si="0"/>
        <v>38588</v>
      </c>
    </row>
    <row r="24" spans="5:5" x14ac:dyDescent="0.25">
      <c r="E24" s="7">
        <f t="shared" si="0"/>
        <v>38589</v>
      </c>
    </row>
    <row r="25" spans="5:5" x14ac:dyDescent="0.25">
      <c r="E25" s="7">
        <f t="shared" si="0"/>
        <v>38590</v>
      </c>
    </row>
    <row r="26" spans="5:5" x14ac:dyDescent="0.25">
      <c r="E26" s="7">
        <f t="shared" si="0"/>
        <v>38593</v>
      </c>
    </row>
    <row r="27" spans="5:5" x14ac:dyDescent="0.25">
      <c r="E27" s="7">
        <f t="shared" si="0"/>
        <v>38594</v>
      </c>
    </row>
    <row r="28" spans="5:5" x14ac:dyDescent="0.25">
      <c r="E28" s="7">
        <f t="shared" si="0"/>
        <v>38595</v>
      </c>
    </row>
    <row r="29" spans="5:5" x14ac:dyDescent="0.25">
      <c r="E29" s="7">
        <f t="shared" si="0"/>
        <v>38596</v>
      </c>
    </row>
    <row r="30" spans="5:5" x14ac:dyDescent="0.25">
      <c r="E30" s="7">
        <f t="shared" si="0"/>
        <v>38597</v>
      </c>
    </row>
    <row r="31" spans="5:5" x14ac:dyDescent="0.25">
      <c r="E31" s="7">
        <f t="shared" si="0"/>
        <v>38601</v>
      </c>
    </row>
    <row r="32" spans="5:5" x14ac:dyDescent="0.25">
      <c r="E32" s="7">
        <f t="shared" si="0"/>
        <v>38602</v>
      </c>
    </row>
    <row r="33" spans="5:5" x14ac:dyDescent="0.25">
      <c r="E33" s="7">
        <f t="shared" si="0"/>
        <v>38603</v>
      </c>
    </row>
    <row r="34" spans="5:5" x14ac:dyDescent="0.25">
      <c r="E34" s="7">
        <f t="shared" si="0"/>
        <v>38604</v>
      </c>
    </row>
    <row r="35" spans="5:5" x14ac:dyDescent="0.25">
      <c r="E35" s="7">
        <f t="shared" si="0"/>
        <v>38607</v>
      </c>
    </row>
    <row r="36" spans="5:5" x14ac:dyDescent="0.25">
      <c r="E36" s="7">
        <f t="shared" si="0"/>
        <v>38608</v>
      </c>
    </row>
    <row r="37" spans="5:5" x14ac:dyDescent="0.25">
      <c r="E37" s="7">
        <f t="shared" si="0"/>
        <v>38609</v>
      </c>
    </row>
    <row r="38" spans="5:5" x14ac:dyDescent="0.25">
      <c r="E38" s="7">
        <f t="shared" si="0"/>
        <v>38610</v>
      </c>
    </row>
    <row r="39" spans="5:5" x14ac:dyDescent="0.25">
      <c r="E39" s="7">
        <f t="shared" si="0"/>
        <v>38611</v>
      </c>
    </row>
    <row r="40" spans="5:5" x14ac:dyDescent="0.25">
      <c r="E40" s="7">
        <f t="shared" si="0"/>
        <v>38614</v>
      </c>
    </row>
    <row r="41" spans="5:5" x14ac:dyDescent="0.25">
      <c r="E41" s="7">
        <f t="shared" si="0"/>
        <v>38615</v>
      </c>
    </row>
    <row r="42" spans="5:5" x14ac:dyDescent="0.25">
      <c r="E42" s="7">
        <f t="shared" si="0"/>
        <v>38616</v>
      </c>
    </row>
    <row r="43" spans="5:5" x14ac:dyDescent="0.25">
      <c r="E43" s="7">
        <f t="shared" si="0"/>
        <v>38617</v>
      </c>
    </row>
    <row r="44" spans="5:5" x14ac:dyDescent="0.25">
      <c r="E44" s="7">
        <f t="shared" si="0"/>
        <v>38618</v>
      </c>
    </row>
    <row r="45" spans="5:5" x14ac:dyDescent="0.25">
      <c r="E45" s="7">
        <f t="shared" si="0"/>
        <v>38621</v>
      </c>
    </row>
    <row r="46" spans="5:5" x14ac:dyDescent="0.25">
      <c r="E46" s="7">
        <f t="shared" si="0"/>
        <v>38622</v>
      </c>
    </row>
    <row r="47" spans="5:5" x14ac:dyDescent="0.25">
      <c r="E47" s="7">
        <f t="shared" si="0"/>
        <v>38623</v>
      </c>
    </row>
    <row r="48" spans="5:5" x14ac:dyDescent="0.25">
      <c r="E48" s="7">
        <f t="shared" si="0"/>
        <v>38624</v>
      </c>
    </row>
    <row r="49" spans="5:5" x14ac:dyDescent="0.25">
      <c r="E49" s="7">
        <f t="shared" si="0"/>
        <v>38625</v>
      </c>
    </row>
    <row r="50" spans="5:5" x14ac:dyDescent="0.25">
      <c r="E50" s="7">
        <f t="shared" si="0"/>
        <v>38628</v>
      </c>
    </row>
    <row r="51" spans="5:5" x14ac:dyDescent="0.25">
      <c r="E51" s="7">
        <f t="shared" si="0"/>
        <v>38629</v>
      </c>
    </row>
    <row r="52" spans="5:5" x14ac:dyDescent="0.25">
      <c r="E52" s="7">
        <f t="shared" si="0"/>
        <v>38630</v>
      </c>
    </row>
    <row r="53" spans="5:5" x14ac:dyDescent="0.25">
      <c r="E53" s="7">
        <f t="shared" si="0"/>
        <v>38631</v>
      </c>
    </row>
    <row r="54" spans="5:5" x14ac:dyDescent="0.25">
      <c r="E54" s="7">
        <f t="shared" si="0"/>
        <v>38632</v>
      </c>
    </row>
    <row r="55" spans="5:5" x14ac:dyDescent="0.25">
      <c r="E55" s="7">
        <f t="shared" si="0"/>
        <v>38635</v>
      </c>
    </row>
    <row r="56" spans="5:5" x14ac:dyDescent="0.25">
      <c r="E56" s="7">
        <f t="shared" si="0"/>
        <v>38636</v>
      </c>
    </row>
    <row r="57" spans="5:5" x14ac:dyDescent="0.25">
      <c r="E57" s="7">
        <f t="shared" si="0"/>
        <v>38637</v>
      </c>
    </row>
    <row r="58" spans="5:5" x14ac:dyDescent="0.25">
      <c r="E58" s="7">
        <f t="shared" si="0"/>
        <v>38638</v>
      </c>
    </row>
    <row r="59" spans="5:5" x14ac:dyDescent="0.25">
      <c r="E59" s="7">
        <f t="shared" si="0"/>
        <v>38639</v>
      </c>
    </row>
    <row r="60" spans="5:5" x14ac:dyDescent="0.25">
      <c r="E60" s="7">
        <f t="shared" si="0"/>
        <v>38642</v>
      </c>
    </row>
    <row r="61" spans="5:5" x14ac:dyDescent="0.25">
      <c r="E61" s="7">
        <f t="shared" si="0"/>
        <v>38643</v>
      </c>
    </row>
    <row r="62" spans="5:5" x14ac:dyDescent="0.25">
      <c r="E62" s="7">
        <f t="shared" si="0"/>
        <v>38644</v>
      </c>
    </row>
    <row r="63" spans="5:5" x14ac:dyDescent="0.25">
      <c r="E63" s="7">
        <f t="shared" si="0"/>
        <v>38645</v>
      </c>
    </row>
    <row r="64" spans="5:5" x14ac:dyDescent="0.25">
      <c r="E64" s="7">
        <f t="shared" si="0"/>
        <v>38646</v>
      </c>
    </row>
    <row r="65" spans="5:5" x14ac:dyDescent="0.25">
      <c r="E65" s="7">
        <f t="shared" si="0"/>
        <v>38649</v>
      </c>
    </row>
    <row r="66" spans="5:5" x14ac:dyDescent="0.25">
      <c r="E66" s="7">
        <f t="shared" si="0"/>
        <v>38650</v>
      </c>
    </row>
    <row r="67" spans="5:5" x14ac:dyDescent="0.25">
      <c r="E67" s="7">
        <f t="shared" si="0"/>
        <v>38651</v>
      </c>
    </row>
    <row r="68" spans="5:5" x14ac:dyDescent="0.25">
      <c r="E68" s="7">
        <f t="shared" si="0"/>
        <v>38652</v>
      </c>
    </row>
    <row r="69" spans="5:5" x14ac:dyDescent="0.25">
      <c r="E69" s="7">
        <f t="shared" si="0"/>
        <v>38653</v>
      </c>
    </row>
    <row r="70" spans="5:5" x14ac:dyDescent="0.25">
      <c r="E70" s="7">
        <f t="shared" si="0"/>
        <v>38656</v>
      </c>
    </row>
    <row r="71" spans="5:5" x14ac:dyDescent="0.25">
      <c r="E71" s="7">
        <f t="shared" ref="E71:E113" si="1">WORKDAY(E70,1,$A$5:$A$7)</f>
        <v>38657</v>
      </c>
    </row>
    <row r="72" spans="5:5" x14ac:dyDescent="0.25">
      <c r="E72" s="7">
        <f t="shared" si="1"/>
        <v>38658</v>
      </c>
    </row>
    <row r="73" spans="5:5" x14ac:dyDescent="0.25">
      <c r="E73" s="7">
        <f t="shared" si="1"/>
        <v>38659</v>
      </c>
    </row>
    <row r="74" spans="5:5" x14ac:dyDescent="0.25">
      <c r="E74" s="7">
        <f t="shared" si="1"/>
        <v>38660</v>
      </c>
    </row>
    <row r="75" spans="5:5" x14ac:dyDescent="0.25">
      <c r="E75" s="7">
        <f t="shared" si="1"/>
        <v>38663</v>
      </c>
    </row>
    <row r="76" spans="5:5" x14ac:dyDescent="0.25">
      <c r="E76" s="7">
        <f t="shared" si="1"/>
        <v>38664</v>
      </c>
    </row>
    <row r="77" spans="5:5" x14ac:dyDescent="0.25">
      <c r="E77" s="7">
        <f t="shared" si="1"/>
        <v>38665</v>
      </c>
    </row>
    <row r="78" spans="5:5" x14ac:dyDescent="0.25">
      <c r="E78" s="7">
        <f t="shared" si="1"/>
        <v>38666</v>
      </c>
    </row>
    <row r="79" spans="5:5" x14ac:dyDescent="0.25">
      <c r="E79" s="7">
        <f t="shared" si="1"/>
        <v>38667</v>
      </c>
    </row>
    <row r="80" spans="5:5" x14ac:dyDescent="0.25">
      <c r="E80" s="7">
        <f t="shared" si="1"/>
        <v>38670</v>
      </c>
    </row>
    <row r="81" spans="5:5" x14ac:dyDescent="0.25">
      <c r="E81" s="7">
        <f t="shared" si="1"/>
        <v>38671</v>
      </c>
    </row>
    <row r="82" spans="5:5" x14ac:dyDescent="0.25">
      <c r="E82" s="7">
        <f t="shared" si="1"/>
        <v>38672</v>
      </c>
    </row>
    <row r="83" spans="5:5" x14ac:dyDescent="0.25">
      <c r="E83" s="7">
        <f t="shared" si="1"/>
        <v>38673</v>
      </c>
    </row>
    <row r="84" spans="5:5" x14ac:dyDescent="0.25">
      <c r="E84" s="7">
        <f t="shared" si="1"/>
        <v>38674</v>
      </c>
    </row>
    <row r="85" spans="5:5" x14ac:dyDescent="0.25">
      <c r="E85" s="7">
        <f t="shared" si="1"/>
        <v>38677</v>
      </c>
    </row>
    <row r="86" spans="5:5" x14ac:dyDescent="0.25">
      <c r="E86" s="7">
        <f t="shared" si="1"/>
        <v>38678</v>
      </c>
    </row>
    <row r="87" spans="5:5" x14ac:dyDescent="0.25">
      <c r="E87" s="7">
        <f t="shared" si="1"/>
        <v>38679</v>
      </c>
    </row>
    <row r="88" spans="5:5" x14ac:dyDescent="0.25">
      <c r="E88" s="7">
        <f t="shared" si="1"/>
        <v>38681</v>
      </c>
    </row>
    <row r="89" spans="5:5" x14ac:dyDescent="0.25">
      <c r="E89" s="7">
        <f t="shared" si="1"/>
        <v>38684</v>
      </c>
    </row>
    <row r="90" spans="5:5" x14ac:dyDescent="0.25">
      <c r="E90" s="7">
        <f t="shared" si="1"/>
        <v>38685</v>
      </c>
    </row>
    <row r="91" spans="5:5" x14ac:dyDescent="0.25">
      <c r="E91" s="7">
        <f t="shared" si="1"/>
        <v>38686</v>
      </c>
    </row>
    <row r="92" spans="5:5" x14ac:dyDescent="0.25">
      <c r="E92" s="7">
        <f t="shared" si="1"/>
        <v>38687</v>
      </c>
    </row>
    <row r="93" spans="5:5" x14ac:dyDescent="0.25">
      <c r="E93" s="7">
        <f t="shared" si="1"/>
        <v>38688</v>
      </c>
    </row>
    <row r="94" spans="5:5" x14ac:dyDescent="0.25">
      <c r="E94" s="7">
        <f t="shared" si="1"/>
        <v>38691</v>
      </c>
    </row>
    <row r="95" spans="5:5" x14ac:dyDescent="0.25">
      <c r="E95" s="7">
        <f t="shared" si="1"/>
        <v>38692</v>
      </c>
    </row>
    <row r="96" spans="5:5" x14ac:dyDescent="0.25">
      <c r="E96" s="7">
        <f t="shared" si="1"/>
        <v>38693</v>
      </c>
    </row>
    <row r="97" spans="5:5" x14ac:dyDescent="0.25">
      <c r="E97" s="7">
        <f t="shared" si="1"/>
        <v>38694</v>
      </c>
    </row>
    <row r="98" spans="5:5" x14ac:dyDescent="0.25">
      <c r="E98" s="7">
        <f t="shared" si="1"/>
        <v>38695</v>
      </c>
    </row>
    <row r="99" spans="5:5" x14ac:dyDescent="0.25">
      <c r="E99" s="7">
        <f t="shared" si="1"/>
        <v>38698</v>
      </c>
    </row>
    <row r="100" spans="5:5" x14ac:dyDescent="0.25">
      <c r="E100" s="7">
        <f t="shared" si="1"/>
        <v>38699</v>
      </c>
    </row>
    <row r="101" spans="5:5" x14ac:dyDescent="0.25">
      <c r="E101" s="7">
        <f t="shared" si="1"/>
        <v>38700</v>
      </c>
    </row>
    <row r="102" spans="5:5" x14ac:dyDescent="0.25">
      <c r="E102" s="7">
        <f t="shared" si="1"/>
        <v>38701</v>
      </c>
    </row>
    <row r="103" spans="5:5" x14ac:dyDescent="0.25">
      <c r="E103" s="7">
        <f t="shared" si="1"/>
        <v>38702</v>
      </c>
    </row>
    <row r="104" spans="5:5" x14ac:dyDescent="0.25">
      <c r="E104" s="7">
        <f t="shared" si="1"/>
        <v>38705</v>
      </c>
    </row>
    <row r="105" spans="5:5" x14ac:dyDescent="0.25">
      <c r="E105" s="7">
        <f t="shared" si="1"/>
        <v>38706</v>
      </c>
    </row>
    <row r="106" spans="5:5" x14ac:dyDescent="0.25">
      <c r="E106" s="7">
        <f t="shared" si="1"/>
        <v>38707</v>
      </c>
    </row>
    <row r="107" spans="5:5" x14ac:dyDescent="0.25">
      <c r="E107" s="7">
        <f t="shared" si="1"/>
        <v>38708</v>
      </c>
    </row>
    <row r="108" spans="5:5" x14ac:dyDescent="0.25">
      <c r="E108" s="7">
        <f t="shared" si="1"/>
        <v>38709</v>
      </c>
    </row>
    <row r="109" spans="5:5" x14ac:dyDescent="0.25">
      <c r="E109" s="7">
        <f t="shared" si="1"/>
        <v>38712</v>
      </c>
    </row>
    <row r="110" spans="5:5" x14ac:dyDescent="0.25">
      <c r="E110" s="7">
        <f t="shared" si="1"/>
        <v>38713</v>
      </c>
    </row>
    <row r="111" spans="5:5" x14ac:dyDescent="0.25">
      <c r="E111" s="7">
        <f t="shared" si="1"/>
        <v>38714</v>
      </c>
    </row>
    <row r="112" spans="5:5" x14ac:dyDescent="0.25">
      <c r="E112" s="7">
        <f t="shared" si="1"/>
        <v>38715</v>
      </c>
    </row>
    <row r="113" spans="5:5" x14ac:dyDescent="0.25">
      <c r="E113" s="7">
        <f t="shared" si="1"/>
        <v>38716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A1242-D540-467E-851E-F3EAAFE2113B}">
  <sheetPr codeName="Sheet5"/>
  <dimension ref="D3:G24"/>
  <sheetViews>
    <sheetView workbookViewId="0">
      <selection activeCell="G4" sqref="G4:G24"/>
    </sheetView>
  </sheetViews>
  <sheetFormatPr defaultRowHeight="15" x14ac:dyDescent="0.25"/>
  <cols>
    <col min="1" max="4" width="9.140625" style="2"/>
    <col min="5" max="5" width="12.28515625" style="2" customWidth="1"/>
    <col min="6" max="6" width="12.140625" style="2" bestFit="1" customWidth="1"/>
    <col min="7" max="16384" width="9.140625" style="2"/>
  </cols>
  <sheetData>
    <row r="3" spans="4:7" x14ac:dyDescent="0.25">
      <c r="D3" s="2" t="s">
        <v>24</v>
      </c>
      <c r="E3" s="2" t="s">
        <v>25</v>
      </c>
      <c r="F3" s="2" t="s">
        <v>26</v>
      </c>
      <c r="G3" s="2" t="s">
        <v>27</v>
      </c>
    </row>
    <row r="4" spans="4:7" x14ac:dyDescent="0.25">
      <c r="D4" s="7">
        <v>41026</v>
      </c>
      <c r="E4" s="7">
        <v>41508</v>
      </c>
      <c r="F4" s="2">
        <f>DATEDIF(D4,E4,"m")</f>
        <v>15</v>
      </c>
      <c r="G4" s="2">
        <f>DATEDIF(D4,E4,"y")</f>
        <v>1</v>
      </c>
    </row>
    <row r="5" spans="4:7" x14ac:dyDescent="0.25">
      <c r="D5" s="7">
        <v>41244</v>
      </c>
      <c r="E5" s="7">
        <v>41886</v>
      </c>
      <c r="F5" s="2">
        <f t="shared" ref="F5:F24" si="0">DATEDIF(D5,E5,"m")</f>
        <v>21</v>
      </c>
      <c r="G5" s="2">
        <f t="shared" ref="G5:G24" si="1">DATEDIF(D5,E5,"y")</f>
        <v>1</v>
      </c>
    </row>
    <row r="6" spans="4:7" x14ac:dyDescent="0.25">
      <c r="D6" s="7">
        <v>41485</v>
      </c>
      <c r="E6" s="7">
        <v>42137</v>
      </c>
      <c r="F6" s="2">
        <f t="shared" si="0"/>
        <v>21</v>
      </c>
      <c r="G6" s="2">
        <f t="shared" si="1"/>
        <v>1</v>
      </c>
    </row>
    <row r="7" spans="4:7" x14ac:dyDescent="0.25">
      <c r="D7" s="7">
        <v>41465</v>
      </c>
      <c r="E7" s="7">
        <v>42078</v>
      </c>
      <c r="F7" s="2">
        <f t="shared" si="0"/>
        <v>20</v>
      </c>
      <c r="G7" s="2">
        <f t="shared" si="1"/>
        <v>1</v>
      </c>
    </row>
    <row r="8" spans="4:7" x14ac:dyDescent="0.25">
      <c r="D8" s="7">
        <v>43786</v>
      </c>
      <c r="E8" s="7">
        <v>44764</v>
      </c>
      <c r="F8" s="2">
        <f t="shared" si="0"/>
        <v>32</v>
      </c>
      <c r="G8" s="2">
        <f t="shared" si="1"/>
        <v>2</v>
      </c>
    </row>
    <row r="9" spans="4:7" x14ac:dyDescent="0.25">
      <c r="D9" s="7">
        <v>43832</v>
      </c>
      <c r="E9" s="7">
        <v>45110</v>
      </c>
      <c r="F9" s="2">
        <f t="shared" si="0"/>
        <v>42</v>
      </c>
      <c r="G9" s="2">
        <f t="shared" si="1"/>
        <v>3</v>
      </c>
    </row>
    <row r="10" spans="4:7" x14ac:dyDescent="0.25">
      <c r="D10" s="7">
        <v>42753</v>
      </c>
      <c r="E10" s="7">
        <v>44230</v>
      </c>
      <c r="F10" s="2">
        <f t="shared" si="0"/>
        <v>48</v>
      </c>
      <c r="G10" s="2">
        <f t="shared" si="1"/>
        <v>4</v>
      </c>
    </row>
    <row r="11" spans="4:7" x14ac:dyDescent="0.25">
      <c r="D11" s="7">
        <v>43379</v>
      </c>
      <c r="E11" s="7">
        <v>44568</v>
      </c>
      <c r="F11" s="2">
        <f t="shared" si="0"/>
        <v>39</v>
      </c>
      <c r="G11" s="2">
        <f t="shared" si="1"/>
        <v>3</v>
      </c>
    </row>
    <row r="12" spans="4:7" x14ac:dyDescent="0.25">
      <c r="D12" s="7">
        <v>42988</v>
      </c>
      <c r="E12" s="7">
        <v>43731</v>
      </c>
      <c r="F12" s="2">
        <f t="shared" si="0"/>
        <v>24</v>
      </c>
      <c r="G12" s="2">
        <f t="shared" si="1"/>
        <v>2</v>
      </c>
    </row>
    <row r="13" spans="4:7" x14ac:dyDescent="0.25">
      <c r="D13" s="7">
        <v>42471</v>
      </c>
      <c r="E13" s="7">
        <v>43871</v>
      </c>
      <c r="F13" s="2">
        <f t="shared" si="0"/>
        <v>45</v>
      </c>
      <c r="G13" s="2">
        <f t="shared" si="1"/>
        <v>3</v>
      </c>
    </row>
    <row r="14" spans="4:7" x14ac:dyDescent="0.25">
      <c r="D14" s="7">
        <v>44872</v>
      </c>
      <c r="E14" s="7">
        <v>45207</v>
      </c>
      <c r="F14" s="2">
        <f t="shared" si="0"/>
        <v>11</v>
      </c>
      <c r="G14" s="2">
        <f t="shared" si="1"/>
        <v>0</v>
      </c>
    </row>
    <row r="15" spans="4:7" x14ac:dyDescent="0.25">
      <c r="D15" s="7">
        <v>41653</v>
      </c>
      <c r="E15" s="7">
        <v>42725</v>
      </c>
      <c r="F15" s="2">
        <f t="shared" si="0"/>
        <v>35</v>
      </c>
      <c r="G15" s="2">
        <f t="shared" si="1"/>
        <v>2</v>
      </c>
    </row>
    <row r="16" spans="4:7" x14ac:dyDescent="0.25">
      <c r="D16" s="7">
        <v>41597</v>
      </c>
      <c r="E16" s="7">
        <v>42567</v>
      </c>
      <c r="F16" s="2">
        <f t="shared" si="0"/>
        <v>31</v>
      </c>
      <c r="G16" s="2">
        <f t="shared" si="1"/>
        <v>2</v>
      </c>
    </row>
    <row r="17" spans="4:7" x14ac:dyDescent="0.25">
      <c r="D17" s="7">
        <v>44069</v>
      </c>
      <c r="E17" s="7">
        <v>45421</v>
      </c>
      <c r="F17" s="2">
        <f t="shared" si="0"/>
        <v>44</v>
      </c>
      <c r="G17" s="2">
        <f t="shared" si="1"/>
        <v>3</v>
      </c>
    </row>
    <row r="18" spans="4:7" x14ac:dyDescent="0.25">
      <c r="D18" s="7">
        <v>42368</v>
      </c>
      <c r="E18" s="7">
        <v>42681</v>
      </c>
      <c r="F18" s="2">
        <f t="shared" si="0"/>
        <v>10</v>
      </c>
      <c r="G18" s="2">
        <f t="shared" si="1"/>
        <v>0</v>
      </c>
    </row>
    <row r="19" spans="4:7" x14ac:dyDescent="0.25">
      <c r="D19" s="7">
        <v>44920</v>
      </c>
      <c r="E19" s="7">
        <v>46395</v>
      </c>
      <c r="F19" s="2">
        <f t="shared" si="0"/>
        <v>48</v>
      </c>
      <c r="G19" s="2">
        <f t="shared" si="1"/>
        <v>4</v>
      </c>
    </row>
    <row r="20" spans="4:7" x14ac:dyDescent="0.25">
      <c r="D20" s="7">
        <v>42550</v>
      </c>
      <c r="E20" s="7">
        <v>43694</v>
      </c>
      <c r="F20" s="2">
        <f t="shared" si="0"/>
        <v>37</v>
      </c>
      <c r="G20" s="2">
        <f t="shared" si="1"/>
        <v>3</v>
      </c>
    </row>
    <row r="21" spans="4:7" x14ac:dyDescent="0.25">
      <c r="D21" s="7">
        <v>41889</v>
      </c>
      <c r="E21" s="7">
        <v>42674</v>
      </c>
      <c r="F21" s="2">
        <f t="shared" si="0"/>
        <v>25</v>
      </c>
      <c r="G21" s="2">
        <f t="shared" si="1"/>
        <v>2</v>
      </c>
    </row>
    <row r="22" spans="4:7" x14ac:dyDescent="0.25">
      <c r="D22" s="7">
        <v>40592</v>
      </c>
      <c r="E22" s="7">
        <v>40903</v>
      </c>
      <c r="F22" s="2">
        <f t="shared" si="0"/>
        <v>10</v>
      </c>
      <c r="G22" s="2">
        <f t="shared" si="1"/>
        <v>0</v>
      </c>
    </row>
    <row r="23" spans="4:7" x14ac:dyDescent="0.25">
      <c r="D23" s="7">
        <v>43323</v>
      </c>
      <c r="E23" s="7">
        <v>44425</v>
      </c>
      <c r="F23" s="2">
        <f t="shared" si="0"/>
        <v>36</v>
      </c>
      <c r="G23" s="2">
        <f t="shared" si="1"/>
        <v>3</v>
      </c>
    </row>
    <row r="24" spans="4:7" x14ac:dyDescent="0.25">
      <c r="D24" s="7">
        <v>44655</v>
      </c>
      <c r="E24" s="7">
        <v>45487</v>
      </c>
      <c r="F24" s="2">
        <f t="shared" si="0"/>
        <v>27</v>
      </c>
      <c r="G24" s="2">
        <f t="shared" si="1"/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E8D0-1286-4CBF-94E8-80D3C1A2780A}">
  <sheetPr codeName="Sheet6"/>
  <dimension ref="C2:H4"/>
  <sheetViews>
    <sheetView workbookViewId="0">
      <selection activeCell="H3" sqref="H3"/>
    </sheetView>
  </sheetViews>
  <sheetFormatPr defaultRowHeight="15" x14ac:dyDescent="0.25"/>
  <cols>
    <col min="1" max="2" width="9.140625" style="2"/>
    <col min="3" max="3" width="9.7109375" style="2" bestFit="1" customWidth="1"/>
    <col min="4" max="6" width="9.140625" style="2"/>
    <col min="7" max="7" width="18" style="2" customWidth="1"/>
    <col min="8" max="16384" width="9.140625" style="2"/>
  </cols>
  <sheetData>
    <row r="2" spans="3:8" x14ac:dyDescent="0.25">
      <c r="H2" s="2" t="s">
        <v>28</v>
      </c>
    </row>
    <row r="3" spans="3:8" x14ac:dyDescent="0.25">
      <c r="C3" s="2" t="s">
        <v>22</v>
      </c>
      <c r="D3" s="2" t="s">
        <v>29</v>
      </c>
      <c r="E3" s="2" t="s">
        <v>14</v>
      </c>
      <c r="F3" s="2" t="s">
        <v>16</v>
      </c>
      <c r="G3" s="2" t="s">
        <v>30</v>
      </c>
      <c r="H3" s="2" t="s">
        <v>31</v>
      </c>
    </row>
    <row r="4" spans="3:8" x14ac:dyDescent="0.25">
      <c r="C4" s="3">
        <v>39317</v>
      </c>
      <c r="D4" s="2">
        <f>MONTH(C4)</f>
        <v>8</v>
      </c>
      <c r="E4" s="2">
        <f>YEAR(C4)</f>
        <v>2007</v>
      </c>
      <c r="F4" s="2">
        <f>DAY(C4)</f>
        <v>23</v>
      </c>
      <c r="G4" s="8">
        <f>VALUE(D4&amp;"/"&amp;1&amp;"/"&amp;E4)</f>
        <v>39295</v>
      </c>
      <c r="H4" s="2">
        <f>WEEKDAY(G4,2)</f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4FB3E-C8C7-4DE0-99B3-3CF9699BDD7B}">
  <sheetPr codeName="Sheet7"/>
  <dimension ref="D3:H4"/>
  <sheetViews>
    <sheetView workbookViewId="0">
      <selection activeCell="G6" sqref="G6"/>
    </sheetView>
  </sheetViews>
  <sheetFormatPr defaultRowHeight="15" x14ac:dyDescent="0.25"/>
  <cols>
    <col min="1" max="3" width="9.140625" style="2"/>
    <col min="4" max="4" width="10.7109375" style="2" bestFit="1" customWidth="1"/>
    <col min="5" max="5" width="18.5703125" style="2" customWidth="1"/>
    <col min="6" max="7" width="9.140625" style="2"/>
    <col min="8" max="8" width="10.7109375" style="2" bestFit="1" customWidth="1"/>
    <col min="9" max="16384" width="9.140625" style="2"/>
  </cols>
  <sheetData>
    <row r="3" spans="4:8" ht="45" x14ac:dyDescent="0.25">
      <c r="D3" s="2" t="s">
        <v>22</v>
      </c>
      <c r="E3" s="2" t="s">
        <v>29</v>
      </c>
      <c r="F3" s="2" t="s">
        <v>14</v>
      </c>
      <c r="G3" s="9" t="s">
        <v>32</v>
      </c>
      <c r="H3" s="9" t="s">
        <v>33</v>
      </c>
    </row>
    <row r="4" spans="4:8" x14ac:dyDescent="0.25">
      <c r="D4" s="3">
        <v>39073</v>
      </c>
      <c r="E4" s="2">
        <f>MONTH(D4)</f>
        <v>12</v>
      </c>
      <c r="F4" s="2">
        <f>YEAR(D4)</f>
        <v>2006</v>
      </c>
      <c r="G4" s="3">
        <f>DATE(F4,E4+1,1)</f>
        <v>39083</v>
      </c>
      <c r="H4" s="3">
        <f>G4-1</f>
        <v>39082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F0754-CD4E-43F0-A49A-AD352260C01C}">
  <sheetPr codeName="Sheet8"/>
  <dimension ref="C5:D7"/>
  <sheetViews>
    <sheetView workbookViewId="0">
      <selection activeCell="D6" sqref="D6:D7"/>
    </sheetView>
  </sheetViews>
  <sheetFormatPr defaultRowHeight="15" x14ac:dyDescent="0.25"/>
  <cols>
    <col min="1" max="2" width="9.140625" style="2"/>
    <col min="3" max="3" width="10.7109375" style="2" bestFit="1" customWidth="1"/>
    <col min="4" max="16384" width="9.140625" style="2"/>
  </cols>
  <sheetData>
    <row r="5" spans="3:4" x14ac:dyDescent="0.25">
      <c r="C5" s="2" t="s">
        <v>22</v>
      </c>
      <c r="D5" s="2" t="s">
        <v>34</v>
      </c>
    </row>
    <row r="6" spans="3:4" x14ac:dyDescent="0.25">
      <c r="C6" s="3">
        <v>43936</v>
      </c>
      <c r="D6" s="2">
        <f>C6-DATE(YEAR(C6),1,0)</f>
        <v>106</v>
      </c>
    </row>
    <row r="7" spans="3:4" x14ac:dyDescent="0.25">
      <c r="C7" s="3">
        <v>43464</v>
      </c>
      <c r="D7" s="2">
        <f>C7-DATE(YEAR(C7),1,0)</f>
        <v>364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89C2D-F01A-49AA-B7B6-EE0B86A59B38}">
  <sheetPr codeName="Sheet9"/>
  <dimension ref="D4:E6"/>
  <sheetViews>
    <sheetView workbookViewId="0">
      <selection activeCell="E6" sqref="E6"/>
    </sheetView>
  </sheetViews>
  <sheetFormatPr defaultRowHeight="15" x14ac:dyDescent="0.25"/>
  <cols>
    <col min="1" max="4" width="9.140625" style="2"/>
    <col min="5" max="5" width="26.42578125" style="2" bestFit="1" customWidth="1"/>
    <col min="6" max="16384" width="9.140625" style="2"/>
  </cols>
  <sheetData>
    <row r="4" spans="4:5" x14ac:dyDescent="0.25">
      <c r="E4" s="2" t="s">
        <v>35</v>
      </c>
    </row>
    <row r="5" spans="4:5" x14ac:dyDescent="0.25">
      <c r="E5" s="2" t="s">
        <v>36</v>
      </c>
    </row>
    <row r="6" spans="4:5" x14ac:dyDescent="0.25">
      <c r="D6" s="3">
        <v>41397</v>
      </c>
      <c r="E6" s="3">
        <f>WORKDAY.INTL(D6,200,4)</f>
        <v>41677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D306E470-DDF2-4449-9EBE-45760832AC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BCD0E3-57B8-4ACC-A33C-C77F0DD0C7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0915E24C-3C7D-4D07-94D7-95AE44651ED9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S7_1</vt:lpstr>
      <vt:lpstr>S7_10</vt:lpstr>
      <vt:lpstr>S7_11</vt:lpstr>
      <vt:lpstr>S7_12</vt:lpstr>
      <vt:lpstr>S7_13</vt:lpstr>
      <vt:lpstr>S7_14</vt:lpstr>
      <vt:lpstr>S7_15</vt:lpstr>
      <vt:lpstr>S7_16</vt:lpstr>
      <vt:lpstr>S7_17</vt:lpstr>
      <vt:lpstr>S7_18</vt:lpstr>
      <vt:lpstr>S7_19</vt:lpstr>
      <vt:lpstr>S7_2</vt:lpstr>
      <vt:lpstr>S7_20</vt:lpstr>
      <vt:lpstr>S7_21</vt:lpstr>
      <vt:lpstr>S7_22</vt:lpstr>
      <vt:lpstr>S7_23</vt:lpstr>
      <vt:lpstr>S7_24</vt:lpstr>
      <vt:lpstr>S7_25</vt:lpstr>
      <vt:lpstr>S7_3</vt:lpstr>
      <vt:lpstr>S7_4</vt:lpstr>
      <vt:lpstr>S7_5</vt:lpstr>
      <vt:lpstr>S7_6</vt:lpstr>
      <vt:lpstr>S7_7</vt:lpstr>
      <vt:lpstr>S7_8</vt:lpstr>
      <vt:lpstr>S7_9</vt:lpstr>
    </vt:vector>
  </TitlesOfParts>
  <Manager/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 Chang</dc:creator>
  <cp:keywords/>
  <dc:description/>
  <cp:lastModifiedBy>Administrator</cp:lastModifiedBy>
  <cp:revision/>
  <dcterms:created xsi:type="dcterms:W3CDTF">2007-03-09T19:13:37Z</dcterms:created>
  <dcterms:modified xsi:type="dcterms:W3CDTF">2019-09-26T07:30:45Z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