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7AE4DC6A-58F4-4E05-8EF2-549736005DB2}" xr6:coauthVersionLast="44" xr6:coauthVersionMax="44" xr10:uidLastSave="{00000000-0000-0000-0000-000000000000}"/>
  <bookViews>
    <workbookView xWindow="-25335" yWindow="3570" windowWidth="21600" windowHeight="11385" activeTab="4" xr2:uid="{00000000-000D-0000-FFFF-FFFF00000000}"/>
  </bookViews>
  <sheets>
    <sheet name="S20_1_10" sheetId="1" r:id="rId1"/>
    <sheet name="S20_11" sheetId="2" r:id="rId2"/>
    <sheet name="S20_12" sheetId="3" r:id="rId3"/>
    <sheet name="S20_13" sheetId="4" r:id="rId4"/>
    <sheet name="S20_14" sheetId="5" r:id="rId5"/>
  </sheets>
  <externalReferences>
    <externalReference r:id="rId6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">S20_11!$D$2:$D$1261</definedName>
    <definedName name="Date">S20_1_10!$G$7:$G$957</definedName>
    <definedName name="H">S20_11!$C$2:$C$1261</definedName>
    <definedName name="marketshare">'[1]Problem 6'!$D$3</definedName>
    <definedName name="marketsize_growth">'[1]Problem 6'!$D$6</definedName>
    <definedName name="Minutes">S20_1_10!$H$7:$H$957</definedName>
    <definedName name="numbers">S20_13!$E$5:$E$174</definedName>
    <definedName name="price">'[1]Problem 6'!$D$4</definedName>
    <definedName name="profit_margin">'[1]Problem 6'!$D$5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nger">S20_1_10!$F$7:$F$957</definedName>
    <definedName name="Song_Numb.">S20_1_10!$E$7:$E$957</definedName>
    <definedName name="Year1marketsize">'[1]Problem 6'!$D$2</definedName>
    <definedName name="years_of_growth">'[1]Problem 6'!$D$7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1" i="5" l="1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N16" i="5" s="1"/>
  <c r="N15" i="5" l="1"/>
  <c r="N9" i="5"/>
  <c r="N11" i="5"/>
  <c r="N13" i="5"/>
  <c r="N17" i="5"/>
  <c r="N10" i="5"/>
  <c r="N12" i="5"/>
  <c r="N14" i="5"/>
  <c r="H9" i="4" l="1"/>
  <c r="E15" i="3" l="1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F3" i="3" s="1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B27" i="1" l="1"/>
  <c r="B26" i="1"/>
  <c r="B25" i="1"/>
  <c r="C24" i="1"/>
  <c r="C23" i="1"/>
  <c r="C22" i="1"/>
  <c r="D21" i="1"/>
  <c r="C21" i="1" s="1"/>
  <c r="C20" i="1"/>
  <c r="C19" i="1"/>
  <c r="C18" i="1"/>
  <c r="C17" i="1"/>
  <c r="C16" i="1"/>
  <c r="C5" i="1"/>
  <c r="C6" i="1"/>
  <c r="C7" i="1"/>
  <c r="C8" i="1"/>
  <c r="C9" i="1"/>
  <c r="C10" i="1"/>
  <c r="C11" i="1"/>
  <c r="C12" i="1"/>
  <c r="H5" i="1"/>
  <c r="C13" i="1" l="1"/>
  <c r="C2" i="1" s="1"/>
  <c r="C3" i="1" l="1"/>
  <c r="C4" i="1"/>
</calcChain>
</file>

<file path=xl/sharedStrings.xml><?xml version="1.0" encoding="utf-8"?>
<sst xmlns="http://schemas.openxmlformats.org/spreadsheetml/2006/main" count="1322" uniqueCount="337">
  <si>
    <t>Madonna</t>
  </si>
  <si>
    <t>Cher</t>
  </si>
  <si>
    <t>Moore</t>
  </si>
  <si>
    <t>Spears</t>
  </si>
  <si>
    <t>Mellencamp</t>
  </si>
  <si>
    <t>Springsteen</t>
  </si>
  <si>
    <t>Eminem</t>
  </si>
  <si>
    <t>Manilow</t>
  </si>
  <si>
    <t>Singer</t>
  </si>
  <si>
    <t>Date</t>
  </si>
  <si>
    <t>Minutes</t>
  </si>
  <si>
    <t>Song Numb.</t>
  </si>
  <si>
    <t>Total</t>
  </si>
  <si>
    <t>average</t>
  </si>
  <si>
    <t>count</t>
  </si>
  <si>
    <t>counta</t>
  </si>
  <si>
    <t>countblank</t>
  </si>
  <si>
    <t>Problem</t>
  </si>
  <si>
    <t>Not by Britney</t>
  </si>
  <si>
    <t>Before June 15, 2004</t>
  </si>
  <si>
    <t>Between June 1,2004 and July 4, 2006</t>
  </si>
  <si>
    <t>Last name starts with M</t>
  </si>
  <si>
    <t>Name contains e</t>
  </si>
  <si>
    <t>Songs today</t>
  </si>
  <si>
    <t>today</t>
  </si>
  <si>
    <t>Numeric in D4:g15</t>
  </si>
  <si>
    <t>dates are counted!</t>
  </si>
  <si>
    <t>blanks in d4:g15</t>
  </si>
  <si>
    <t>nonblanks</t>
  </si>
  <si>
    <t>s</t>
  </si>
  <si>
    <t>H</t>
  </si>
  <si>
    <t>A</t>
  </si>
  <si>
    <t>HS</t>
  </si>
  <si>
    <t>AS</t>
  </si>
  <si>
    <t>A=away games, H=homegames</t>
  </si>
  <si>
    <t>we named column d A and column c H</t>
  </si>
  <si>
    <t>Atl</t>
  </si>
  <si>
    <t>Bos</t>
  </si>
  <si>
    <t>Team</t>
  </si>
  <si>
    <t>Games Played</t>
  </si>
  <si>
    <t>Charlotte</t>
  </si>
  <si>
    <t>Chicago</t>
  </si>
  <si>
    <t>Cleveland</t>
  </si>
  <si>
    <t>Dallas</t>
  </si>
  <si>
    <t>we gave column C</t>
  </si>
  <si>
    <t>Denver</t>
  </si>
  <si>
    <t>range name H</t>
  </si>
  <si>
    <t>Detroit</t>
  </si>
  <si>
    <t>and column D range name</t>
  </si>
  <si>
    <t>Golden</t>
  </si>
  <si>
    <t>Houston</t>
  </si>
  <si>
    <t>Indiana</t>
  </si>
  <si>
    <t>LAC</t>
  </si>
  <si>
    <t>LAL</t>
  </si>
  <si>
    <t>Memphis</t>
  </si>
  <si>
    <t>Miami</t>
  </si>
  <si>
    <t>Milwaukee</t>
  </si>
  <si>
    <t>Minnesota</t>
  </si>
  <si>
    <t>NJN</t>
  </si>
  <si>
    <t>NYK</t>
  </si>
  <si>
    <t>Orlando</t>
  </si>
  <si>
    <t>Philadelphia</t>
  </si>
  <si>
    <t>Phoenix</t>
  </si>
  <si>
    <t>Portland</t>
  </si>
  <si>
    <t>Sacramento</t>
  </si>
  <si>
    <t>SAN</t>
  </si>
  <si>
    <t>Seattle</t>
  </si>
  <si>
    <t>Toronto</t>
  </si>
  <si>
    <t>Utah</t>
  </si>
  <si>
    <t>Washington</t>
  </si>
  <si>
    <t>Name</t>
  </si>
  <si>
    <t>occurrence#</t>
  </si>
  <si>
    <t>row#</t>
  </si>
  <si>
    <t>max</t>
  </si>
  <si>
    <t>number of occ</t>
  </si>
  <si>
    <t>combined</t>
  </si>
  <si>
    <t>dan</t>
  </si>
  <si>
    <t>dave</t>
  </si>
  <si>
    <t>erica</t>
  </si>
  <si>
    <t>greg</t>
  </si>
  <si>
    <t>christian</t>
  </si>
  <si>
    <t>ryan</t>
  </si>
  <si>
    <t>How many between 1 and 12?</t>
  </si>
  <si>
    <t>Problem 2</t>
  </si>
  <si>
    <t>You are given</t>
  </si>
  <si>
    <t>Country</t>
  </si>
  <si>
    <t>Population</t>
  </si>
  <si>
    <t>China</t>
  </si>
  <si>
    <t>Problem 2 12 points</t>
  </si>
  <si>
    <t> India</t>
  </si>
  <si>
    <t>You are given the population of every country. Use Excel functions to determine the fraction of countries whoe population begin with the digit 1,2,3,4,5,6,7,8 or 9</t>
  </si>
  <si>
    <t> United States</t>
  </si>
  <si>
    <t>First Digit</t>
  </si>
  <si>
    <t>Fraction of countries</t>
  </si>
  <si>
    <t> Indonesia</t>
  </si>
  <si>
    <t> Brazil</t>
  </si>
  <si>
    <t> Pakistan</t>
  </si>
  <si>
    <t> Nigeria</t>
  </si>
  <si>
    <t> Bangladesh</t>
  </si>
  <si>
    <r>
      <t> Russia</t>
    </r>
    <r>
      <rPr>
        <vertAlign val="superscript"/>
        <sz val="11"/>
        <color theme="1"/>
        <rFont val="Calibri"/>
        <family val="2"/>
        <scheme val="minor"/>
      </rPr>
      <t>[9]</t>
    </r>
  </si>
  <si>
    <t> Japan</t>
  </si>
  <si>
    <t> Mexico</t>
  </si>
  <si>
    <t> Philippines</t>
  </si>
  <si>
    <t> Vietnam</t>
  </si>
  <si>
    <t> Ethiopia</t>
  </si>
  <si>
    <t> Egypt</t>
  </si>
  <si>
    <t> Germany</t>
  </si>
  <si>
    <t> Iran</t>
  </si>
  <si>
    <t> Turkey</t>
  </si>
  <si>
    <t> Democratic Republic of the Congo</t>
  </si>
  <si>
    <r>
      <t> France</t>
    </r>
    <r>
      <rPr>
        <vertAlign val="superscript"/>
        <sz val="11"/>
        <color theme="1"/>
        <rFont val="Calibri"/>
        <family val="2"/>
        <scheme val="minor"/>
      </rPr>
      <t>[10]</t>
    </r>
  </si>
  <si>
    <t> Thailand</t>
  </si>
  <si>
    <t> United Kingdom</t>
  </si>
  <si>
    <t> Italy</t>
  </si>
  <si>
    <t> Burma</t>
  </si>
  <si>
    <t> South Africa</t>
  </si>
  <si>
    <t> South Korea</t>
  </si>
  <si>
    <t> Colombia</t>
  </si>
  <si>
    <t> Spain</t>
  </si>
  <si>
    <t> Kenya</t>
  </si>
  <si>
    <t> Tanzania</t>
  </si>
  <si>
    <r>
      <t> Ukraine</t>
    </r>
    <r>
      <rPr>
        <vertAlign val="superscript"/>
        <sz val="11"/>
        <color theme="1"/>
        <rFont val="Calibri"/>
        <family val="2"/>
        <scheme val="minor"/>
      </rPr>
      <t>[11]</t>
    </r>
  </si>
  <si>
    <t> Argentina</t>
  </si>
  <si>
    <t> Algeria</t>
  </si>
  <si>
    <t> Poland</t>
  </si>
  <si>
    <t> Sudan</t>
  </si>
  <si>
    <t> Iraq</t>
  </si>
  <si>
    <t> Canada</t>
  </si>
  <si>
    <t> Uganda</t>
  </si>
  <si>
    <t> Morocco</t>
  </si>
  <si>
    <t> Peru</t>
  </si>
  <si>
    <t> Uzbekistan</t>
  </si>
  <si>
    <t> Malaysia</t>
  </si>
  <si>
    <t> Venezuela</t>
  </si>
  <si>
    <t> Saudi Arabia</t>
  </si>
  <si>
    <t> Ghana</t>
  </si>
  <si>
    <t>   Nepal</t>
  </si>
  <si>
    <t> Afghanistan</t>
  </si>
  <si>
    <t> Yemen</t>
  </si>
  <si>
    <t> North Korea</t>
  </si>
  <si>
    <t> Mozambique</t>
  </si>
  <si>
    <t> Australia</t>
  </si>
  <si>
    <r>
      <t> Taiwan</t>
    </r>
    <r>
      <rPr>
        <vertAlign val="superscript"/>
        <sz val="11"/>
        <color theme="1"/>
        <rFont val="Calibri"/>
        <family val="2"/>
        <scheme val="minor"/>
      </rPr>
      <t>[12]</t>
    </r>
  </si>
  <si>
    <t> Ivory Coast</t>
  </si>
  <si>
    <t> Syria</t>
  </si>
  <si>
    <t> Madagascar</t>
  </si>
  <si>
    <t> Cameroon</t>
  </si>
  <si>
    <t> Sri Lanka</t>
  </si>
  <si>
    <t> Romania</t>
  </si>
  <si>
    <t> Angola</t>
  </si>
  <si>
    <t> Chile</t>
  </si>
  <si>
    <t> Burkina Faso</t>
  </si>
  <si>
    <t> Kazakhstan</t>
  </si>
  <si>
    <t> Niger</t>
  </si>
  <si>
    <t> Netherlands</t>
  </si>
  <si>
    <t> Malawi</t>
  </si>
  <si>
    <t> Guatemala</t>
  </si>
  <si>
    <t> Ecuador</t>
  </si>
  <si>
    <t> Mali</t>
  </si>
  <si>
    <t> Cambodia</t>
  </si>
  <si>
    <t> Zambia</t>
  </si>
  <si>
    <t> Chad</t>
  </si>
  <si>
    <t> Zimbabwe</t>
  </si>
  <si>
    <t> Senegal</t>
  </si>
  <si>
    <t> South Sudan</t>
  </si>
  <si>
    <t> Belgium</t>
  </si>
  <si>
    <t> Cuba</t>
  </si>
  <si>
    <t> Greece</t>
  </si>
  <si>
    <t> Tunisia</t>
  </si>
  <si>
    <r>
      <t> Somalia</t>
    </r>
    <r>
      <rPr>
        <vertAlign val="superscript"/>
        <sz val="11"/>
        <color theme="1"/>
        <rFont val="Calibri"/>
        <family val="2"/>
        <scheme val="minor"/>
      </rPr>
      <t>[14]</t>
    </r>
  </si>
  <si>
    <t> Haiti</t>
  </si>
  <si>
    <t> Guinea</t>
  </si>
  <si>
    <t> Rwanda</t>
  </si>
  <si>
    <t> Czech Republic</t>
  </si>
  <si>
    <t> Portugal</t>
  </si>
  <si>
    <t> Dominican Republic</t>
  </si>
  <si>
    <t> Bolivia</t>
  </si>
  <si>
    <t> Benin</t>
  </si>
  <si>
    <t> Hungary</t>
  </si>
  <si>
    <t> Sweden</t>
  </si>
  <si>
    <t> Azerbaijan</t>
  </si>
  <si>
    <t> Belarus</t>
  </si>
  <si>
    <t> United Arab Emirates</t>
  </si>
  <si>
    <t> Burundi</t>
  </si>
  <si>
    <t> Honduras</t>
  </si>
  <si>
    <t> Austria</t>
  </si>
  <si>
    <t> Israel</t>
  </si>
  <si>
    <t>  Switzerland</t>
  </si>
  <si>
    <t> Tajikistan</t>
  </si>
  <si>
    <t> Papua New Guinea</t>
  </si>
  <si>
    <t> Bulgaria</t>
  </si>
  <si>
    <r>
      <t> Hong Kong</t>
    </r>
    <r>
      <rPr>
        <sz val="10"/>
        <rFont val="Arial"/>
        <family val="2"/>
      </rPr>
      <t xml:space="preserve"> (China)</t>
    </r>
  </si>
  <si>
    <r>
      <t> Serbia</t>
    </r>
    <r>
      <rPr>
        <vertAlign val="superscript"/>
        <sz val="11"/>
        <color theme="1"/>
        <rFont val="Calibri"/>
        <family val="2"/>
        <scheme val="minor"/>
      </rPr>
      <t>[15]</t>
    </r>
  </si>
  <si>
    <t> Togo</t>
  </si>
  <si>
    <t> Paraguay</t>
  </si>
  <si>
    <t> Laos</t>
  </si>
  <si>
    <t> Jordan</t>
  </si>
  <si>
    <t> Eritrea</t>
  </si>
  <si>
    <t> El Salvador</t>
  </si>
  <si>
    <t> Libya</t>
  </si>
  <si>
    <t> Sierra Leone</t>
  </si>
  <si>
    <t> Nicaragua</t>
  </si>
  <si>
    <t> Kyrgyzstan</t>
  </si>
  <si>
    <t> Denmark</t>
  </si>
  <si>
    <t> Finland</t>
  </si>
  <si>
    <t> Slovakia</t>
  </si>
  <si>
    <t> Singapore</t>
  </si>
  <si>
    <t> Turkmenistan</t>
  </si>
  <si>
    <t> Norway</t>
  </si>
  <si>
    <t> Lebanon</t>
  </si>
  <si>
    <t> Central African Republic</t>
  </si>
  <si>
    <t> Costa Rica</t>
  </si>
  <si>
    <t> Ireland</t>
  </si>
  <si>
    <t> Republic of the Congo</t>
  </si>
  <si>
    <t> New Zealand</t>
  </si>
  <si>
    <r>
      <t> Georgia</t>
    </r>
    <r>
      <rPr>
        <vertAlign val="superscript"/>
        <sz val="11"/>
        <color theme="1"/>
        <rFont val="Calibri"/>
        <family val="2"/>
        <scheme val="minor"/>
      </rPr>
      <t>[16]</t>
    </r>
  </si>
  <si>
    <r>
      <t> Palestine</t>
    </r>
    <r>
      <rPr>
        <vertAlign val="superscript"/>
        <sz val="11"/>
        <color theme="1"/>
        <rFont val="Calibri"/>
        <family val="2"/>
        <scheme val="minor"/>
      </rPr>
      <t>[17]</t>
    </r>
  </si>
  <si>
    <t> Liberia</t>
  </si>
  <si>
    <t> Croatia</t>
  </si>
  <si>
    <t> Oman</t>
  </si>
  <si>
    <t> Bosnia and Herzegovina</t>
  </si>
  <si>
    <r>
      <t> Puerto Rico</t>
    </r>
    <r>
      <rPr>
        <sz val="10"/>
        <rFont val="Arial"/>
        <family val="2"/>
      </rPr>
      <t xml:space="preserve"> (USA)</t>
    </r>
  </si>
  <si>
    <r>
      <t> Moldova</t>
    </r>
    <r>
      <rPr>
        <vertAlign val="superscript"/>
        <sz val="11"/>
        <color theme="1"/>
        <rFont val="Calibri"/>
        <family val="2"/>
        <scheme val="minor"/>
      </rPr>
      <t>[18]</t>
    </r>
  </si>
  <si>
    <t> Mauritania</t>
  </si>
  <si>
    <t> Panama</t>
  </si>
  <si>
    <t> Uruguay</t>
  </si>
  <si>
    <t> Kuwait</t>
  </si>
  <si>
    <t> Armenia</t>
  </si>
  <si>
    <t> Lithuania</t>
  </si>
  <si>
    <t> Mongolia</t>
  </si>
  <si>
    <t> Albania</t>
  </si>
  <si>
    <t> Jamaica</t>
  </si>
  <si>
    <t> Qatar</t>
  </si>
  <si>
    <t> Namibia</t>
  </si>
  <si>
    <t> Lesotho</t>
  </si>
  <si>
    <t> Slovenia</t>
  </si>
  <si>
    <t> Macedonia</t>
  </si>
  <si>
    <t> Botswana</t>
  </si>
  <si>
    <t> Latvia</t>
  </si>
  <si>
    <t> Gambia</t>
  </si>
  <si>
    <r>
      <t> Kosovo</t>
    </r>
    <r>
      <rPr>
        <vertAlign val="superscript"/>
        <sz val="11"/>
        <color theme="1"/>
        <rFont val="Calibri"/>
        <family val="2"/>
        <scheme val="minor"/>
      </rPr>
      <t>[19]</t>
    </r>
  </si>
  <si>
    <t> Guinea-Bissau</t>
  </si>
  <si>
    <t> Gabon</t>
  </si>
  <si>
    <t> Equatorial Guinea</t>
  </si>
  <si>
    <t> Trinidad and Tobago</t>
  </si>
  <si>
    <t> Estonia</t>
  </si>
  <si>
    <t> Swaziland</t>
  </si>
  <si>
    <t> Mauritius</t>
  </si>
  <si>
    <t> Bahrain</t>
  </si>
  <si>
    <t> Timor-Leste</t>
  </si>
  <si>
    <t> Djibouti</t>
  </si>
  <si>
    <r>
      <t> Cyprus</t>
    </r>
    <r>
      <rPr>
        <vertAlign val="superscript"/>
        <sz val="11"/>
        <color theme="1"/>
        <rFont val="Calibri"/>
        <family val="2"/>
        <scheme val="minor"/>
      </rPr>
      <t>[20]</t>
    </r>
  </si>
  <si>
    <t> Fiji</t>
  </si>
  <si>
    <r>
      <t> Réunion</t>
    </r>
    <r>
      <rPr>
        <sz val="10"/>
        <rFont val="Arial"/>
        <family val="2"/>
      </rPr>
      <t xml:space="preserve"> (France)</t>
    </r>
  </si>
  <si>
    <t> Guyana</t>
  </si>
  <si>
    <t> Bhutan</t>
  </si>
  <si>
    <t> Comoros</t>
  </si>
  <si>
    <t> Montenegro</t>
  </si>
  <si>
    <r>
      <t> Macau</t>
    </r>
    <r>
      <rPr>
        <sz val="10"/>
        <rFont val="Arial"/>
        <family val="2"/>
      </rPr>
      <t xml:space="preserve"> (China)</t>
    </r>
  </si>
  <si>
    <r>
      <t> Western Sahara</t>
    </r>
    <r>
      <rPr>
        <vertAlign val="superscript"/>
        <sz val="11"/>
        <color theme="1"/>
        <rFont val="Calibri"/>
        <family val="2"/>
        <scheme val="minor"/>
      </rPr>
      <t>[21]</t>
    </r>
  </si>
  <si>
    <t> Solomon Islands</t>
  </si>
  <si>
    <t> Luxembourg</t>
  </si>
  <si>
    <t> Suriname</t>
  </si>
  <si>
    <t> Cape Verde</t>
  </si>
  <si>
    <t> Malta</t>
  </si>
  <si>
    <r>
      <t> Guadeloupe</t>
    </r>
    <r>
      <rPr>
        <sz val="10"/>
        <rFont val="Arial"/>
        <family val="2"/>
      </rPr>
      <t xml:space="preserve"> (France)</t>
    </r>
  </si>
  <si>
    <t> Brunei</t>
  </si>
  <si>
    <r>
      <t> Martinique</t>
    </r>
    <r>
      <rPr>
        <sz val="10"/>
        <rFont val="Arial"/>
        <family val="2"/>
      </rPr>
      <t xml:space="preserve"> (France)</t>
    </r>
  </si>
  <si>
    <t> Bahamas</t>
  </si>
  <si>
    <t> Belize</t>
  </si>
  <si>
    <t> Iceland</t>
  </si>
  <si>
    <t> Maldives</t>
  </si>
  <si>
    <t> Northern Cyprus</t>
  </si>
  <si>
    <t> Barbados</t>
  </si>
  <si>
    <r>
      <t> French Polynesia</t>
    </r>
    <r>
      <rPr>
        <sz val="10"/>
        <rFont val="Arial"/>
        <family val="2"/>
      </rPr>
      <t xml:space="preserve"> (France)</t>
    </r>
  </si>
  <si>
    <t> Vanuatu</t>
  </si>
  <si>
    <r>
      <t> New Caledonia</t>
    </r>
    <r>
      <rPr>
        <sz val="10"/>
        <rFont val="Arial"/>
        <family val="2"/>
      </rPr>
      <t xml:space="preserve"> (France)</t>
    </r>
  </si>
  <si>
    <t> Abkhazia</t>
  </si>
  <si>
    <r>
      <t> French Guiana</t>
    </r>
    <r>
      <rPr>
        <sz val="10"/>
        <rFont val="Arial"/>
        <family val="2"/>
      </rPr>
      <t xml:space="preserve"> (France)</t>
    </r>
  </si>
  <si>
    <r>
      <t> Mayotte</t>
    </r>
    <r>
      <rPr>
        <sz val="10"/>
        <rFont val="Arial"/>
        <family val="2"/>
      </rPr>
      <t xml:space="preserve"> (France)</t>
    </r>
  </si>
  <si>
    <t> Samoa</t>
  </si>
  <si>
    <t> São Tomé and Príncipe</t>
  </si>
  <si>
    <t> Saint Lucia</t>
  </si>
  <si>
    <r>
      <t> Guam</t>
    </r>
    <r>
      <rPr>
        <sz val="10"/>
        <rFont val="Arial"/>
        <family val="2"/>
      </rPr>
      <t xml:space="preserve"> (USA)</t>
    </r>
  </si>
  <si>
    <r>
      <t> Curaçao</t>
    </r>
    <r>
      <rPr>
        <sz val="10"/>
        <rFont val="Arial"/>
        <family val="2"/>
      </rPr>
      <t xml:space="preserve"> (Netherlands)</t>
    </r>
  </si>
  <si>
    <t> Saint Vincent and the Grenadines</t>
  </si>
  <si>
    <t> Kiribati</t>
  </si>
  <si>
    <r>
      <t> United States Virgin Islands</t>
    </r>
    <r>
      <rPr>
        <sz val="10"/>
        <rFont val="Arial"/>
        <family val="2"/>
      </rPr>
      <t xml:space="preserve"> (USA)</t>
    </r>
  </si>
  <si>
    <t> Grenada</t>
  </si>
  <si>
    <t> Tonga</t>
  </si>
  <si>
    <r>
      <t> Aruba</t>
    </r>
    <r>
      <rPr>
        <sz val="10"/>
        <rFont val="Arial"/>
        <family val="2"/>
      </rPr>
      <t xml:space="preserve"> (Netherlands)</t>
    </r>
  </si>
  <si>
    <t> Federated States of Micronesia</t>
  </si>
  <si>
    <r>
      <t> Jersey</t>
    </r>
    <r>
      <rPr>
        <sz val="10"/>
        <rFont val="Arial"/>
        <family val="2"/>
      </rPr>
      <t xml:space="preserve"> (UK)</t>
    </r>
  </si>
  <si>
    <t> Seychelles</t>
  </si>
  <si>
    <t> Antigua and Barbuda</t>
  </si>
  <si>
    <r>
      <t> Isle of Man</t>
    </r>
    <r>
      <rPr>
        <sz val="10"/>
        <rFont val="Arial"/>
        <family val="2"/>
      </rPr>
      <t xml:space="preserve"> (UK)</t>
    </r>
  </si>
  <si>
    <t> Andorra</t>
  </si>
  <si>
    <t> Dominica</t>
  </si>
  <si>
    <r>
      <t> Bermuda</t>
    </r>
    <r>
      <rPr>
        <sz val="10"/>
        <rFont val="Arial"/>
        <family val="2"/>
      </rPr>
      <t xml:space="preserve"> (UK)</t>
    </r>
  </si>
  <si>
    <r>
      <t> Guernsey</t>
    </r>
    <r>
      <rPr>
        <sz val="10"/>
        <rFont val="Arial"/>
        <family val="2"/>
      </rPr>
      <t xml:space="preserve"> (UK)</t>
    </r>
  </si>
  <si>
    <r>
      <t> Greenland</t>
    </r>
    <r>
      <rPr>
        <sz val="10"/>
        <rFont val="Arial"/>
        <family val="2"/>
      </rPr>
      <t xml:space="preserve"> (Denmark)</t>
    </r>
  </si>
  <si>
    <t> Marshall Islands</t>
  </si>
  <si>
    <r>
      <t> American Samoa</t>
    </r>
    <r>
      <rPr>
        <sz val="10"/>
        <rFont val="Arial"/>
        <family val="2"/>
      </rPr>
      <t xml:space="preserve"> (USA)</t>
    </r>
  </si>
  <si>
    <r>
      <t> Cayman Islands</t>
    </r>
    <r>
      <rPr>
        <sz val="10"/>
        <rFont val="Arial"/>
        <family val="2"/>
      </rPr>
      <t xml:space="preserve"> (UK)</t>
    </r>
  </si>
  <si>
    <t> Saint Kitts and Nevis</t>
  </si>
  <si>
    <r>
      <t> Northern Mariana Islands</t>
    </r>
    <r>
      <rPr>
        <sz val="10"/>
        <rFont val="Arial"/>
        <family val="2"/>
      </rPr>
      <t xml:space="preserve"> (USA)</t>
    </r>
  </si>
  <si>
    <t> South Ossetia</t>
  </si>
  <si>
    <r>
      <t> Faroe Islands</t>
    </r>
    <r>
      <rPr>
        <sz val="10"/>
        <rFont val="Arial"/>
        <family val="2"/>
      </rPr>
      <t xml:space="preserve"> (Denmark)</t>
    </r>
  </si>
  <si>
    <r>
      <t> Sint Maarten</t>
    </r>
    <r>
      <rPr>
        <sz val="10"/>
        <rFont val="Arial"/>
        <family val="2"/>
      </rPr>
      <t xml:space="preserve"> (Netherlands)</t>
    </r>
  </si>
  <si>
    <t> Liechtenstein</t>
  </si>
  <si>
    <r>
      <t> Saint Martin</t>
    </r>
    <r>
      <rPr>
        <sz val="10"/>
        <rFont val="Arial"/>
        <family val="2"/>
      </rPr>
      <t xml:space="preserve"> (France)</t>
    </r>
  </si>
  <si>
    <t> Monaco</t>
  </si>
  <si>
    <t> San Marino</t>
  </si>
  <si>
    <r>
      <t> Turks and Caicos Islands</t>
    </r>
    <r>
      <rPr>
        <sz val="10"/>
        <rFont val="Arial"/>
        <family val="2"/>
      </rPr>
      <t xml:space="preserve"> (UK)</t>
    </r>
  </si>
  <si>
    <r>
      <t> Gibraltar</t>
    </r>
    <r>
      <rPr>
        <sz val="10"/>
        <rFont val="Arial"/>
        <family val="2"/>
      </rPr>
      <t xml:space="preserve"> (UK)</t>
    </r>
  </si>
  <si>
    <r>
      <t> British Virgin Islands</t>
    </r>
    <r>
      <rPr>
        <sz val="10"/>
        <rFont val="Arial"/>
        <family val="2"/>
      </rPr>
      <t xml:space="preserve"> (UK)</t>
    </r>
  </si>
  <si>
    <r>
      <t> Åland Islands</t>
    </r>
    <r>
      <rPr>
        <sz val="10"/>
        <rFont val="Arial"/>
        <family val="2"/>
      </rPr>
      <t xml:space="preserve"> (Finland)</t>
    </r>
  </si>
  <si>
    <r>
      <t> Caribbean Netherlands</t>
    </r>
    <r>
      <rPr>
        <sz val="10"/>
        <rFont val="Arial"/>
        <family val="2"/>
      </rPr>
      <t xml:space="preserve"> (Netherlands)</t>
    </r>
  </si>
  <si>
    <t> Palau</t>
  </si>
  <si>
    <r>
      <t> Cook Islands</t>
    </r>
    <r>
      <rPr>
        <sz val="10"/>
        <rFont val="Arial"/>
        <family val="2"/>
      </rPr>
      <t xml:space="preserve"> (NZ)</t>
    </r>
  </si>
  <si>
    <r>
      <t> Anguilla</t>
    </r>
    <r>
      <rPr>
        <sz val="10"/>
        <rFont val="Arial"/>
        <family val="2"/>
      </rPr>
      <t xml:space="preserve"> (UK)</t>
    </r>
  </si>
  <si>
    <r>
      <t> Wallis and Futuna</t>
    </r>
    <r>
      <rPr>
        <sz val="10"/>
        <rFont val="Arial"/>
        <family val="2"/>
      </rPr>
      <t xml:space="preserve"> (France)</t>
    </r>
  </si>
  <si>
    <t> Tuvalu</t>
  </si>
  <si>
    <t> Nauru</t>
  </si>
  <si>
    <r>
      <t> Saint Barthélemy</t>
    </r>
    <r>
      <rPr>
        <sz val="10"/>
        <rFont val="Arial"/>
        <family val="2"/>
      </rPr>
      <t xml:space="preserve"> (France)</t>
    </r>
  </si>
  <si>
    <r>
      <t> Saint Pierre and Miquelon</t>
    </r>
    <r>
      <rPr>
        <sz val="10"/>
        <rFont val="Arial"/>
        <family val="2"/>
      </rPr>
      <t xml:space="preserve"> (France)</t>
    </r>
  </si>
  <si>
    <r>
      <t> Montserrat</t>
    </r>
    <r>
      <rPr>
        <sz val="10"/>
        <rFont val="Arial"/>
        <family val="2"/>
      </rPr>
      <t xml:space="preserve"> (UK)</t>
    </r>
  </si>
  <si>
    <r>
      <t> Saint Helena, Ascension and Tristan da Cunha</t>
    </r>
    <r>
      <rPr>
        <sz val="10"/>
        <rFont val="Arial"/>
        <family val="2"/>
      </rPr>
      <t xml:space="preserve"> (UK)</t>
    </r>
  </si>
  <si>
    <r>
      <t> Falkland Islands</t>
    </r>
    <r>
      <rPr>
        <sz val="10"/>
        <rFont val="Arial"/>
        <family val="2"/>
      </rPr>
      <t xml:space="preserve"> (UK)</t>
    </r>
  </si>
  <si>
    <r>
      <t> Svalbard and Jan Mayen</t>
    </r>
    <r>
      <rPr>
        <sz val="10"/>
        <rFont val="Arial"/>
        <family val="2"/>
      </rPr>
      <t xml:space="preserve"> (Norway)</t>
    </r>
  </si>
  <si>
    <r>
      <t> Norfolk Island</t>
    </r>
    <r>
      <rPr>
        <sz val="10"/>
        <rFont val="Arial"/>
        <family val="2"/>
      </rPr>
      <t xml:space="preserve"> (Australia)</t>
    </r>
  </si>
  <si>
    <r>
      <t> Christmas Island</t>
    </r>
    <r>
      <rPr>
        <sz val="10"/>
        <rFont val="Arial"/>
        <family val="2"/>
      </rPr>
      <t xml:space="preserve"> (Australia)</t>
    </r>
  </si>
  <si>
    <r>
      <t> Niue</t>
    </r>
    <r>
      <rPr>
        <sz val="10"/>
        <rFont val="Arial"/>
        <family val="2"/>
      </rPr>
      <t xml:space="preserve"> (NZ)</t>
    </r>
  </si>
  <si>
    <r>
      <t> Tokelau</t>
    </r>
    <r>
      <rPr>
        <sz val="10"/>
        <rFont val="Arial"/>
        <family val="2"/>
      </rPr>
      <t xml:space="preserve"> (NZ)</t>
    </r>
  </si>
  <si>
    <t>  Vatican City</t>
  </si>
  <si>
    <r>
      <t> Cocos (Keeling) Islands</t>
    </r>
    <r>
      <rPr>
        <sz val="10"/>
        <rFont val="Arial"/>
        <family val="2"/>
      </rPr>
      <t xml:space="preserve"> (Australia)</t>
    </r>
  </si>
  <si>
    <r>
      <t> Pitcairn Islands</t>
    </r>
    <r>
      <rPr>
        <sz val="10"/>
        <rFont val="Arial"/>
        <family val="2"/>
      </rPr>
      <t xml:space="preserve"> (UK)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</si>
</sst>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3" fillId="0" borderId="0" xfId="0" applyNumberFormat="1" applyFont="1"/>
    <xf numFmtId="2" fontId="3" fillId="0" borderId="0" xfId="0" applyNumberFormat="1" applyFont="1"/>
    <xf numFmtId="0" fontId="3" fillId="0" borderId="0" xfId="1"/>
    <xf numFmtId="0" fontId="1" fillId="0" borderId="0" xfId="2"/>
    <xf numFmtId="1" fontId="1" fillId="0" borderId="0" xfId="2" applyNumberFormat="1" applyAlignment="1">
      <alignment horizontal="left" vertical="center" wrapText="1"/>
    </xf>
    <xf numFmtId="3" fontId="1" fillId="0" borderId="0" xfId="2" applyNumberFormat="1" applyAlignment="1">
      <alignment vertical="center" wrapText="1"/>
    </xf>
    <xf numFmtId="1" fontId="1" fillId="0" borderId="0" xfId="2" applyNumberFormat="1" applyAlignment="1">
      <alignment vertical="center" wrapText="1"/>
    </xf>
    <xf numFmtId="0" fontId="5" fillId="0" borderId="0" xfId="3" applyAlignment="1">
      <alignment horizontal="left" vertical="center" wrapText="1"/>
    </xf>
    <xf numFmtId="0" fontId="4" fillId="0" borderId="0" xfId="2" applyFont="1"/>
    <xf numFmtId="0" fontId="1" fillId="0" borderId="0" xfId="2" applyAlignment="1">
      <alignment vertical="center" wrapText="1"/>
    </xf>
    <xf numFmtId="10" fontId="1" fillId="0" borderId="0" xfId="2" applyNumberFormat="1" applyAlignment="1">
      <alignment vertical="center" wrapText="1"/>
    </xf>
    <xf numFmtId="0" fontId="6" fillId="0" borderId="0" xfId="3" applyFont="1" applyAlignment="1">
      <alignment horizontal="left" vertical="center" wrapText="1"/>
    </xf>
    <xf numFmtId="10" fontId="1" fillId="0" borderId="0" xfId="2" applyNumberFormat="1"/>
    <xf numFmtId="0" fontId="1" fillId="0" borderId="0" xfId="2" applyAlignment="1">
      <alignment horizontal="left" vertical="center" wrapText="1"/>
    </xf>
    <xf numFmtId="0" fontId="8" fillId="0" borderId="0" xfId="2" applyFont="1" applyAlignment="1">
      <alignment horizontal="left" vertical="center" wrapText="1"/>
    </xf>
  </cellXfs>
  <cellStyles count="4">
    <cellStyle name="Hyperlink 2" xfId="3" xr:uid="{71233FF0-2BA0-46AC-8533-393F2321B7EE}"/>
    <cellStyle name="Normal" xfId="0" builtinId="0"/>
    <cellStyle name="Normal 2" xfId="1" xr:uid="{D715A9AC-6F44-4039-BD95-97ED0FB1D4A4}"/>
    <cellStyle name="Normal 3" xfId="2" xr:uid="{9EE7BA24-4AD7-4FB0-A404-3772B328F1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219075</xdr:colOff>
      <xdr:row>6</xdr:row>
      <xdr:rowOff>142875</xdr:rowOff>
    </xdr:to>
    <xdr:pic>
      <xdr:nvPicPr>
        <xdr:cNvPr id="2" name="Picture 1" descr="http://upload.wikimedia.org/wikipedia/en/thumb/4/41/Flag_of_India.svg/23px-Flag_of_India.svg.png">
          <a:extLst>
            <a:ext uri="{FF2B5EF4-FFF2-40B4-BE49-F238E27FC236}">
              <a16:creationId xmlns:a16="http://schemas.microsoft.com/office/drawing/2014/main" id="{CCE75A38-462F-4BAF-AFC8-9546AD26D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219075</xdr:colOff>
      <xdr:row>7</xdr:row>
      <xdr:rowOff>114300</xdr:rowOff>
    </xdr:to>
    <xdr:pic>
      <xdr:nvPicPr>
        <xdr:cNvPr id="3" name="Picture 2" descr="http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E95838C7-52F6-4FDA-9B54-06297CCC1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219075</xdr:colOff>
      <xdr:row>8</xdr:row>
      <xdr:rowOff>142875</xdr:rowOff>
    </xdr:to>
    <xdr:pic>
      <xdr:nvPicPr>
        <xdr:cNvPr id="4" name="Picture 3" descr="http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DA3B0D2D-8B5E-4F00-BAB1-15697EE46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209550</xdr:colOff>
      <xdr:row>9</xdr:row>
      <xdr:rowOff>142875</xdr:rowOff>
    </xdr:to>
    <xdr:pic>
      <xdr:nvPicPr>
        <xdr:cNvPr id="5" name="Picture 4" descr="http://upload.wikimedia.org/wikipedia/en/thumb/0/05/Flag_of_Brazil.svg/22px-Flag_of_Brazil.svg.png">
          <a:extLst>
            <a:ext uri="{FF2B5EF4-FFF2-40B4-BE49-F238E27FC236}">
              <a16:creationId xmlns:a16="http://schemas.microsoft.com/office/drawing/2014/main" id="{ACB38409-60FF-4251-ACE1-B7E0227FC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219075</xdr:colOff>
      <xdr:row>10</xdr:row>
      <xdr:rowOff>142875</xdr:rowOff>
    </xdr:to>
    <xdr:pic>
      <xdr:nvPicPr>
        <xdr:cNvPr id="6" name="Picture 5" descr="http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A1A506AB-E30B-4C6A-BC0B-2D0162702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219075</xdr:colOff>
      <xdr:row>11</xdr:row>
      <xdr:rowOff>114300</xdr:rowOff>
    </xdr:to>
    <xdr:pic>
      <xdr:nvPicPr>
        <xdr:cNvPr id="7" name="Picture 6" descr="http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E0C9E86D-877B-4D38-9679-E6B61B6C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219075</xdr:colOff>
      <xdr:row>12</xdr:row>
      <xdr:rowOff>133350</xdr:rowOff>
    </xdr:to>
    <xdr:pic>
      <xdr:nvPicPr>
        <xdr:cNvPr id="8" name="Picture 7" descr="http://upload.wikimedia.org/wikipedia/commons/thumb/f/f9/Flag_of_Bangladesh.svg/23px-Flag_of_Bangladesh.svg.png">
          <a:extLst>
            <a:ext uri="{FF2B5EF4-FFF2-40B4-BE49-F238E27FC236}">
              <a16:creationId xmlns:a16="http://schemas.microsoft.com/office/drawing/2014/main" id="{68CE7C81-AF80-405C-81D5-81FF76FA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219075</xdr:colOff>
      <xdr:row>13</xdr:row>
      <xdr:rowOff>142875</xdr:rowOff>
    </xdr:to>
    <xdr:pic>
      <xdr:nvPicPr>
        <xdr:cNvPr id="9" name="Picture 8" descr="http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D6B02941-E0C7-40F0-9B06-E0505E628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219075</xdr:colOff>
      <xdr:row>14</xdr:row>
      <xdr:rowOff>142875</xdr:rowOff>
    </xdr:to>
    <xdr:pic>
      <xdr:nvPicPr>
        <xdr:cNvPr id="10" name="Picture 9" descr="http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AEB0B82B-9BEE-4524-B7A8-53C127BCE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1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219075</xdr:colOff>
      <xdr:row>15</xdr:row>
      <xdr:rowOff>123825</xdr:rowOff>
    </xdr:to>
    <xdr:pic>
      <xdr:nvPicPr>
        <xdr:cNvPr id="11" name="Picture 10" descr="http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DDD1E5CF-C601-4FE1-BC27-0629C4A8A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0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219075</xdr:colOff>
      <xdr:row>16</xdr:row>
      <xdr:rowOff>114300</xdr:rowOff>
    </xdr:to>
    <xdr:pic>
      <xdr:nvPicPr>
        <xdr:cNvPr id="12" name="Picture 11" descr="http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B6DD7188-80F7-4E5B-9583-8937E3DDA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0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219075</xdr:colOff>
      <xdr:row>17</xdr:row>
      <xdr:rowOff>142875</xdr:rowOff>
    </xdr:to>
    <xdr:pic>
      <xdr:nvPicPr>
        <xdr:cNvPr id="13" name="Picture 12" descr="http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4D466FF8-E059-4128-896E-FA11D4D4C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9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219075</xdr:colOff>
      <xdr:row>18</xdr:row>
      <xdr:rowOff>114300</xdr:rowOff>
    </xdr:to>
    <xdr:pic>
      <xdr:nvPicPr>
        <xdr:cNvPr id="14" name="Picture 13" descr="http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A0B3C045-C7C5-49FD-B123-3C378DE94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81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219075</xdr:colOff>
      <xdr:row>19</xdr:row>
      <xdr:rowOff>142875</xdr:rowOff>
    </xdr:to>
    <xdr:pic>
      <xdr:nvPicPr>
        <xdr:cNvPr id="15" name="Picture 14" descr="http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60B7EA58-2F59-4D43-84F5-E345B988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219075</xdr:colOff>
      <xdr:row>20</xdr:row>
      <xdr:rowOff>133350</xdr:rowOff>
    </xdr:to>
    <xdr:pic>
      <xdr:nvPicPr>
        <xdr:cNvPr id="16" name="Picture 15" descr="http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719AF1BF-BB49-4C1C-9A5A-F79DD4D9F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62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219075</xdr:colOff>
      <xdr:row>21</xdr:row>
      <xdr:rowOff>123825</xdr:rowOff>
    </xdr:to>
    <xdr:pic>
      <xdr:nvPicPr>
        <xdr:cNvPr id="17" name="Picture 16" descr="http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B4F795B9-D60C-4187-B156-7B55EF401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53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219075</xdr:colOff>
      <xdr:row>22</xdr:row>
      <xdr:rowOff>142875</xdr:rowOff>
    </xdr:to>
    <xdr:pic>
      <xdr:nvPicPr>
        <xdr:cNvPr id="18" name="Picture 17" descr="http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8CE448F3-53EE-41A8-9A75-ECB88469A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4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190500</xdr:colOff>
      <xdr:row>23</xdr:row>
      <xdr:rowOff>142875</xdr:rowOff>
    </xdr:to>
    <xdr:pic>
      <xdr:nvPicPr>
        <xdr:cNvPr id="19" name="Picture 18" descr="http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5D7F3ADE-A87B-4700-94A8-1F9F97BF1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34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219075</xdr:colOff>
      <xdr:row>24</xdr:row>
      <xdr:rowOff>142875</xdr:rowOff>
    </xdr:to>
    <xdr:pic>
      <xdr:nvPicPr>
        <xdr:cNvPr id="20" name="Picture 19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4A6EC70B-7AC3-4C9F-82A5-8EA377EB3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15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219075</xdr:colOff>
      <xdr:row>25</xdr:row>
      <xdr:rowOff>142875</xdr:rowOff>
    </xdr:to>
    <xdr:pic>
      <xdr:nvPicPr>
        <xdr:cNvPr id="21" name="Picture 20" descr="http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57804802-9EE1-43EF-9D14-A0D80BFBB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34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219075</xdr:colOff>
      <xdr:row>26</xdr:row>
      <xdr:rowOff>114300</xdr:rowOff>
    </xdr:to>
    <xdr:pic>
      <xdr:nvPicPr>
        <xdr:cNvPr id="22" name="Picture 21" descr="http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49168CBD-06AE-45B6-8FCF-CE7C9BAE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2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219075</xdr:colOff>
      <xdr:row>27</xdr:row>
      <xdr:rowOff>142875</xdr:rowOff>
    </xdr:to>
    <xdr:pic>
      <xdr:nvPicPr>
        <xdr:cNvPr id="23" name="Picture 22" descr="http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52B46274-CCBD-40C2-9966-7CCA6041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1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219075</xdr:colOff>
      <xdr:row>28</xdr:row>
      <xdr:rowOff>142875</xdr:rowOff>
    </xdr:to>
    <xdr:pic>
      <xdr:nvPicPr>
        <xdr:cNvPr id="24" name="Picture 23" descr="http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DEA8C514-F2FB-4F2A-947A-B061EAC66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05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219075</xdr:colOff>
      <xdr:row>29</xdr:row>
      <xdr:rowOff>142875</xdr:rowOff>
    </xdr:to>
    <xdr:pic>
      <xdr:nvPicPr>
        <xdr:cNvPr id="25" name="Picture 24" descr="http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D0A3FF94-39CC-48BB-B928-9A0DB5F75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9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219075</xdr:colOff>
      <xdr:row>30</xdr:row>
      <xdr:rowOff>142875</xdr:rowOff>
    </xdr:to>
    <xdr:pic>
      <xdr:nvPicPr>
        <xdr:cNvPr id="26" name="Picture 25" descr="http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263EAF94-978E-41EE-B32A-129D22300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8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219075</xdr:colOff>
      <xdr:row>31</xdr:row>
      <xdr:rowOff>142875</xdr:rowOff>
    </xdr:to>
    <xdr:pic>
      <xdr:nvPicPr>
        <xdr:cNvPr id="27" name="Picture 26" descr="http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9127146A-0E2C-4944-9AF8-65206F34C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7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219075</xdr:colOff>
      <xdr:row>32</xdr:row>
      <xdr:rowOff>142875</xdr:rowOff>
    </xdr:to>
    <xdr:pic>
      <xdr:nvPicPr>
        <xdr:cNvPr id="28" name="Picture 27" descr="http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1FEDC7EE-CD74-4589-9371-87711424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67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219075</xdr:colOff>
      <xdr:row>33</xdr:row>
      <xdr:rowOff>142875</xdr:rowOff>
    </xdr:to>
    <xdr:pic>
      <xdr:nvPicPr>
        <xdr:cNvPr id="29" name="Picture 28" descr="http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F4D6E079-304C-4086-8895-54BE7C09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5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219075</xdr:colOff>
      <xdr:row>34</xdr:row>
      <xdr:rowOff>142875</xdr:rowOff>
    </xdr:to>
    <xdr:pic>
      <xdr:nvPicPr>
        <xdr:cNvPr id="30" name="Picture 29" descr="http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0A82D45B-95EF-404E-8E1D-B84AEC22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4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219075</xdr:colOff>
      <xdr:row>35</xdr:row>
      <xdr:rowOff>142875</xdr:rowOff>
    </xdr:to>
    <xdr:pic>
      <xdr:nvPicPr>
        <xdr:cNvPr id="31" name="Picture 30" descr="http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859A493C-D0A1-4A5D-9725-D8E5951B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3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219075</xdr:colOff>
      <xdr:row>36</xdr:row>
      <xdr:rowOff>133350</xdr:rowOff>
    </xdr:to>
    <xdr:pic>
      <xdr:nvPicPr>
        <xdr:cNvPr id="32" name="Picture 31" descr="http://upload.wikimedia.org/wikipedia/commons/thumb/1/1a/Flag_of_Argentina.svg/23px-Flag_of_Argentina.svg.png">
          <a:extLst>
            <a:ext uri="{FF2B5EF4-FFF2-40B4-BE49-F238E27FC236}">
              <a16:creationId xmlns:a16="http://schemas.microsoft.com/office/drawing/2014/main" id="{A5834EA1-D832-4B34-BE33-BFF16FBE1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58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219075</xdr:colOff>
      <xdr:row>37</xdr:row>
      <xdr:rowOff>142875</xdr:rowOff>
    </xdr:to>
    <xdr:pic>
      <xdr:nvPicPr>
        <xdr:cNvPr id="33" name="Picture 32" descr="http://upload.wikimedia.org/wikipedia/commons/thumb/7/77/Flag_of_Algeria.svg/23px-Flag_of_Algeria.svg.png">
          <a:extLst>
            <a:ext uri="{FF2B5EF4-FFF2-40B4-BE49-F238E27FC236}">
              <a16:creationId xmlns:a16="http://schemas.microsoft.com/office/drawing/2014/main" id="{3A51109A-D3E3-4944-A83B-3DCAA1D5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48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219075</xdr:colOff>
      <xdr:row>38</xdr:row>
      <xdr:rowOff>133350</xdr:rowOff>
    </xdr:to>
    <xdr:pic>
      <xdr:nvPicPr>
        <xdr:cNvPr id="34" name="Picture 33" descr="http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CB1E651E-A97A-421D-B00A-D0512DF9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39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219075</xdr:colOff>
      <xdr:row>39</xdr:row>
      <xdr:rowOff>114300</xdr:rowOff>
    </xdr:to>
    <xdr:pic>
      <xdr:nvPicPr>
        <xdr:cNvPr id="35" name="Picture 34" descr="http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F4F07668-97B1-424A-9731-476F2022B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29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219075</xdr:colOff>
      <xdr:row>40</xdr:row>
      <xdr:rowOff>142875</xdr:rowOff>
    </xdr:to>
    <xdr:pic>
      <xdr:nvPicPr>
        <xdr:cNvPr id="36" name="Picture 35" descr="http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4DC75E88-062C-4C56-A607-D59255BFF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2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219075</xdr:colOff>
      <xdr:row>41</xdr:row>
      <xdr:rowOff>114300</xdr:rowOff>
    </xdr:to>
    <xdr:pic>
      <xdr:nvPicPr>
        <xdr:cNvPr id="37" name="Picture 36" descr="http://upload.wikimedia.org/wikipedia/en/thumb/c/cf/Flag_of_Canada.svg/23px-Flag_of_Canada.svg.png">
          <a:extLst>
            <a:ext uri="{FF2B5EF4-FFF2-40B4-BE49-F238E27FC236}">
              <a16:creationId xmlns:a16="http://schemas.microsoft.com/office/drawing/2014/main" id="{EFA520D4-706D-4D2A-9436-C95F89BC2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10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219075</xdr:colOff>
      <xdr:row>42</xdr:row>
      <xdr:rowOff>142875</xdr:rowOff>
    </xdr:to>
    <xdr:pic>
      <xdr:nvPicPr>
        <xdr:cNvPr id="38" name="Picture 37" descr="http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F41425AF-610F-4895-8DC3-17D6DFF0F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0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219075</xdr:colOff>
      <xdr:row>43</xdr:row>
      <xdr:rowOff>142875</xdr:rowOff>
    </xdr:to>
    <xdr:pic>
      <xdr:nvPicPr>
        <xdr:cNvPr id="39" name="Picture 38" descr="http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79C2E866-28E1-43FD-B275-95975571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9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219075</xdr:colOff>
      <xdr:row>44</xdr:row>
      <xdr:rowOff>142875</xdr:rowOff>
    </xdr:to>
    <xdr:pic>
      <xdr:nvPicPr>
        <xdr:cNvPr id="40" name="Picture 39" descr="http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3CF379D0-EC2E-412C-93DF-8111DFDA8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8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219075</xdr:colOff>
      <xdr:row>45</xdr:row>
      <xdr:rowOff>114300</xdr:rowOff>
    </xdr:to>
    <xdr:pic>
      <xdr:nvPicPr>
        <xdr:cNvPr id="41" name="Picture 40" descr="http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5C1269FD-034F-4E4B-AF3B-F897A408E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72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219075</xdr:colOff>
      <xdr:row>46</xdr:row>
      <xdr:rowOff>114300</xdr:rowOff>
    </xdr:to>
    <xdr:pic>
      <xdr:nvPicPr>
        <xdr:cNvPr id="42" name="Picture 41" descr="http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410BC210-E3D5-4346-8687-3A009770D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219075</xdr:colOff>
      <xdr:row>47</xdr:row>
      <xdr:rowOff>142875</xdr:rowOff>
    </xdr:to>
    <xdr:pic>
      <xdr:nvPicPr>
        <xdr:cNvPr id="43" name="Picture 42" descr="http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CA14C510-27A5-4065-8950-99CB4B59F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53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219075</xdr:colOff>
      <xdr:row>48</xdr:row>
      <xdr:rowOff>142875</xdr:rowOff>
    </xdr:to>
    <xdr:pic>
      <xdr:nvPicPr>
        <xdr:cNvPr id="44" name="Picture 43" descr="http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F868F0A8-7F1B-4583-8CD7-C1E7BF17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44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219075</xdr:colOff>
      <xdr:row>49</xdr:row>
      <xdr:rowOff>142875</xdr:rowOff>
    </xdr:to>
    <xdr:pic>
      <xdr:nvPicPr>
        <xdr:cNvPr id="45" name="Picture 44" descr="http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D99AFBCB-3004-4CF3-B04B-A2B9C10A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3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171450</xdr:colOff>
      <xdr:row>51</xdr:row>
      <xdr:rowOff>19050</xdr:rowOff>
    </xdr:to>
    <xdr:pic>
      <xdr:nvPicPr>
        <xdr:cNvPr id="46" name="Picture 45" descr="http://upload.wikimedia.org/wikipedia/commons/thumb/9/9b/Flag_of_Nepal.svg/18px-Flag_of_Nepal.svg.png">
          <a:extLst>
            <a:ext uri="{FF2B5EF4-FFF2-40B4-BE49-F238E27FC236}">
              <a16:creationId xmlns:a16="http://schemas.microsoft.com/office/drawing/2014/main" id="{610F4B6E-6F65-4CB9-B37B-E5563F37F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25225"/>
          <a:ext cx="171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28575</xdr:rowOff>
    </xdr:from>
    <xdr:to>
      <xdr:col>5</xdr:col>
      <xdr:colOff>219075</xdr:colOff>
      <xdr:row>51</xdr:row>
      <xdr:rowOff>171450</xdr:rowOff>
    </xdr:to>
    <xdr:pic>
      <xdr:nvPicPr>
        <xdr:cNvPr id="47" name="Picture 46" descr="http://upload.wikimedia.org/wikipedia/commons/thumb/9/9a/Flag_of_Afghanistan.svg/23px-Flag_of_Afghanistan.svg.png">
          <a:extLst>
            <a:ext uri="{FF2B5EF4-FFF2-40B4-BE49-F238E27FC236}">
              <a16:creationId xmlns:a16="http://schemas.microsoft.com/office/drawing/2014/main" id="{47A0A005-4679-4677-A522-6D3758A8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4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219075</xdr:colOff>
      <xdr:row>52</xdr:row>
      <xdr:rowOff>142875</xdr:rowOff>
    </xdr:to>
    <xdr:pic>
      <xdr:nvPicPr>
        <xdr:cNvPr id="48" name="Picture 47" descr="http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3C21AC1B-56DF-4E26-8307-349AB4CF8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0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219075</xdr:colOff>
      <xdr:row>53</xdr:row>
      <xdr:rowOff>114300</xdr:rowOff>
    </xdr:to>
    <xdr:pic>
      <xdr:nvPicPr>
        <xdr:cNvPr id="49" name="Picture 48" descr="http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237E389D-EC01-4770-802C-E60DE613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96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219075</xdr:colOff>
      <xdr:row>54</xdr:row>
      <xdr:rowOff>142875</xdr:rowOff>
    </xdr:to>
    <xdr:pic>
      <xdr:nvPicPr>
        <xdr:cNvPr id="50" name="Picture 49" descr="http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3BB546E5-6FF8-4CEE-B847-C51774D8A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87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219075</xdr:colOff>
      <xdr:row>55</xdr:row>
      <xdr:rowOff>114300</xdr:rowOff>
    </xdr:to>
    <xdr:pic>
      <xdr:nvPicPr>
        <xdr:cNvPr id="51" name="Picture 50" descr="http://upload.wikimedia.org/wikipedia/en/thumb/b/b9/Flag_of_Australia.svg/23px-Flag_of_Australia.svg.png">
          <a:extLst>
            <a:ext uri="{FF2B5EF4-FFF2-40B4-BE49-F238E27FC236}">
              <a16:creationId xmlns:a16="http://schemas.microsoft.com/office/drawing/2014/main" id="{9D84CD8A-195E-483C-88CB-88B02C4AC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77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219075</xdr:colOff>
      <xdr:row>56</xdr:row>
      <xdr:rowOff>142875</xdr:rowOff>
    </xdr:to>
    <xdr:pic>
      <xdr:nvPicPr>
        <xdr:cNvPr id="52" name="Picture 51" descr="http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79EDCCD2-31F2-4F6C-87CE-3F46F2696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6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219075</xdr:colOff>
      <xdr:row>57</xdr:row>
      <xdr:rowOff>142875</xdr:rowOff>
    </xdr:to>
    <xdr:pic>
      <xdr:nvPicPr>
        <xdr:cNvPr id="53" name="Picture 52" descr="http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CC47DB03-9D0B-4AF0-A9FA-0FF054EA4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8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219075</xdr:colOff>
      <xdr:row>58</xdr:row>
      <xdr:rowOff>142875</xdr:rowOff>
    </xdr:to>
    <xdr:pic>
      <xdr:nvPicPr>
        <xdr:cNvPr id="54" name="Picture 53" descr="http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E72B7055-9AE8-4E0F-9AA6-D8FF22E9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7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219075</xdr:colOff>
      <xdr:row>59</xdr:row>
      <xdr:rowOff>142875</xdr:rowOff>
    </xdr:to>
    <xdr:pic>
      <xdr:nvPicPr>
        <xdr:cNvPr id="55" name="Picture 54" descr="http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75416076-6B47-4846-9E8F-251016DCC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6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219075</xdr:colOff>
      <xdr:row>60</xdr:row>
      <xdr:rowOff>142875</xdr:rowOff>
    </xdr:to>
    <xdr:pic>
      <xdr:nvPicPr>
        <xdr:cNvPr id="56" name="Picture 55" descr="http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8B4DAD77-267F-45C6-9E92-5988A266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5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219075</xdr:colOff>
      <xdr:row>61</xdr:row>
      <xdr:rowOff>114300</xdr:rowOff>
    </xdr:to>
    <xdr:pic>
      <xdr:nvPicPr>
        <xdr:cNvPr id="57" name="Picture 56" descr="http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B6845056-DD3C-4ACC-A12B-B875121AE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49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219075</xdr:colOff>
      <xdr:row>62</xdr:row>
      <xdr:rowOff>142875</xdr:rowOff>
    </xdr:to>
    <xdr:pic>
      <xdr:nvPicPr>
        <xdr:cNvPr id="58" name="Picture 57" descr="http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62EE58DC-CEB5-46D7-B4CD-A02498299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3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219075</xdr:colOff>
      <xdr:row>63</xdr:row>
      <xdr:rowOff>142875</xdr:rowOff>
    </xdr:to>
    <xdr:pic>
      <xdr:nvPicPr>
        <xdr:cNvPr id="59" name="Picture 58" descr="http://upload.wikimedia.org/wikipedia/commons/thumb/9/9d/Flag_of_Angola.svg/23px-Flag_of_Angola.svg.png">
          <a:extLst>
            <a:ext uri="{FF2B5EF4-FFF2-40B4-BE49-F238E27FC236}">
              <a16:creationId xmlns:a16="http://schemas.microsoft.com/office/drawing/2014/main" id="{501B5035-5AD0-45D3-ACB7-3B96A5CCB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30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219075</xdr:colOff>
      <xdr:row>64</xdr:row>
      <xdr:rowOff>142875</xdr:rowOff>
    </xdr:to>
    <xdr:pic>
      <xdr:nvPicPr>
        <xdr:cNvPr id="60" name="Picture 59" descr="http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DCBD73DE-4235-483D-882E-EAE0FE95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2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219075</xdr:colOff>
      <xdr:row>65</xdr:row>
      <xdr:rowOff>142875</xdr:rowOff>
    </xdr:to>
    <xdr:pic>
      <xdr:nvPicPr>
        <xdr:cNvPr id="61" name="Picture 60" descr="http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B1F6CBC5-89B0-430D-BC40-9CCF4CF69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11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219075</xdr:colOff>
      <xdr:row>66</xdr:row>
      <xdr:rowOff>114300</xdr:rowOff>
    </xdr:to>
    <xdr:pic>
      <xdr:nvPicPr>
        <xdr:cNvPr id="62" name="Picture 61" descr="http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09A6F211-3FD1-42B6-AA53-DEBB09AD1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01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171450</xdr:colOff>
      <xdr:row>67</xdr:row>
      <xdr:rowOff>142875</xdr:rowOff>
    </xdr:to>
    <xdr:pic>
      <xdr:nvPicPr>
        <xdr:cNvPr id="63" name="Picture 62" descr="http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80CFFDC4-1226-448E-916E-38A3A1821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923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219075</xdr:colOff>
      <xdr:row>68</xdr:row>
      <xdr:rowOff>142875</xdr:rowOff>
    </xdr:to>
    <xdr:pic>
      <xdr:nvPicPr>
        <xdr:cNvPr id="64" name="Picture 63" descr="http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D8B7BEBB-3AA0-4CE2-BBC8-4F865F2C7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82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219075</xdr:colOff>
      <xdr:row>69</xdr:row>
      <xdr:rowOff>142875</xdr:rowOff>
    </xdr:to>
    <xdr:pic>
      <xdr:nvPicPr>
        <xdr:cNvPr id="65" name="Picture 64" descr="http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F201EA50-F845-4B19-B509-DEEC8CA7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7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219075</xdr:colOff>
      <xdr:row>70</xdr:row>
      <xdr:rowOff>133350</xdr:rowOff>
    </xdr:to>
    <xdr:pic>
      <xdr:nvPicPr>
        <xdr:cNvPr id="66" name="Picture 65" descr="http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2738DB8D-E630-48BF-9E0D-C424EA862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163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219075</xdr:colOff>
      <xdr:row>71</xdr:row>
      <xdr:rowOff>142875</xdr:rowOff>
    </xdr:to>
    <xdr:pic>
      <xdr:nvPicPr>
        <xdr:cNvPr id="67" name="Picture 66" descr="http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3C8B46D7-1C76-41C3-9FDB-4088F836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5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219075</xdr:colOff>
      <xdr:row>72</xdr:row>
      <xdr:rowOff>142875</xdr:rowOff>
    </xdr:to>
    <xdr:pic>
      <xdr:nvPicPr>
        <xdr:cNvPr id="68" name="Picture 67" descr="http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8CC21605-AE93-42CC-90C3-DA6250312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4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219075</xdr:colOff>
      <xdr:row>73</xdr:row>
      <xdr:rowOff>142875</xdr:rowOff>
    </xdr:to>
    <xdr:pic>
      <xdr:nvPicPr>
        <xdr:cNvPr id="69" name="Picture 68" descr="http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B0F67A82-6E54-4638-9F1C-B1BE91185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35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219075</xdr:colOff>
      <xdr:row>74</xdr:row>
      <xdr:rowOff>142875</xdr:rowOff>
    </xdr:to>
    <xdr:pic>
      <xdr:nvPicPr>
        <xdr:cNvPr id="70" name="Picture 69" descr="http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45997820-69D3-406F-8429-A0B20D73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25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219075</xdr:colOff>
      <xdr:row>75</xdr:row>
      <xdr:rowOff>142875</xdr:rowOff>
    </xdr:to>
    <xdr:pic>
      <xdr:nvPicPr>
        <xdr:cNvPr id="71" name="Picture 70" descr="http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3DF05C33-D3F2-4B5A-A802-C31C2E52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1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219075</xdr:colOff>
      <xdr:row>76</xdr:row>
      <xdr:rowOff>114300</xdr:rowOff>
    </xdr:to>
    <xdr:pic>
      <xdr:nvPicPr>
        <xdr:cNvPr id="72" name="Picture 71" descr="http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DC7AE2D2-9A79-485D-8385-5DE1CAA7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0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219075</xdr:colOff>
      <xdr:row>77</xdr:row>
      <xdr:rowOff>142875</xdr:rowOff>
    </xdr:to>
    <xdr:pic>
      <xdr:nvPicPr>
        <xdr:cNvPr id="73" name="Picture 72" descr="http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6E895784-CBDF-4F37-A834-7DA3272CA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49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219075</xdr:colOff>
      <xdr:row>78</xdr:row>
      <xdr:rowOff>114300</xdr:rowOff>
    </xdr:to>
    <xdr:pic>
      <xdr:nvPicPr>
        <xdr:cNvPr id="74" name="Picture 73" descr="http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7A4FC04F-073E-4CB4-BA17-FA758AC95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87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219075</xdr:colOff>
      <xdr:row>79</xdr:row>
      <xdr:rowOff>142875</xdr:rowOff>
    </xdr:to>
    <xdr:pic>
      <xdr:nvPicPr>
        <xdr:cNvPr id="75" name="Picture 74" descr="http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F7874CEE-BDDB-423B-AE4A-9C0C6AA5F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7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219075</xdr:colOff>
      <xdr:row>80</xdr:row>
      <xdr:rowOff>114300</xdr:rowOff>
    </xdr:to>
    <xdr:pic>
      <xdr:nvPicPr>
        <xdr:cNvPr id="76" name="Picture 75" descr="http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A874BD16-77BF-4580-84EF-3A30CA24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68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219075</xdr:colOff>
      <xdr:row>81</xdr:row>
      <xdr:rowOff>142875</xdr:rowOff>
    </xdr:to>
    <xdr:pic>
      <xdr:nvPicPr>
        <xdr:cNvPr id="77" name="Picture 76" descr="http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5AA773D3-B7C8-4A8A-9564-DBF7922E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59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219075</xdr:colOff>
      <xdr:row>82</xdr:row>
      <xdr:rowOff>142875</xdr:rowOff>
    </xdr:to>
    <xdr:pic>
      <xdr:nvPicPr>
        <xdr:cNvPr id="78" name="Picture 77" descr="http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05FF5A17-3ADD-4B98-8BA9-681BE26FE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4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219075</xdr:colOff>
      <xdr:row>83</xdr:row>
      <xdr:rowOff>142875</xdr:rowOff>
    </xdr:to>
    <xdr:pic>
      <xdr:nvPicPr>
        <xdr:cNvPr id="79" name="Picture 78" descr="http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9A1C94E9-9ECF-4BF8-B224-3FC2DF71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40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219075</xdr:colOff>
      <xdr:row>84</xdr:row>
      <xdr:rowOff>133350</xdr:rowOff>
    </xdr:to>
    <xdr:pic>
      <xdr:nvPicPr>
        <xdr:cNvPr id="80" name="Picture 79" descr="http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ACB09627-AB0D-4076-ACAC-7B828467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59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219075</xdr:colOff>
      <xdr:row>85</xdr:row>
      <xdr:rowOff>142875</xdr:rowOff>
    </xdr:to>
    <xdr:pic>
      <xdr:nvPicPr>
        <xdr:cNvPr id="81" name="Picture 80" descr="http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2268C53C-0E04-4FF6-8BF7-8D4A4D93A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4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219075</xdr:colOff>
      <xdr:row>86</xdr:row>
      <xdr:rowOff>142875</xdr:rowOff>
    </xdr:to>
    <xdr:pic>
      <xdr:nvPicPr>
        <xdr:cNvPr id="82" name="Picture 81" descr="http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72695FBB-C2A4-4C2F-83FC-A2AAEB4E6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4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219075</xdr:colOff>
      <xdr:row>87</xdr:row>
      <xdr:rowOff>142875</xdr:rowOff>
    </xdr:to>
    <xdr:pic>
      <xdr:nvPicPr>
        <xdr:cNvPr id="83" name="Picture 82" descr="http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80D4DCC8-A8CA-4106-91DA-A5466B92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30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219075</xdr:colOff>
      <xdr:row>88</xdr:row>
      <xdr:rowOff>142875</xdr:rowOff>
    </xdr:to>
    <xdr:pic>
      <xdr:nvPicPr>
        <xdr:cNvPr id="84" name="Picture 83" descr="http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1F432D5C-6740-458B-95B8-0C9FCF6C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2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219075</xdr:colOff>
      <xdr:row>89</xdr:row>
      <xdr:rowOff>133350</xdr:rowOff>
    </xdr:to>
    <xdr:pic>
      <xdr:nvPicPr>
        <xdr:cNvPr id="85" name="Picture 84" descr="http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DD7795F3-6ADC-4F20-9E0B-D31568297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11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209550</xdr:colOff>
      <xdr:row>90</xdr:row>
      <xdr:rowOff>142875</xdr:rowOff>
    </xdr:to>
    <xdr:pic>
      <xdr:nvPicPr>
        <xdr:cNvPr id="86" name="Picture 85" descr="http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23F35CBE-8D11-4017-A9FC-BA4CA7E8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02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219075</xdr:colOff>
      <xdr:row>91</xdr:row>
      <xdr:rowOff>142875</xdr:rowOff>
    </xdr:to>
    <xdr:pic>
      <xdr:nvPicPr>
        <xdr:cNvPr id="87" name="Picture 86" descr="http://upload.wikimedia.org/wikipedia/commons/thumb/0/0a/Flag_of_Benin.svg/23px-Flag_of_Benin.svg.png">
          <a:extLst>
            <a:ext uri="{FF2B5EF4-FFF2-40B4-BE49-F238E27FC236}">
              <a16:creationId xmlns:a16="http://schemas.microsoft.com/office/drawing/2014/main" id="{EA1BDF63-005F-4F63-9CF4-98937259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92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219075</xdr:colOff>
      <xdr:row>92</xdr:row>
      <xdr:rowOff>114300</xdr:rowOff>
    </xdr:to>
    <xdr:pic>
      <xdr:nvPicPr>
        <xdr:cNvPr id="88" name="Picture 87" descr="http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667FC7A5-01E4-461B-95F9-0154D0600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83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219075</xdr:colOff>
      <xdr:row>93</xdr:row>
      <xdr:rowOff>133350</xdr:rowOff>
    </xdr:to>
    <xdr:pic>
      <xdr:nvPicPr>
        <xdr:cNvPr id="89" name="Picture 88" descr="http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A2EBDADD-152C-40E4-8CC0-C9C2574E4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7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219075</xdr:colOff>
      <xdr:row>94</xdr:row>
      <xdr:rowOff>114300</xdr:rowOff>
    </xdr:to>
    <xdr:pic>
      <xdr:nvPicPr>
        <xdr:cNvPr id="90" name="Picture 89" descr="http://upload.wikimedia.org/wikipedia/commons/thumb/d/dd/Flag_of_Azerbaijan.svg/23px-Flag_of_Azerbaijan.svg.png">
          <a:extLst>
            <a:ext uri="{FF2B5EF4-FFF2-40B4-BE49-F238E27FC236}">
              <a16:creationId xmlns:a16="http://schemas.microsoft.com/office/drawing/2014/main" id="{26210C53-F868-4C78-9307-28B217FF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6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219075</xdr:colOff>
      <xdr:row>95</xdr:row>
      <xdr:rowOff>114300</xdr:rowOff>
    </xdr:to>
    <xdr:pic>
      <xdr:nvPicPr>
        <xdr:cNvPr id="91" name="Picture 90" descr="http://upload.wikimedia.org/wikipedia/commons/thumb/8/85/Flag_of_Belarus.svg/23px-Flag_of_Belarus.svg.png">
          <a:extLst>
            <a:ext uri="{FF2B5EF4-FFF2-40B4-BE49-F238E27FC236}">
              <a16:creationId xmlns:a16="http://schemas.microsoft.com/office/drawing/2014/main" id="{A58C2F9F-0760-4B4D-AD04-AD7E0158C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954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219075</xdr:colOff>
      <xdr:row>96</xdr:row>
      <xdr:rowOff>114300</xdr:rowOff>
    </xdr:to>
    <xdr:pic>
      <xdr:nvPicPr>
        <xdr:cNvPr id="92" name="Picture 91" descr="http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2CB8FBB9-57ED-45A3-B246-A5439DE55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45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219075</xdr:colOff>
      <xdr:row>97</xdr:row>
      <xdr:rowOff>133350</xdr:rowOff>
    </xdr:to>
    <xdr:pic>
      <xdr:nvPicPr>
        <xdr:cNvPr id="93" name="Picture 92" descr="http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1282C675-1343-40D6-8A27-EBBE51F1F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35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219075</xdr:colOff>
      <xdr:row>98</xdr:row>
      <xdr:rowOff>114300</xdr:rowOff>
    </xdr:to>
    <xdr:pic>
      <xdr:nvPicPr>
        <xdr:cNvPr id="94" name="Picture 93" descr="http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86613F7D-822E-4BCF-B2AC-CDFFABEF1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2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219075</xdr:colOff>
      <xdr:row>99</xdr:row>
      <xdr:rowOff>142875</xdr:rowOff>
    </xdr:to>
    <xdr:pic>
      <xdr:nvPicPr>
        <xdr:cNvPr id="95" name="Picture 94" descr="http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06D9C0E1-C3F2-4FA6-BC47-A10077CA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1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200025</xdr:colOff>
      <xdr:row>100</xdr:row>
      <xdr:rowOff>142875</xdr:rowOff>
    </xdr:to>
    <xdr:pic>
      <xdr:nvPicPr>
        <xdr:cNvPr id="96" name="Picture 95" descr="http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420BE9C2-997D-4E5B-AA13-022B6F062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073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pic>
      <xdr:nvPicPr>
        <xdr:cNvPr id="97" name="Picture 96" descr="http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C36AB240-2907-4047-B4C3-24BCF0055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9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219075</xdr:colOff>
      <xdr:row>102</xdr:row>
      <xdr:rowOff>114300</xdr:rowOff>
    </xdr:to>
    <xdr:pic>
      <xdr:nvPicPr>
        <xdr:cNvPr id="98" name="Picture 97" descr="http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A0903E2C-DCC8-478B-AC52-CC960F66A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88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190500</xdr:colOff>
      <xdr:row>103</xdr:row>
      <xdr:rowOff>142875</xdr:rowOff>
    </xdr:to>
    <xdr:pic>
      <xdr:nvPicPr>
        <xdr:cNvPr id="99" name="Picture 98" descr="http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5F630319-2C35-48AE-8625-D7B2573F6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478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219075</xdr:colOff>
      <xdr:row>104</xdr:row>
      <xdr:rowOff>133350</xdr:rowOff>
    </xdr:to>
    <xdr:pic>
      <xdr:nvPicPr>
        <xdr:cNvPr id="100" name="Picture 99" descr="http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42568AB0-A0BA-4449-9E38-F07173545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69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219075</xdr:colOff>
      <xdr:row>105</xdr:row>
      <xdr:rowOff>142875</xdr:rowOff>
    </xdr:to>
    <xdr:pic>
      <xdr:nvPicPr>
        <xdr:cNvPr id="101" name="Picture 100" descr="http://upload.wikimedia.org/wikipedia/commons/thumb/5/5b/Flag_of_Hong_Kong.svg/23px-Flag_of_Hong_Kong.svg.png">
          <a:extLst>
            <a:ext uri="{FF2B5EF4-FFF2-40B4-BE49-F238E27FC236}">
              <a16:creationId xmlns:a16="http://schemas.microsoft.com/office/drawing/2014/main" id="{74636114-346C-4284-BF4F-CD35C5D0D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5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219075</xdr:colOff>
      <xdr:row>106</xdr:row>
      <xdr:rowOff>142875</xdr:rowOff>
    </xdr:to>
    <xdr:pic>
      <xdr:nvPicPr>
        <xdr:cNvPr id="102" name="Picture 101" descr="http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D46430D0-776B-4526-9E30-608221497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5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219075</xdr:colOff>
      <xdr:row>107</xdr:row>
      <xdr:rowOff>133350</xdr:rowOff>
    </xdr:to>
    <xdr:pic>
      <xdr:nvPicPr>
        <xdr:cNvPr id="103" name="Picture 102" descr="http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21900DC7-BC1F-4FB1-9BAB-DFB55370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6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219075</xdr:colOff>
      <xdr:row>108</xdr:row>
      <xdr:rowOff>123825</xdr:rowOff>
    </xdr:to>
    <xdr:pic>
      <xdr:nvPicPr>
        <xdr:cNvPr id="104" name="Picture 103" descr="http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3A269840-991B-4DB0-971C-5AEB1E9B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599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219075</xdr:colOff>
      <xdr:row>109</xdr:row>
      <xdr:rowOff>142875</xdr:rowOff>
    </xdr:to>
    <xdr:pic>
      <xdr:nvPicPr>
        <xdr:cNvPr id="105" name="Picture 104" descr="http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031BFBD4-F40F-4044-BF71-8EBABD9C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5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219075</xdr:colOff>
      <xdr:row>110</xdr:row>
      <xdr:rowOff>114300</xdr:rowOff>
    </xdr:to>
    <xdr:pic>
      <xdr:nvPicPr>
        <xdr:cNvPr id="106" name="Picture 105" descr="http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C756778F-74E0-4DF9-8005-514F7D7B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40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219075</xdr:colOff>
      <xdr:row>111</xdr:row>
      <xdr:rowOff>114300</xdr:rowOff>
    </xdr:to>
    <xdr:pic>
      <xdr:nvPicPr>
        <xdr:cNvPr id="107" name="Picture 106" descr="http://upload.wikimedia.org/wikipedia/commons/thumb/2/29/Flag_of_Eritrea.svg/23px-Flag_of_Eritrea.svg.png">
          <a:extLst>
            <a:ext uri="{FF2B5EF4-FFF2-40B4-BE49-F238E27FC236}">
              <a16:creationId xmlns:a16="http://schemas.microsoft.com/office/drawing/2014/main" id="{8C1DC295-2EB3-45BE-A0BB-34A85C30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31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219075</xdr:colOff>
      <xdr:row>112</xdr:row>
      <xdr:rowOff>123825</xdr:rowOff>
    </xdr:to>
    <xdr:pic>
      <xdr:nvPicPr>
        <xdr:cNvPr id="108" name="Picture 107" descr="http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6D88F61A-2DF2-451C-B909-B1DB6B488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219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219075</xdr:colOff>
      <xdr:row>113</xdr:row>
      <xdr:rowOff>114300</xdr:rowOff>
    </xdr:to>
    <xdr:pic>
      <xdr:nvPicPr>
        <xdr:cNvPr id="109" name="Picture 108" descr="http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01897D7A-F572-4D0C-B095-8B7469BF7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1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219075</xdr:colOff>
      <xdr:row>114</xdr:row>
      <xdr:rowOff>142875</xdr:rowOff>
    </xdr:to>
    <xdr:pic>
      <xdr:nvPicPr>
        <xdr:cNvPr id="110" name="Picture 109" descr="http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0A05A324-A278-4F24-8C27-7ADD3CBA8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0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219075</xdr:colOff>
      <xdr:row>115</xdr:row>
      <xdr:rowOff>133350</xdr:rowOff>
    </xdr:to>
    <xdr:pic>
      <xdr:nvPicPr>
        <xdr:cNvPr id="111" name="Picture 110" descr="http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F72ACD8A-63DE-4DB6-8D59-012A205BE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793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219075</xdr:colOff>
      <xdr:row>116</xdr:row>
      <xdr:rowOff>133350</xdr:rowOff>
    </xdr:to>
    <xdr:pic>
      <xdr:nvPicPr>
        <xdr:cNvPr id="112" name="Picture 111" descr="http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FC2FC519-ADED-4304-A2D9-F813208F4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83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190500</xdr:colOff>
      <xdr:row>117</xdr:row>
      <xdr:rowOff>142875</xdr:rowOff>
    </xdr:to>
    <xdr:pic>
      <xdr:nvPicPr>
        <xdr:cNvPr id="113" name="Picture 112" descr="http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B5B3E721-435E-48BC-9988-2311BF8C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74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219075</xdr:colOff>
      <xdr:row>118</xdr:row>
      <xdr:rowOff>133350</xdr:rowOff>
    </xdr:to>
    <xdr:pic>
      <xdr:nvPicPr>
        <xdr:cNvPr id="114" name="Picture 113" descr="http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4807E881-7802-4B8A-ABC4-2B10AFDA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219075</xdr:colOff>
      <xdr:row>119</xdr:row>
      <xdr:rowOff>142875</xdr:rowOff>
    </xdr:to>
    <xdr:pic>
      <xdr:nvPicPr>
        <xdr:cNvPr id="115" name="Picture 114" descr="http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8EC4B6C2-EE40-4605-B948-FC3012AB8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55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219075</xdr:colOff>
      <xdr:row>120</xdr:row>
      <xdr:rowOff>142875</xdr:rowOff>
    </xdr:to>
    <xdr:pic>
      <xdr:nvPicPr>
        <xdr:cNvPr id="116" name="Picture 115" descr="http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DC63E7DB-3C08-4016-9EC7-00D8310A8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4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219075</xdr:colOff>
      <xdr:row>121</xdr:row>
      <xdr:rowOff>142875</xdr:rowOff>
    </xdr:to>
    <xdr:pic>
      <xdr:nvPicPr>
        <xdr:cNvPr id="117" name="Picture 116" descr="http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C2AF4B10-D6A9-4550-B082-8C26CA3FC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3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200025</xdr:colOff>
      <xdr:row>122</xdr:row>
      <xdr:rowOff>142875</xdr:rowOff>
    </xdr:to>
    <xdr:pic>
      <xdr:nvPicPr>
        <xdr:cNvPr id="118" name="Picture 117" descr="http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9942DEB2-6388-48C7-A658-DC053334D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269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219075</xdr:colOff>
      <xdr:row>123</xdr:row>
      <xdr:rowOff>142875</xdr:rowOff>
    </xdr:to>
    <xdr:pic>
      <xdr:nvPicPr>
        <xdr:cNvPr id="119" name="Picture 118" descr="http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03462449-9F91-47E2-A9E4-2A0E64C39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17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219075</xdr:colOff>
      <xdr:row>124</xdr:row>
      <xdr:rowOff>142875</xdr:rowOff>
    </xdr:to>
    <xdr:pic>
      <xdr:nvPicPr>
        <xdr:cNvPr id="120" name="Picture 119" descr="http://upload.wikimedia.org/wikipedia/commons/thumb/6/6f/Flag_of_the_Central_African_Republic.svg/23px-Flag_of_the_Central_African_Republic.svg.png">
          <a:extLst>
            <a:ext uri="{FF2B5EF4-FFF2-40B4-BE49-F238E27FC236}">
              <a16:creationId xmlns:a16="http://schemas.microsoft.com/office/drawing/2014/main" id="{8C87888A-37EB-4BC3-BB11-B00957859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0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219075</xdr:colOff>
      <xdr:row>125</xdr:row>
      <xdr:rowOff>133350</xdr:rowOff>
    </xdr:to>
    <xdr:pic>
      <xdr:nvPicPr>
        <xdr:cNvPr id="121" name="Picture 120" descr="http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182CAB25-B8A7-49D6-BF2B-AB86A99A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888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219075</xdr:colOff>
      <xdr:row>126</xdr:row>
      <xdr:rowOff>114300</xdr:rowOff>
    </xdr:to>
    <xdr:pic>
      <xdr:nvPicPr>
        <xdr:cNvPr id="122" name="Picture 121" descr="http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CEDC659E-C78B-4097-B8B3-4AF12B57C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79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219075</xdr:colOff>
      <xdr:row>127</xdr:row>
      <xdr:rowOff>142875</xdr:rowOff>
    </xdr:to>
    <xdr:pic>
      <xdr:nvPicPr>
        <xdr:cNvPr id="123" name="Picture 122" descr="http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5D896657-15F9-43B8-A67C-94A14250C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6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219075</xdr:colOff>
      <xdr:row>128</xdr:row>
      <xdr:rowOff>114300</xdr:rowOff>
    </xdr:to>
    <xdr:pic>
      <xdr:nvPicPr>
        <xdr:cNvPr id="124" name="Picture 123" descr="http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700EC574-08C6-4A28-ABDA-FE3D5146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60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219075</xdr:colOff>
      <xdr:row>129</xdr:row>
      <xdr:rowOff>142875</xdr:rowOff>
    </xdr:to>
    <xdr:pic>
      <xdr:nvPicPr>
        <xdr:cNvPr id="125" name="Picture 124" descr="http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223395F2-418A-42A0-8C50-0B1CF6295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5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219075</xdr:colOff>
      <xdr:row>130</xdr:row>
      <xdr:rowOff>114300</xdr:rowOff>
    </xdr:to>
    <xdr:pic>
      <xdr:nvPicPr>
        <xdr:cNvPr id="126" name="Picture 125" descr="http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17C645A3-78E5-4AB6-A990-4110419B5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70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219075</xdr:colOff>
      <xdr:row>131</xdr:row>
      <xdr:rowOff>114300</xdr:rowOff>
    </xdr:to>
    <xdr:pic>
      <xdr:nvPicPr>
        <xdr:cNvPr id="127" name="Picture 126" descr="http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5E75285D-30A2-4611-AE83-28AC5C66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89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219075</xdr:colOff>
      <xdr:row>132</xdr:row>
      <xdr:rowOff>114300</xdr:rowOff>
    </xdr:to>
    <xdr:pic>
      <xdr:nvPicPr>
        <xdr:cNvPr id="128" name="Picture 127" descr="http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BDA89377-89CE-4EC0-986D-BAACD8663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79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219075</xdr:colOff>
      <xdr:row>133</xdr:row>
      <xdr:rowOff>114300</xdr:rowOff>
    </xdr:to>
    <xdr:pic>
      <xdr:nvPicPr>
        <xdr:cNvPr id="129" name="Picture 128" descr="http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532C214B-25A3-4AAD-983A-A430EA1E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70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219075</xdr:colOff>
      <xdr:row>134</xdr:row>
      <xdr:rowOff>114300</xdr:rowOff>
    </xdr:to>
    <xdr:pic>
      <xdr:nvPicPr>
        <xdr:cNvPr id="130" name="Picture 129" descr="http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E29431C5-9121-4C47-A232-0958EDD8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60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219075</xdr:colOff>
      <xdr:row>135</xdr:row>
      <xdr:rowOff>142875</xdr:rowOff>
    </xdr:to>
    <xdr:pic>
      <xdr:nvPicPr>
        <xdr:cNvPr id="131" name="Picture 130" descr="http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F72BB52A-3F0E-4CA2-8EC7-A4C8A208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4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219075</xdr:colOff>
      <xdr:row>136</xdr:row>
      <xdr:rowOff>114300</xdr:rowOff>
    </xdr:to>
    <xdr:pic>
      <xdr:nvPicPr>
        <xdr:cNvPr id="132" name="Picture 131" descr="http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AE52D215-F5A8-42DB-8A5D-ECFF0637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23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219075</xdr:colOff>
      <xdr:row>137</xdr:row>
      <xdr:rowOff>142875</xdr:rowOff>
    </xdr:to>
    <xdr:pic>
      <xdr:nvPicPr>
        <xdr:cNvPr id="133" name="Picture 132" descr="http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7F4F7D2E-5901-4CA7-88C3-A90726DD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45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219075</xdr:colOff>
      <xdr:row>138</xdr:row>
      <xdr:rowOff>142875</xdr:rowOff>
    </xdr:to>
    <xdr:pic>
      <xdr:nvPicPr>
        <xdr:cNvPr id="134" name="Picture 133" descr="http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1CD1C8B8-FD77-44D7-B018-3415E0E23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64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219075</xdr:colOff>
      <xdr:row>139</xdr:row>
      <xdr:rowOff>142875</xdr:rowOff>
    </xdr:to>
    <xdr:pic>
      <xdr:nvPicPr>
        <xdr:cNvPr id="135" name="Picture 134" descr="http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AA3A1D82-4944-45FB-B20B-2C692EEF5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83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219075</xdr:colOff>
      <xdr:row>140</xdr:row>
      <xdr:rowOff>114300</xdr:rowOff>
    </xdr:to>
    <xdr:pic>
      <xdr:nvPicPr>
        <xdr:cNvPr id="136" name="Picture 135" descr="http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7747E949-5E85-4B1D-8C85-243B68895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022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219075</xdr:colOff>
      <xdr:row>141</xdr:row>
      <xdr:rowOff>114300</xdr:rowOff>
    </xdr:to>
    <xdr:pic>
      <xdr:nvPicPr>
        <xdr:cNvPr id="137" name="Picture 136" descr="http://upload.wikimedia.org/wikipedia/commons/thumb/2/2f/Flag_of_Armenia.svg/23px-Flag_of_Armenia.svg.png">
          <a:extLst>
            <a:ext uri="{FF2B5EF4-FFF2-40B4-BE49-F238E27FC236}">
              <a16:creationId xmlns:a16="http://schemas.microsoft.com/office/drawing/2014/main" id="{920FEB2A-241B-4BC9-B2EB-3F65ED338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21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219075</xdr:colOff>
      <xdr:row>142</xdr:row>
      <xdr:rowOff>133350</xdr:rowOff>
    </xdr:to>
    <xdr:pic>
      <xdr:nvPicPr>
        <xdr:cNvPr id="138" name="Picture 137" descr="http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A76DB01F-3E59-4C04-AF6F-FEE03A13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403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219075</xdr:colOff>
      <xdr:row>143</xdr:row>
      <xdr:rowOff>114300</xdr:rowOff>
    </xdr:to>
    <xdr:pic>
      <xdr:nvPicPr>
        <xdr:cNvPr id="139" name="Picture 138" descr="http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81854224-991B-49B8-8771-EDC78068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594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200025</xdr:colOff>
      <xdr:row>144</xdr:row>
      <xdr:rowOff>142875</xdr:rowOff>
    </xdr:to>
    <xdr:pic>
      <xdr:nvPicPr>
        <xdr:cNvPr id="140" name="Picture 139" descr="http://upload.wikimedia.org/wikipedia/commons/thumb/3/36/Flag_of_Albania.svg/21px-Flag_of_Albania.svg.png">
          <a:extLst>
            <a:ext uri="{FF2B5EF4-FFF2-40B4-BE49-F238E27FC236}">
              <a16:creationId xmlns:a16="http://schemas.microsoft.com/office/drawing/2014/main" id="{6AECA813-F973-4B8B-B1A0-8E8318B8A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84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219075</xdr:colOff>
      <xdr:row>145</xdr:row>
      <xdr:rowOff>114300</xdr:rowOff>
    </xdr:to>
    <xdr:pic>
      <xdr:nvPicPr>
        <xdr:cNvPr id="141" name="Picture 140" descr="http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B3906FA6-3CF2-4BED-81B5-EC1455421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75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219075</xdr:colOff>
      <xdr:row>146</xdr:row>
      <xdr:rowOff>85725</xdr:rowOff>
    </xdr:to>
    <xdr:pic>
      <xdr:nvPicPr>
        <xdr:cNvPr id="142" name="Picture 141" descr="http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4DD5084A-7EF4-4179-A9B0-B9CDEC4B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16567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219075</xdr:colOff>
      <xdr:row>147</xdr:row>
      <xdr:rowOff>142875</xdr:rowOff>
    </xdr:to>
    <xdr:pic>
      <xdr:nvPicPr>
        <xdr:cNvPr id="143" name="Picture 142" descr="http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01CE15B0-3647-405D-9F46-6108A9C6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35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219075</xdr:colOff>
      <xdr:row>148</xdr:row>
      <xdr:rowOff>142875</xdr:rowOff>
    </xdr:to>
    <xdr:pic>
      <xdr:nvPicPr>
        <xdr:cNvPr id="144" name="Picture 143" descr="http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0E09003F-4AF7-4833-BC1E-A2771CFD4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54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219075</xdr:colOff>
      <xdr:row>149</xdr:row>
      <xdr:rowOff>114300</xdr:rowOff>
    </xdr:to>
    <xdr:pic>
      <xdr:nvPicPr>
        <xdr:cNvPr id="145" name="Picture 144" descr="http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E35AAC5E-B233-4F3F-972E-139045D71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737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219075</xdr:colOff>
      <xdr:row>150</xdr:row>
      <xdr:rowOff>114300</xdr:rowOff>
    </xdr:to>
    <xdr:pic>
      <xdr:nvPicPr>
        <xdr:cNvPr id="146" name="Picture 145" descr="http://upload.wikimedia.org/wikipedia/commons/thumb/f/f8/Flag_of_Macedonia.svg/23px-Flag_of_Macedonia.svg.png">
          <a:extLst>
            <a:ext uri="{FF2B5EF4-FFF2-40B4-BE49-F238E27FC236}">
              <a16:creationId xmlns:a16="http://schemas.microsoft.com/office/drawing/2014/main" id="{CF2E5A0F-2342-434A-8A47-D6D6459E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927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219075</xdr:colOff>
      <xdr:row>151</xdr:row>
      <xdr:rowOff>142875</xdr:rowOff>
    </xdr:to>
    <xdr:pic>
      <xdr:nvPicPr>
        <xdr:cNvPr id="147" name="Picture 146" descr="http://upload.wikimedia.org/wikipedia/commons/thumb/f/fa/Flag_of_Botswana.svg/23px-Flag_of_Botswana.svg.png">
          <a:extLst>
            <a:ext uri="{FF2B5EF4-FFF2-40B4-BE49-F238E27FC236}">
              <a16:creationId xmlns:a16="http://schemas.microsoft.com/office/drawing/2014/main" id="{D5ADA9FE-F837-4CB7-BA32-09BD993A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11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219075</xdr:colOff>
      <xdr:row>152</xdr:row>
      <xdr:rowOff>114300</xdr:rowOff>
    </xdr:to>
    <xdr:pic>
      <xdr:nvPicPr>
        <xdr:cNvPr id="148" name="Picture 147" descr="http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2128F5A1-10B3-4594-8C20-9C16D43FA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308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219075</xdr:colOff>
      <xdr:row>153</xdr:row>
      <xdr:rowOff>142875</xdr:rowOff>
    </xdr:to>
    <xdr:pic>
      <xdr:nvPicPr>
        <xdr:cNvPr id="149" name="Picture 148" descr="http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E9D76B53-9ADB-47E1-9D1A-422668CD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99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200025</xdr:colOff>
      <xdr:row>154</xdr:row>
      <xdr:rowOff>142875</xdr:rowOff>
    </xdr:to>
    <xdr:pic>
      <xdr:nvPicPr>
        <xdr:cNvPr id="150" name="Picture 149" descr="http://upload.wikimedia.org/wikipedia/commons/thumb/1/1f/Flag_of_Kosovo.svg/21px-Flag_of_Kosovo.svg.png">
          <a:extLst>
            <a:ext uri="{FF2B5EF4-FFF2-40B4-BE49-F238E27FC236}">
              <a16:creationId xmlns:a16="http://schemas.microsoft.com/office/drawing/2014/main" id="{48E4F6CE-6F40-4BE5-A687-149966B8A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689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219075</xdr:colOff>
      <xdr:row>155</xdr:row>
      <xdr:rowOff>114300</xdr:rowOff>
    </xdr:to>
    <xdr:pic>
      <xdr:nvPicPr>
        <xdr:cNvPr id="151" name="Picture 150" descr="http://upload.wikimedia.org/wikipedia/commons/thumb/0/01/Flag_of_Guinea-Bissau.svg/23px-Flag_of_Guinea-Bissau.svg.png">
          <a:extLst>
            <a:ext uri="{FF2B5EF4-FFF2-40B4-BE49-F238E27FC236}">
              <a16:creationId xmlns:a16="http://schemas.microsoft.com/office/drawing/2014/main" id="{FEDF7234-FC5D-417B-B912-58304C3B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908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190500</xdr:colOff>
      <xdr:row>156</xdr:row>
      <xdr:rowOff>142875</xdr:rowOff>
    </xdr:to>
    <xdr:pic>
      <xdr:nvPicPr>
        <xdr:cNvPr id="152" name="Picture 151" descr="http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0AA117E0-2523-42BC-8CDB-17EC409F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99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219075</xdr:colOff>
      <xdr:row>157</xdr:row>
      <xdr:rowOff>142875</xdr:rowOff>
    </xdr:to>
    <xdr:pic>
      <xdr:nvPicPr>
        <xdr:cNvPr id="153" name="Picture 152" descr="http://upload.wikimedia.org/wikipedia/commons/thumb/3/31/Flag_of_Equatorial_Guinea.svg/23px-Flag_of_Equatorial_Guinea.svg.png">
          <a:extLst>
            <a:ext uri="{FF2B5EF4-FFF2-40B4-BE49-F238E27FC236}">
              <a16:creationId xmlns:a16="http://schemas.microsoft.com/office/drawing/2014/main" id="{8E64B0A2-0A22-4C0E-A9AF-B6E0B4C9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289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219075</xdr:colOff>
      <xdr:row>158</xdr:row>
      <xdr:rowOff>133350</xdr:rowOff>
    </xdr:to>
    <xdr:pic>
      <xdr:nvPicPr>
        <xdr:cNvPr id="154" name="Picture 153" descr="http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79565A9A-F64E-41ED-838A-35D2C206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480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219075</xdr:colOff>
      <xdr:row>159</xdr:row>
      <xdr:rowOff>142875</xdr:rowOff>
    </xdr:to>
    <xdr:pic>
      <xdr:nvPicPr>
        <xdr:cNvPr id="155" name="Picture 154" descr="http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CB4C29D4-C635-4C0D-9E63-B14C9303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67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219075</xdr:colOff>
      <xdr:row>160</xdr:row>
      <xdr:rowOff>142875</xdr:rowOff>
    </xdr:to>
    <xdr:pic>
      <xdr:nvPicPr>
        <xdr:cNvPr id="156" name="Picture 155" descr="http://upload.wikimedia.org/wikipedia/commons/thumb/1/1e/Flag_of_Swaziland.svg/23px-Flag_of_Swaziland.svg.png">
          <a:extLst>
            <a:ext uri="{FF2B5EF4-FFF2-40B4-BE49-F238E27FC236}">
              <a16:creationId xmlns:a16="http://schemas.microsoft.com/office/drawing/2014/main" id="{7A88F9B6-CA96-43A6-849C-0A8DA69FF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86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219075</xdr:colOff>
      <xdr:row>161</xdr:row>
      <xdr:rowOff>142875</xdr:rowOff>
    </xdr:to>
    <xdr:pic>
      <xdr:nvPicPr>
        <xdr:cNvPr id="157" name="Picture 156" descr="http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0CFD69A4-F8BF-471B-9795-2FF00EADA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05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219075</xdr:colOff>
      <xdr:row>162</xdr:row>
      <xdr:rowOff>133350</xdr:rowOff>
    </xdr:to>
    <xdr:pic>
      <xdr:nvPicPr>
        <xdr:cNvPr id="158" name="Picture 157" descr="http://upload.wikimedia.org/wikipedia/commons/thumb/2/2c/Flag_of_Bahrain.svg/23px-Flag_of_Bahrain.svg.png">
          <a:extLst>
            <a:ext uri="{FF2B5EF4-FFF2-40B4-BE49-F238E27FC236}">
              <a16:creationId xmlns:a16="http://schemas.microsoft.com/office/drawing/2014/main" id="{54FABA74-5E32-4B43-91E8-A76C9EB0A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242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219075</xdr:colOff>
      <xdr:row>163</xdr:row>
      <xdr:rowOff>114300</xdr:rowOff>
    </xdr:to>
    <xdr:pic>
      <xdr:nvPicPr>
        <xdr:cNvPr id="159" name="Picture 158" descr="http://upload.wikimedia.org/wikipedia/commons/thumb/2/26/Flag_of_East_Timor.svg/23px-Flag_of_East_Timor.svg.png">
          <a:extLst>
            <a:ext uri="{FF2B5EF4-FFF2-40B4-BE49-F238E27FC236}">
              <a16:creationId xmlns:a16="http://schemas.microsoft.com/office/drawing/2014/main" id="{A13B8C04-5409-4889-8D38-09CE29A3D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432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219075</xdr:colOff>
      <xdr:row>164</xdr:row>
      <xdr:rowOff>142875</xdr:rowOff>
    </xdr:to>
    <xdr:pic>
      <xdr:nvPicPr>
        <xdr:cNvPr id="160" name="Picture 159" descr="http://upload.wikimedia.org/wikipedia/commons/thumb/3/34/Flag_of_Djibouti.svg/23px-Flag_of_Djibouti.svg.png">
          <a:extLst>
            <a:ext uri="{FF2B5EF4-FFF2-40B4-BE49-F238E27FC236}">
              <a16:creationId xmlns:a16="http://schemas.microsoft.com/office/drawing/2014/main" id="{4193D975-6B0B-45EB-B0CD-A1E99777C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62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219075</xdr:colOff>
      <xdr:row>165</xdr:row>
      <xdr:rowOff>142875</xdr:rowOff>
    </xdr:to>
    <xdr:pic>
      <xdr:nvPicPr>
        <xdr:cNvPr id="161" name="Picture 160" descr="http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80920752-2BEE-4B34-BAD5-3C11F2D35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813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219075</xdr:colOff>
      <xdr:row>166</xdr:row>
      <xdr:rowOff>114300</xdr:rowOff>
    </xdr:to>
    <xdr:pic>
      <xdr:nvPicPr>
        <xdr:cNvPr id="162" name="Picture 161" descr="http://upload.wikimedia.org/wikipedia/commons/thumb/b/ba/Flag_of_Fiji.svg/23px-Flag_of_Fiji.svg.png">
          <a:extLst>
            <a:ext uri="{FF2B5EF4-FFF2-40B4-BE49-F238E27FC236}">
              <a16:creationId xmlns:a16="http://schemas.microsoft.com/office/drawing/2014/main" id="{AE77A9E7-FB2D-438E-A969-373495F5F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03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219075</xdr:colOff>
      <xdr:row>167</xdr:row>
      <xdr:rowOff>142875</xdr:rowOff>
    </xdr:to>
    <xdr:pic>
      <xdr:nvPicPr>
        <xdr:cNvPr id="163" name="Picture 162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0EF8C602-41E0-46EC-BF59-608B91663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2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219075</xdr:colOff>
      <xdr:row>168</xdr:row>
      <xdr:rowOff>133350</xdr:rowOff>
    </xdr:to>
    <xdr:pic>
      <xdr:nvPicPr>
        <xdr:cNvPr id="164" name="Picture 163" descr="http://upload.wikimedia.org/wikipedia/commons/thumb/9/99/Flag_of_Guyana.svg/23px-Flag_of_Guyana.svg.png">
          <a:extLst>
            <a:ext uri="{FF2B5EF4-FFF2-40B4-BE49-F238E27FC236}">
              <a16:creationId xmlns:a16="http://schemas.microsoft.com/office/drawing/2014/main" id="{18A5249A-9C58-41F1-9493-8DFE55EA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413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219075</xdr:colOff>
      <xdr:row>169</xdr:row>
      <xdr:rowOff>142875</xdr:rowOff>
    </xdr:to>
    <xdr:pic>
      <xdr:nvPicPr>
        <xdr:cNvPr id="165" name="Picture 164" descr="http://upload.wikimedia.org/wikipedia/commons/thumb/9/91/Flag_of_Bhutan.svg/23px-Flag_of_Bhutan.svg.png">
          <a:extLst>
            <a:ext uri="{FF2B5EF4-FFF2-40B4-BE49-F238E27FC236}">
              <a16:creationId xmlns:a16="http://schemas.microsoft.com/office/drawing/2014/main" id="{51A1E572-BFC2-4F2C-A92A-7964C97B0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60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219075</xdr:colOff>
      <xdr:row>170</xdr:row>
      <xdr:rowOff>133350</xdr:rowOff>
    </xdr:to>
    <xdr:pic>
      <xdr:nvPicPr>
        <xdr:cNvPr id="166" name="Picture 165" descr="http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C1B2420C-6667-4197-881B-B4289A46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794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219075</xdr:colOff>
      <xdr:row>171</xdr:row>
      <xdr:rowOff>114300</xdr:rowOff>
    </xdr:to>
    <xdr:pic>
      <xdr:nvPicPr>
        <xdr:cNvPr id="167" name="Picture 166" descr="http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0514C0F4-F4FB-42A7-AC73-0B9CED3C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98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219075</xdr:colOff>
      <xdr:row>172</xdr:row>
      <xdr:rowOff>142875</xdr:rowOff>
    </xdr:to>
    <xdr:pic>
      <xdr:nvPicPr>
        <xdr:cNvPr id="168" name="Picture 167" descr="http://upload.wikimedia.org/wikipedia/commons/thumb/6/63/Flag_of_Macau.svg/23px-Flag_of_Macau.svg.png">
          <a:extLst>
            <a:ext uri="{FF2B5EF4-FFF2-40B4-BE49-F238E27FC236}">
              <a16:creationId xmlns:a16="http://schemas.microsoft.com/office/drawing/2014/main" id="{A89820A6-CFD6-4A8D-A15F-5F9525E7C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17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219075</xdr:colOff>
      <xdr:row>173</xdr:row>
      <xdr:rowOff>114300</xdr:rowOff>
    </xdr:to>
    <xdr:pic>
      <xdr:nvPicPr>
        <xdr:cNvPr id="169" name="Picture 168" descr="http://upload.wikimedia.org/wikipedia/commons/thumb/2/26/Flag_of_the_Sahrawi_Arab_Democratic_Republic.svg/23px-Flag_of_the_Sahrawi_Arab_Democratic_Republic.svg.png">
          <a:extLst>
            <a:ext uri="{FF2B5EF4-FFF2-40B4-BE49-F238E27FC236}">
              <a16:creationId xmlns:a16="http://schemas.microsoft.com/office/drawing/2014/main" id="{2BBFD7BD-7FD7-4387-86EC-5E10C863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366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219075</xdr:colOff>
      <xdr:row>174</xdr:row>
      <xdr:rowOff>114300</xdr:rowOff>
    </xdr:to>
    <xdr:pic>
      <xdr:nvPicPr>
        <xdr:cNvPr id="170" name="Picture 169" descr="http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30B8E180-A5A7-414C-A67E-F52BF9BF9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58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219075</xdr:colOff>
      <xdr:row>175</xdr:row>
      <xdr:rowOff>133350</xdr:rowOff>
    </xdr:to>
    <xdr:pic>
      <xdr:nvPicPr>
        <xdr:cNvPr id="171" name="Picture 170" descr="http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BAC32D20-5EF2-404F-A371-2944D9EDB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775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219075</xdr:colOff>
      <xdr:row>176</xdr:row>
      <xdr:rowOff>142875</xdr:rowOff>
    </xdr:to>
    <xdr:pic>
      <xdr:nvPicPr>
        <xdr:cNvPr id="172" name="Picture 171" descr="http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C0762742-EAD8-4D3F-B88A-565EF64AC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96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219075</xdr:colOff>
      <xdr:row>177</xdr:row>
      <xdr:rowOff>133350</xdr:rowOff>
    </xdr:to>
    <xdr:pic>
      <xdr:nvPicPr>
        <xdr:cNvPr id="173" name="Picture 172" descr="http://upload.wikimedia.org/wikipedia/commons/thumb/3/38/Flag_of_Cape_Verde.svg/23px-Flag_of_Cape_Verde.svg.png">
          <a:extLst>
            <a:ext uri="{FF2B5EF4-FFF2-40B4-BE49-F238E27FC236}">
              <a16:creationId xmlns:a16="http://schemas.microsoft.com/office/drawing/2014/main" id="{19A7D4F3-CAF8-46B1-B0EB-D956CBD39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56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219075</xdr:colOff>
      <xdr:row>178</xdr:row>
      <xdr:rowOff>142875</xdr:rowOff>
    </xdr:to>
    <xdr:pic>
      <xdr:nvPicPr>
        <xdr:cNvPr id="174" name="Picture 173" descr="http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25DA7B7E-9527-4F93-AA9D-C1167AE0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34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219075</xdr:colOff>
      <xdr:row>179</xdr:row>
      <xdr:rowOff>142875</xdr:rowOff>
    </xdr:to>
    <xdr:pic>
      <xdr:nvPicPr>
        <xdr:cNvPr id="175" name="Picture 174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4786FF33-B3F1-49C2-83C8-FAB324C8E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53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219075</xdr:colOff>
      <xdr:row>180</xdr:row>
      <xdr:rowOff>114300</xdr:rowOff>
    </xdr:to>
    <xdr:pic>
      <xdr:nvPicPr>
        <xdr:cNvPr id="176" name="Picture 175" descr="http://upload.wikimedia.org/wikipedia/commons/thumb/9/9c/Flag_of_Brunei.svg/23px-Flag_of_Brunei.svg.png">
          <a:extLst>
            <a:ext uri="{FF2B5EF4-FFF2-40B4-BE49-F238E27FC236}">
              <a16:creationId xmlns:a16="http://schemas.microsoft.com/office/drawing/2014/main" id="{0681F112-9086-47C4-A854-4B75C6E2B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72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219075</xdr:colOff>
      <xdr:row>181</xdr:row>
      <xdr:rowOff>142875</xdr:rowOff>
    </xdr:to>
    <xdr:pic>
      <xdr:nvPicPr>
        <xdr:cNvPr id="177" name="Picture 176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80C0FC7B-F1A4-4F80-844E-20E7609C1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91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219075</xdr:colOff>
      <xdr:row>182</xdr:row>
      <xdr:rowOff>114300</xdr:rowOff>
    </xdr:to>
    <xdr:pic>
      <xdr:nvPicPr>
        <xdr:cNvPr id="178" name="Picture 177" descr="http://upload.wikimedia.org/wikipedia/commons/thumb/9/93/Flag_of_the_Bahamas.svg/23px-Flag_of_the_Bahamas.svg.png">
          <a:extLst>
            <a:ext uri="{FF2B5EF4-FFF2-40B4-BE49-F238E27FC236}">
              <a16:creationId xmlns:a16="http://schemas.microsoft.com/office/drawing/2014/main" id="{A7220AD8-5A1C-4FE9-AEEA-550FA9CC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09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219075</xdr:colOff>
      <xdr:row>183</xdr:row>
      <xdr:rowOff>142875</xdr:rowOff>
    </xdr:to>
    <xdr:pic>
      <xdr:nvPicPr>
        <xdr:cNvPr id="179" name="Picture 178" descr="http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A899B4E6-450C-494B-BF60-9D0A67C5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29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200025</xdr:colOff>
      <xdr:row>184</xdr:row>
      <xdr:rowOff>142875</xdr:rowOff>
    </xdr:to>
    <xdr:pic>
      <xdr:nvPicPr>
        <xdr:cNvPr id="180" name="Picture 179" descr="http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E54F7B0E-2287-4F98-B3FE-393CDDB7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4904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219075</xdr:colOff>
      <xdr:row>185</xdr:row>
      <xdr:rowOff>142875</xdr:rowOff>
    </xdr:to>
    <xdr:pic>
      <xdr:nvPicPr>
        <xdr:cNvPr id="181" name="Picture 180" descr="http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D5CC2257-873D-404C-964E-E03C2ED9C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680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219075</xdr:colOff>
      <xdr:row>186</xdr:row>
      <xdr:rowOff>142875</xdr:rowOff>
    </xdr:to>
    <xdr:pic>
      <xdr:nvPicPr>
        <xdr:cNvPr id="182" name="Picture 181" descr="http://upload.wikimedia.org/wikipedia/commons/thumb/1/1e/Flag_of_the_Turkish_Republic_of_Northern_Cyprus.svg/23px-Flag_of_the_Turkish_Republic_of_Northern_Cyprus.svg.png">
          <a:extLst>
            <a:ext uri="{FF2B5EF4-FFF2-40B4-BE49-F238E27FC236}">
              <a16:creationId xmlns:a16="http://schemas.microsoft.com/office/drawing/2014/main" id="{3F92692C-D905-4C75-8BBF-7EAA424C1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87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219075</xdr:colOff>
      <xdr:row>187</xdr:row>
      <xdr:rowOff>142875</xdr:rowOff>
    </xdr:to>
    <xdr:pic>
      <xdr:nvPicPr>
        <xdr:cNvPr id="183" name="Picture 182" descr="http://upload.wikimedia.org/wikipedia/commons/thumb/e/ef/Flag_of_Barbados.svg/23px-Flag_of_Barbados.svg.png">
          <a:extLst>
            <a:ext uri="{FF2B5EF4-FFF2-40B4-BE49-F238E27FC236}">
              <a16:creationId xmlns:a16="http://schemas.microsoft.com/office/drawing/2014/main" id="{627BE02F-0293-48E2-867B-62D21EA7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06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219075</xdr:colOff>
      <xdr:row>188</xdr:row>
      <xdr:rowOff>142875</xdr:rowOff>
    </xdr:to>
    <xdr:pic>
      <xdr:nvPicPr>
        <xdr:cNvPr id="184" name="Picture 183" descr="http://upload.wikimedia.org/wikipedia/commons/thumb/d/db/Flag_of_French_Polynesia.svg/23px-Flag_of_French_Polynesia.svg.png">
          <a:extLst>
            <a:ext uri="{FF2B5EF4-FFF2-40B4-BE49-F238E27FC236}">
              <a16:creationId xmlns:a16="http://schemas.microsoft.com/office/drawing/2014/main" id="{E8C37007-6A97-49B5-B372-B7441171A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252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219075</xdr:colOff>
      <xdr:row>189</xdr:row>
      <xdr:rowOff>133350</xdr:rowOff>
    </xdr:to>
    <xdr:pic>
      <xdr:nvPicPr>
        <xdr:cNvPr id="185" name="Picture 184" descr="http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AA577CB2-51A4-4975-BECA-3D9365750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633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219075</xdr:colOff>
      <xdr:row>190</xdr:row>
      <xdr:rowOff>114300</xdr:rowOff>
    </xdr:to>
    <xdr:pic>
      <xdr:nvPicPr>
        <xdr:cNvPr id="186" name="Picture 185" descr="http://upload.wikimedia.org/wikipedia/commons/thumb/2/23/Flag_of_New_Caledonia.svg/23px-Flag_of_New_Caledonia.svg.png">
          <a:extLst>
            <a:ext uri="{FF2B5EF4-FFF2-40B4-BE49-F238E27FC236}">
              <a16:creationId xmlns:a16="http://schemas.microsoft.com/office/drawing/2014/main" id="{661E4463-ECFF-4817-AD52-BFB863B1D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823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219075</xdr:colOff>
      <xdr:row>191</xdr:row>
      <xdr:rowOff>114300</xdr:rowOff>
    </xdr:to>
    <xdr:pic>
      <xdr:nvPicPr>
        <xdr:cNvPr id="187" name="Picture 186" descr="http://upload.wikimedia.org/wikipedia/commons/thumb/2/27/Flag_of_Abkhazia.svg/23px-Flag_of_Abkhazia.svg.png">
          <a:extLst>
            <a:ext uri="{FF2B5EF4-FFF2-40B4-BE49-F238E27FC236}">
              <a16:creationId xmlns:a16="http://schemas.microsoft.com/office/drawing/2014/main" id="{7D06985D-B24D-47CC-807A-7010E76CC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20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219075</xdr:colOff>
      <xdr:row>192</xdr:row>
      <xdr:rowOff>142875</xdr:rowOff>
    </xdr:to>
    <xdr:pic>
      <xdr:nvPicPr>
        <xdr:cNvPr id="188" name="Picture 187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C77C7644-7BFB-46A6-B3C6-4885C2F5C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39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219075</xdr:colOff>
      <xdr:row>193</xdr:row>
      <xdr:rowOff>142875</xdr:rowOff>
    </xdr:to>
    <xdr:pic>
      <xdr:nvPicPr>
        <xdr:cNvPr id="189" name="Picture 188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F092DB36-717A-431F-A790-D0FB589E9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77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219075</xdr:colOff>
      <xdr:row>194</xdr:row>
      <xdr:rowOff>114300</xdr:rowOff>
    </xdr:to>
    <xdr:pic>
      <xdr:nvPicPr>
        <xdr:cNvPr id="190" name="Picture 189" descr="http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B84AC1B6-A8AA-4213-B2BC-E9FE29152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966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219075</xdr:colOff>
      <xdr:row>195</xdr:row>
      <xdr:rowOff>114300</xdr:rowOff>
    </xdr:to>
    <xdr:pic>
      <xdr:nvPicPr>
        <xdr:cNvPr id="191" name="Picture 190" descr="http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2C16B4FF-F90E-4A19-AE19-06B73B07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157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219075</xdr:colOff>
      <xdr:row>196</xdr:row>
      <xdr:rowOff>114300</xdr:rowOff>
    </xdr:to>
    <xdr:pic>
      <xdr:nvPicPr>
        <xdr:cNvPr id="192" name="Picture 191" descr="http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31CCBCC0-D59B-4D69-B56F-1830AF2E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347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219075</xdr:colOff>
      <xdr:row>197</xdr:row>
      <xdr:rowOff>114300</xdr:rowOff>
    </xdr:to>
    <xdr:pic>
      <xdr:nvPicPr>
        <xdr:cNvPr id="193" name="Picture 192" descr="http://upload.wikimedia.org/wikipedia/commons/thumb/0/07/Flag_of_Guam.svg/23px-Flag_of_Guam.svg.png">
          <a:extLst>
            <a:ext uri="{FF2B5EF4-FFF2-40B4-BE49-F238E27FC236}">
              <a16:creationId xmlns:a16="http://schemas.microsoft.com/office/drawing/2014/main" id="{195DF643-2724-4BA6-ADC5-46B95BCE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53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219075</xdr:colOff>
      <xdr:row>198</xdr:row>
      <xdr:rowOff>142875</xdr:rowOff>
    </xdr:to>
    <xdr:pic>
      <xdr:nvPicPr>
        <xdr:cNvPr id="194" name="Picture 193" descr="http://upload.wikimedia.org/wikipedia/commons/thumb/b/b1/Flag_of_Cura%C3%A7ao.svg/23px-Flag_of_Cura%C3%A7ao.svg.png">
          <a:extLst>
            <a:ext uri="{FF2B5EF4-FFF2-40B4-BE49-F238E27FC236}">
              <a16:creationId xmlns:a16="http://schemas.microsoft.com/office/drawing/2014/main" id="{5FE1B176-F005-4672-80D7-AC86A951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72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219075</xdr:colOff>
      <xdr:row>199</xdr:row>
      <xdr:rowOff>142875</xdr:rowOff>
    </xdr:to>
    <xdr:pic>
      <xdr:nvPicPr>
        <xdr:cNvPr id="195" name="Picture 194" descr="http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EF7F545E-57FB-4526-B265-5C0D3598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10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219075</xdr:colOff>
      <xdr:row>200</xdr:row>
      <xdr:rowOff>114300</xdr:rowOff>
    </xdr:to>
    <xdr:pic>
      <xdr:nvPicPr>
        <xdr:cNvPr id="196" name="Picture 195" descr="http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C35ABFE7-F147-4AB8-975F-1F51FD8C3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49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219075</xdr:colOff>
      <xdr:row>201</xdr:row>
      <xdr:rowOff>142875</xdr:rowOff>
    </xdr:to>
    <xdr:pic>
      <xdr:nvPicPr>
        <xdr:cNvPr id="197" name="Picture 196" descr="http://upload.wikimedia.org/wikipedia/commons/thumb/f/f8/Flag_of_the_United_States_Virgin_Islands.svg/23px-Flag_of_the_United_States_Virgin_Islands.svg.png">
          <a:extLst>
            <a:ext uri="{FF2B5EF4-FFF2-40B4-BE49-F238E27FC236}">
              <a16:creationId xmlns:a16="http://schemas.microsoft.com/office/drawing/2014/main" id="{34FBF639-7D1B-48D0-8B83-A5BA279A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6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219075</xdr:colOff>
      <xdr:row>202</xdr:row>
      <xdr:rowOff>133350</xdr:rowOff>
    </xdr:to>
    <xdr:pic>
      <xdr:nvPicPr>
        <xdr:cNvPr id="198" name="Picture 197" descr="http://upload.wikimedia.org/wikipedia/commons/thumb/b/bc/Flag_of_Grenada.svg/23px-Flag_of_Grenada.svg.png">
          <a:extLst>
            <a:ext uri="{FF2B5EF4-FFF2-40B4-BE49-F238E27FC236}">
              <a16:creationId xmlns:a16="http://schemas.microsoft.com/office/drawing/2014/main" id="{BDFCBC13-9D78-4F85-8E6E-BE8E607B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062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219075</xdr:colOff>
      <xdr:row>203</xdr:row>
      <xdr:rowOff>114300</xdr:rowOff>
    </xdr:to>
    <xdr:pic>
      <xdr:nvPicPr>
        <xdr:cNvPr id="199" name="Picture 198" descr="http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9C536ABA-8EE4-4E55-AA8A-36F926FCC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252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219075</xdr:colOff>
      <xdr:row>204</xdr:row>
      <xdr:rowOff>142875</xdr:rowOff>
    </xdr:to>
    <xdr:pic>
      <xdr:nvPicPr>
        <xdr:cNvPr id="200" name="Picture 199" descr="http://upload.wikimedia.org/wikipedia/commons/thumb/f/f6/Flag_of_Aruba.svg/23px-Flag_of_Aruba.svg.png">
          <a:extLst>
            <a:ext uri="{FF2B5EF4-FFF2-40B4-BE49-F238E27FC236}">
              <a16:creationId xmlns:a16="http://schemas.microsoft.com/office/drawing/2014/main" id="{91F726F2-C118-4086-81EC-53AD4A71F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44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219075</xdr:colOff>
      <xdr:row>205</xdr:row>
      <xdr:rowOff>114300</xdr:rowOff>
    </xdr:to>
    <xdr:pic>
      <xdr:nvPicPr>
        <xdr:cNvPr id="201" name="Picture 200" descr="http://upload.wikimedia.org/wikipedia/commons/thumb/e/e4/Flag_of_the_Federated_States_of_Micronesia.svg/23px-Flag_of_the_Federated_States_of_Micronesia.svg.png">
          <a:extLst>
            <a:ext uri="{FF2B5EF4-FFF2-40B4-BE49-F238E27FC236}">
              <a16:creationId xmlns:a16="http://schemas.microsoft.com/office/drawing/2014/main" id="{70D26B60-9B54-4009-A41C-65EC88D1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633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219075</xdr:colOff>
      <xdr:row>206</xdr:row>
      <xdr:rowOff>133350</xdr:rowOff>
    </xdr:to>
    <xdr:pic>
      <xdr:nvPicPr>
        <xdr:cNvPr id="202" name="Picture 201" descr="http://upload.wikimedia.org/wikipedia/commons/thumb/1/1c/Flag_of_Jersey.svg/23px-Flag_of_Jersey.svg.png">
          <a:extLst>
            <a:ext uri="{FF2B5EF4-FFF2-40B4-BE49-F238E27FC236}">
              <a16:creationId xmlns:a16="http://schemas.microsoft.com/office/drawing/2014/main" id="{C331F6FA-FC31-42A8-84C3-28FEE047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219075</xdr:colOff>
      <xdr:row>207</xdr:row>
      <xdr:rowOff>114300</xdr:rowOff>
    </xdr:to>
    <xdr:pic>
      <xdr:nvPicPr>
        <xdr:cNvPr id="203" name="Picture 202" descr="http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78F00B1B-0796-456B-B889-951D695F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20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219075</xdr:colOff>
      <xdr:row>208</xdr:row>
      <xdr:rowOff>142875</xdr:rowOff>
    </xdr:to>
    <xdr:pic>
      <xdr:nvPicPr>
        <xdr:cNvPr id="204" name="Picture 203" descr="http://upload.wikimedia.org/wikipedia/commons/thumb/8/89/Flag_of_Antigua_and_Barbuda.svg/23px-Flag_of_Antigua_and_Barbuda.svg.png">
          <a:extLst>
            <a:ext uri="{FF2B5EF4-FFF2-40B4-BE49-F238E27FC236}">
              <a16:creationId xmlns:a16="http://schemas.microsoft.com/office/drawing/2014/main" id="{E313DC70-294F-4846-85D5-F1FBB507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39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219075</xdr:colOff>
      <xdr:row>209</xdr:row>
      <xdr:rowOff>114300</xdr:rowOff>
    </xdr:to>
    <xdr:pic>
      <xdr:nvPicPr>
        <xdr:cNvPr id="205" name="Picture 204" descr="http://upload.wikimedia.org/wikipedia/commons/thumb/b/bc/Flag_of_the_Isle_of_Man.svg/23px-Flag_of_the_Isle_of_Man.svg.png">
          <a:extLst>
            <a:ext uri="{FF2B5EF4-FFF2-40B4-BE49-F238E27FC236}">
              <a16:creationId xmlns:a16="http://schemas.microsoft.com/office/drawing/2014/main" id="{3A94CD17-C97B-4FC9-903F-B211FE71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58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209550</xdr:colOff>
      <xdr:row>210</xdr:row>
      <xdr:rowOff>142875</xdr:rowOff>
    </xdr:to>
    <xdr:pic>
      <xdr:nvPicPr>
        <xdr:cNvPr id="206" name="Picture 205" descr="http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F6216996-50B6-400C-A733-B60550E4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776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219075</xdr:colOff>
      <xdr:row>211</xdr:row>
      <xdr:rowOff>114300</xdr:rowOff>
    </xdr:to>
    <xdr:pic>
      <xdr:nvPicPr>
        <xdr:cNvPr id="207" name="Picture 206" descr="http://upload.wikimedia.org/wikipedia/commons/thumb/c/c4/Flag_of_Dominica.svg/23px-Flag_of_Dominica.svg.png">
          <a:extLst>
            <a:ext uri="{FF2B5EF4-FFF2-40B4-BE49-F238E27FC236}">
              <a16:creationId xmlns:a16="http://schemas.microsoft.com/office/drawing/2014/main" id="{2FEBE5E5-4615-4589-8B56-DD6C9F576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967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219075</xdr:colOff>
      <xdr:row>212</xdr:row>
      <xdr:rowOff>114300</xdr:rowOff>
    </xdr:to>
    <xdr:pic>
      <xdr:nvPicPr>
        <xdr:cNvPr id="208" name="Picture 207" descr="http://upload.wikimedia.org/wikipedia/commons/thumb/b/bf/Flag_of_Bermuda.svg/23px-Flag_of_Bermuda.svg.png">
          <a:extLst>
            <a:ext uri="{FF2B5EF4-FFF2-40B4-BE49-F238E27FC236}">
              <a16:creationId xmlns:a16="http://schemas.microsoft.com/office/drawing/2014/main" id="{8754DB10-FD72-4CF0-A521-006C76B3C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57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219075</xdr:colOff>
      <xdr:row>213</xdr:row>
      <xdr:rowOff>142875</xdr:rowOff>
    </xdr:to>
    <xdr:pic>
      <xdr:nvPicPr>
        <xdr:cNvPr id="209" name="Picture 208" descr="http://upload.wikimedia.org/wikipedia/commons/thumb/f/fa/Flag_of_Guernsey.svg/23px-Flag_of_Guernsey.svg.png">
          <a:extLst>
            <a:ext uri="{FF2B5EF4-FFF2-40B4-BE49-F238E27FC236}">
              <a16:creationId xmlns:a16="http://schemas.microsoft.com/office/drawing/2014/main" id="{0567D61F-8806-420A-AC4C-F315BAFF9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3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219075</xdr:colOff>
      <xdr:row>214</xdr:row>
      <xdr:rowOff>142875</xdr:rowOff>
    </xdr:to>
    <xdr:pic>
      <xdr:nvPicPr>
        <xdr:cNvPr id="210" name="Picture 209" descr="http://upload.wikimedia.org/wikipedia/commons/thumb/0/09/Flag_of_Greenland.svg/23px-Flag_of_Greenland.svg.png">
          <a:extLst>
            <a:ext uri="{FF2B5EF4-FFF2-40B4-BE49-F238E27FC236}">
              <a16:creationId xmlns:a16="http://schemas.microsoft.com/office/drawing/2014/main" id="{4A4ABE5F-194B-418E-BA49-919F661B3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53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219075</xdr:colOff>
      <xdr:row>215</xdr:row>
      <xdr:rowOff>114300</xdr:rowOff>
    </xdr:to>
    <xdr:pic>
      <xdr:nvPicPr>
        <xdr:cNvPr id="211" name="Picture 210" descr="http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9A636ED5-51C0-4529-A261-01DEF6F3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729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219075</xdr:colOff>
      <xdr:row>216</xdr:row>
      <xdr:rowOff>114300</xdr:rowOff>
    </xdr:to>
    <xdr:pic>
      <xdr:nvPicPr>
        <xdr:cNvPr id="212" name="Picture 211" descr="http://upload.wikimedia.org/wikipedia/commons/thumb/8/87/Flag_of_American_Samoa.svg/23px-Flag_of_American_Samoa.svg.png">
          <a:extLst>
            <a:ext uri="{FF2B5EF4-FFF2-40B4-BE49-F238E27FC236}">
              <a16:creationId xmlns:a16="http://schemas.microsoft.com/office/drawing/2014/main" id="{06AA2405-FAAF-4C5A-8C4C-06944C600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91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219075</xdr:colOff>
      <xdr:row>217</xdr:row>
      <xdr:rowOff>114300</xdr:rowOff>
    </xdr:to>
    <xdr:pic>
      <xdr:nvPicPr>
        <xdr:cNvPr id="213" name="Picture 212" descr="http://upload.wikimedia.org/wikipedia/commons/thumb/0/0f/Flag_of_the_Cayman_Islands.svg/23px-Flag_of_the_Cayman_Islands.svg.png">
          <a:extLst>
            <a:ext uri="{FF2B5EF4-FFF2-40B4-BE49-F238E27FC236}">
              <a16:creationId xmlns:a16="http://schemas.microsoft.com/office/drawing/2014/main" id="{72D72D73-1670-43EE-8A96-B51CE9D6D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30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219075</xdr:colOff>
      <xdr:row>218</xdr:row>
      <xdr:rowOff>142875</xdr:rowOff>
    </xdr:to>
    <xdr:pic>
      <xdr:nvPicPr>
        <xdr:cNvPr id="214" name="Picture 213" descr="http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9A1F7A31-760A-40FC-B0AF-A41FE2F5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49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219075</xdr:colOff>
      <xdr:row>219</xdr:row>
      <xdr:rowOff>114300</xdr:rowOff>
    </xdr:to>
    <xdr:pic>
      <xdr:nvPicPr>
        <xdr:cNvPr id="215" name="Picture 214" descr="http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A1DAB3FE-DAEA-4D08-B414-32FFDFFD4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68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219075</xdr:colOff>
      <xdr:row>220</xdr:row>
      <xdr:rowOff>114300</xdr:rowOff>
    </xdr:to>
    <xdr:pic>
      <xdr:nvPicPr>
        <xdr:cNvPr id="216" name="Picture 215" descr="http://upload.wikimedia.org/wikipedia/commons/thumb/1/12/Flag_of_South_Ossetia.svg/23px-Flag_of_South_Ossetia.svg.png">
          <a:extLst>
            <a:ext uri="{FF2B5EF4-FFF2-40B4-BE49-F238E27FC236}">
              <a16:creationId xmlns:a16="http://schemas.microsoft.com/office/drawing/2014/main" id="{D7EC2CA1-4F0F-4BDF-AF25-321964F80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062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200025</xdr:colOff>
      <xdr:row>221</xdr:row>
      <xdr:rowOff>142875</xdr:rowOff>
    </xdr:to>
    <xdr:pic>
      <xdr:nvPicPr>
        <xdr:cNvPr id="217" name="Picture 216" descr="http://upload.wikimedia.org/wikipedia/commons/thumb/3/3c/Flag_of_the_Faroe_Islands.svg/21px-Flag_of_the_Faroe_Islands.svg.png">
          <a:extLst>
            <a:ext uri="{FF2B5EF4-FFF2-40B4-BE49-F238E27FC236}">
              <a16:creationId xmlns:a16="http://schemas.microsoft.com/office/drawing/2014/main" id="{D2DFBDF3-69AD-45E5-89CC-2A9473F5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2534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219075</xdr:colOff>
      <xdr:row>222</xdr:row>
      <xdr:rowOff>142875</xdr:rowOff>
    </xdr:to>
    <xdr:pic>
      <xdr:nvPicPr>
        <xdr:cNvPr id="218" name="Picture 217" descr="http://upload.wikimedia.org/wikipedia/commons/thumb/d/d3/Flag_of_Sint_Maarten.svg/23px-Flag_of_Sint_Maarten.svg.png">
          <a:extLst>
            <a:ext uri="{FF2B5EF4-FFF2-40B4-BE49-F238E27FC236}">
              <a16:creationId xmlns:a16="http://schemas.microsoft.com/office/drawing/2014/main" id="{DD124838-CEAA-4FF0-80F2-BA1D6693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63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219075</xdr:colOff>
      <xdr:row>223</xdr:row>
      <xdr:rowOff>133350</xdr:rowOff>
    </xdr:to>
    <xdr:pic>
      <xdr:nvPicPr>
        <xdr:cNvPr id="219" name="Picture 218" descr="http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7E2904F9-389F-49AE-B9D2-7621FF972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01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219075</xdr:colOff>
      <xdr:row>224</xdr:row>
      <xdr:rowOff>142875</xdr:rowOff>
    </xdr:to>
    <xdr:pic>
      <xdr:nvPicPr>
        <xdr:cNvPr id="220" name="Picture 219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9447089F-D543-403A-B68F-1DC2A492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20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180975</xdr:colOff>
      <xdr:row>225</xdr:row>
      <xdr:rowOff>142875</xdr:rowOff>
    </xdr:to>
    <xdr:pic>
      <xdr:nvPicPr>
        <xdr:cNvPr id="221" name="Picture 220" descr="http://upload.wikimedia.org/wikipedia/commons/thumb/e/ea/Flag_of_Monaco.svg/19px-Flag_of_Monaco.svg.png">
          <a:extLst>
            <a:ext uri="{FF2B5EF4-FFF2-40B4-BE49-F238E27FC236}">
              <a16:creationId xmlns:a16="http://schemas.microsoft.com/office/drawing/2014/main" id="{F24452C7-9E4A-46D1-AC85-78574732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396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190500</xdr:colOff>
      <xdr:row>226</xdr:row>
      <xdr:rowOff>142875</xdr:rowOff>
    </xdr:to>
    <xdr:pic>
      <xdr:nvPicPr>
        <xdr:cNvPr id="222" name="Picture 221" descr="http://upload.wikimedia.org/wikipedia/commons/thumb/b/b1/Flag_of_San_Marino.svg/20px-Flag_of_San_Marino.svg.png">
          <a:extLst>
            <a:ext uri="{FF2B5EF4-FFF2-40B4-BE49-F238E27FC236}">
              <a16:creationId xmlns:a16="http://schemas.microsoft.com/office/drawing/2014/main" id="{91621969-8C61-42C7-B601-9B93A413A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586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219075</xdr:colOff>
      <xdr:row>227</xdr:row>
      <xdr:rowOff>114300</xdr:rowOff>
    </xdr:to>
    <xdr:pic>
      <xdr:nvPicPr>
        <xdr:cNvPr id="223" name="Picture 222" descr="http://upload.wikimedia.org/wikipedia/commons/thumb/a/a0/Flag_of_the_Turks_and_Caicos_Islands.svg/23px-Flag_of_the_Turks_and_Caicos_Islands.svg.png">
          <a:extLst>
            <a:ext uri="{FF2B5EF4-FFF2-40B4-BE49-F238E27FC236}">
              <a16:creationId xmlns:a16="http://schemas.microsoft.com/office/drawing/2014/main" id="{70B1250C-611B-4A92-ACDB-D5328549D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777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219075</xdr:colOff>
      <xdr:row>228</xdr:row>
      <xdr:rowOff>114300</xdr:rowOff>
    </xdr:to>
    <xdr:pic>
      <xdr:nvPicPr>
        <xdr:cNvPr id="224" name="Picture 223" descr="http://upload.wikimedia.org/wikipedia/commons/thumb/0/02/Flag_of_Gibraltar.svg/23px-Flag_of_Gibraltar.svg.png">
          <a:extLst>
            <a:ext uri="{FF2B5EF4-FFF2-40B4-BE49-F238E27FC236}">
              <a16:creationId xmlns:a16="http://schemas.microsoft.com/office/drawing/2014/main" id="{A5D1CC4A-32C8-4678-9841-DE7CF37B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15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219075</xdr:colOff>
      <xdr:row>229</xdr:row>
      <xdr:rowOff>114300</xdr:rowOff>
    </xdr:to>
    <xdr:pic>
      <xdr:nvPicPr>
        <xdr:cNvPr id="225" name="Picture 224" descr="http://upload.wikimedia.org/wikipedia/commons/thumb/4/42/Flag_of_the_British_Virgin_Islands.svg/23px-Flag_of_the_British_Virgin_Islands.svg.png">
          <a:extLst>
            <a:ext uri="{FF2B5EF4-FFF2-40B4-BE49-F238E27FC236}">
              <a16:creationId xmlns:a16="http://schemas.microsoft.com/office/drawing/2014/main" id="{387BC029-3F18-401B-B4B0-FD8B1E93A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4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219075</xdr:colOff>
      <xdr:row>230</xdr:row>
      <xdr:rowOff>142875</xdr:rowOff>
    </xdr:to>
    <xdr:pic>
      <xdr:nvPicPr>
        <xdr:cNvPr id="226" name="Picture 225" descr="http://upload.wikimedia.org/wikipedia/commons/thumb/5/52/Flag_of_%C3%85land.svg/23px-Flag_of_%C3%85land.svg.png">
          <a:extLst>
            <a:ext uri="{FF2B5EF4-FFF2-40B4-BE49-F238E27FC236}">
              <a16:creationId xmlns:a16="http://schemas.microsoft.com/office/drawing/2014/main" id="{DC82354C-1C36-4A8D-921E-61601CF05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72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219075</xdr:colOff>
      <xdr:row>231</xdr:row>
      <xdr:rowOff>142875</xdr:rowOff>
    </xdr:to>
    <xdr:pic>
      <xdr:nvPicPr>
        <xdr:cNvPr id="227" name="Picture 226" descr="http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795BA8E8-71F5-4B0E-973A-2CC347327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110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219075</xdr:colOff>
      <xdr:row>232</xdr:row>
      <xdr:rowOff>133350</xdr:rowOff>
    </xdr:to>
    <xdr:pic>
      <xdr:nvPicPr>
        <xdr:cNvPr id="228" name="Picture 227" descr="http://upload.wikimedia.org/wikipedia/commons/thumb/4/48/Flag_of_Palau.svg/23px-Flag_of_Palau.svg.png">
          <a:extLst>
            <a:ext uri="{FF2B5EF4-FFF2-40B4-BE49-F238E27FC236}">
              <a16:creationId xmlns:a16="http://schemas.microsoft.com/office/drawing/2014/main" id="{5C4766AE-E245-406F-9F17-FBB215CFE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682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219075</xdr:colOff>
      <xdr:row>233</xdr:row>
      <xdr:rowOff>114300</xdr:rowOff>
    </xdr:to>
    <xdr:pic>
      <xdr:nvPicPr>
        <xdr:cNvPr id="229" name="Picture 228" descr="http://upload.wikimedia.org/wikipedia/commons/thumb/3/35/Flag_of_the_Cook_Islands.svg/23px-Flag_of_the_Cook_Islands.svg.png">
          <a:extLst>
            <a:ext uri="{FF2B5EF4-FFF2-40B4-BE49-F238E27FC236}">
              <a16:creationId xmlns:a16="http://schemas.microsoft.com/office/drawing/2014/main" id="{BE7C1D82-22EC-40AF-949C-AE3685A8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872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219075</xdr:colOff>
      <xdr:row>234</xdr:row>
      <xdr:rowOff>114300</xdr:rowOff>
    </xdr:to>
    <xdr:pic>
      <xdr:nvPicPr>
        <xdr:cNvPr id="230" name="Picture 229" descr="http://upload.wikimedia.org/wikipedia/commons/thumb/b/b4/Flag_of_Anguilla.svg/23px-Flag_of_Anguilla.svg.png">
          <a:extLst>
            <a:ext uri="{FF2B5EF4-FFF2-40B4-BE49-F238E27FC236}">
              <a16:creationId xmlns:a16="http://schemas.microsoft.com/office/drawing/2014/main" id="{0CFBB77A-3A9C-4F2E-9B0F-E8BF699C3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063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219075</xdr:colOff>
      <xdr:row>235</xdr:row>
      <xdr:rowOff>142875</xdr:rowOff>
    </xdr:to>
    <xdr:pic>
      <xdr:nvPicPr>
        <xdr:cNvPr id="231" name="Picture 230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02EF997B-AFFE-4B43-9DAB-F543F2CA7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25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219075</xdr:colOff>
      <xdr:row>236</xdr:row>
      <xdr:rowOff>114300</xdr:rowOff>
    </xdr:to>
    <xdr:pic>
      <xdr:nvPicPr>
        <xdr:cNvPr id="232" name="Picture 231" descr="http://upload.wikimedia.org/wikipedia/commons/thumb/3/38/Flag_of_Tuvalu.svg/23px-Flag_of_Tuvalu.svg.png">
          <a:extLst>
            <a:ext uri="{FF2B5EF4-FFF2-40B4-BE49-F238E27FC236}">
              <a16:creationId xmlns:a16="http://schemas.microsoft.com/office/drawing/2014/main" id="{64CA8D2A-A031-4E6A-A1C2-FB084B4C2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63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219075</xdr:colOff>
      <xdr:row>237</xdr:row>
      <xdr:rowOff>114300</xdr:rowOff>
    </xdr:to>
    <xdr:pic>
      <xdr:nvPicPr>
        <xdr:cNvPr id="233" name="Picture 232" descr="http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6D72265A-2C15-4D25-89A1-519AAD9D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2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219075</xdr:colOff>
      <xdr:row>238</xdr:row>
      <xdr:rowOff>142875</xdr:rowOff>
    </xdr:to>
    <xdr:pic>
      <xdr:nvPicPr>
        <xdr:cNvPr id="234" name="Picture 233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34D36398-1E92-418A-A44A-B04B5AB1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0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219075</xdr:colOff>
      <xdr:row>239</xdr:row>
      <xdr:rowOff>142875</xdr:rowOff>
    </xdr:to>
    <xdr:pic>
      <xdr:nvPicPr>
        <xdr:cNvPr id="235" name="Picture 234" descr="http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6A34BFAC-C1DF-4E35-AAA0-CF5689E56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3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219075</xdr:colOff>
      <xdr:row>240</xdr:row>
      <xdr:rowOff>114300</xdr:rowOff>
    </xdr:to>
    <xdr:pic>
      <xdr:nvPicPr>
        <xdr:cNvPr id="236" name="Picture 235" descr="http://upload.wikimedia.org/wikipedia/commons/thumb/d/d0/Flag_of_Montserrat.svg/23px-Flag_of_Montserrat.svg.png">
          <a:extLst>
            <a:ext uri="{FF2B5EF4-FFF2-40B4-BE49-F238E27FC236}">
              <a16:creationId xmlns:a16="http://schemas.microsoft.com/office/drawing/2014/main" id="{B57781B4-2AA2-4002-87D7-729623028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777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219075</xdr:colOff>
      <xdr:row>241</xdr:row>
      <xdr:rowOff>114300</xdr:rowOff>
    </xdr:to>
    <xdr:pic>
      <xdr:nvPicPr>
        <xdr:cNvPr id="237" name="Picture 236" descr="http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FACDAC3A-F674-4386-A66A-ADFF3750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96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219075</xdr:colOff>
      <xdr:row>242</xdr:row>
      <xdr:rowOff>114300</xdr:rowOff>
    </xdr:to>
    <xdr:pic>
      <xdr:nvPicPr>
        <xdr:cNvPr id="238" name="Picture 237" descr="http://upload.wikimedia.org/wikipedia/commons/thumb/8/83/Flag_of_the_Falkland_Islands.svg/23px-Flag_of_the_Falkland_Islands.svg.png">
          <a:extLst>
            <a:ext uri="{FF2B5EF4-FFF2-40B4-BE49-F238E27FC236}">
              <a16:creationId xmlns:a16="http://schemas.microsoft.com/office/drawing/2014/main" id="{B4A92C8F-6AE1-48F2-B76B-E9F7B7CFC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53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200025</xdr:colOff>
      <xdr:row>243</xdr:row>
      <xdr:rowOff>142875</xdr:rowOff>
    </xdr:to>
    <xdr:pic>
      <xdr:nvPicPr>
        <xdr:cNvPr id="239" name="Picture 238" descr="http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A784763A-4F8A-45F1-8DB3-524A076B1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7304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219075</xdr:colOff>
      <xdr:row>244</xdr:row>
      <xdr:rowOff>114300</xdr:rowOff>
    </xdr:to>
    <xdr:pic>
      <xdr:nvPicPr>
        <xdr:cNvPr id="240" name="Picture 239" descr="http://upload.wikimedia.org/wikipedia/commons/thumb/4/48/Flag_of_Norfolk_Island.svg/23px-Flag_of_Norfolk_Island.svg.png">
          <a:extLst>
            <a:ext uri="{FF2B5EF4-FFF2-40B4-BE49-F238E27FC236}">
              <a16:creationId xmlns:a16="http://schemas.microsoft.com/office/drawing/2014/main" id="{AA13BE64-1909-4AAF-944F-B77BB553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111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219075</xdr:colOff>
      <xdr:row>245</xdr:row>
      <xdr:rowOff>114300</xdr:rowOff>
    </xdr:to>
    <xdr:pic>
      <xdr:nvPicPr>
        <xdr:cNvPr id="241" name="Picture 240" descr="http://upload.wikimedia.org/wikipedia/commons/thumb/6/67/Flag_of_Christmas_Island.svg/23px-Flag_of_Christmas_Island.svg.png">
          <a:extLst>
            <a:ext uri="{FF2B5EF4-FFF2-40B4-BE49-F238E27FC236}">
              <a16:creationId xmlns:a16="http://schemas.microsoft.com/office/drawing/2014/main" id="{6D60AFF6-2C05-49FD-A310-F2478B5CB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492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219075</xdr:colOff>
      <xdr:row>246</xdr:row>
      <xdr:rowOff>114300</xdr:rowOff>
    </xdr:to>
    <xdr:pic>
      <xdr:nvPicPr>
        <xdr:cNvPr id="242" name="Picture 241" descr="http://upload.wikimedia.org/wikipedia/commons/thumb/0/01/Flag_of_Niue.svg/23px-Flag_of_Niue.svg.png">
          <a:extLst>
            <a:ext uri="{FF2B5EF4-FFF2-40B4-BE49-F238E27FC236}">
              <a16:creationId xmlns:a16="http://schemas.microsoft.com/office/drawing/2014/main" id="{2A8B2996-432D-4194-9B97-8C35FDEB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73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219075</xdr:colOff>
      <xdr:row>247</xdr:row>
      <xdr:rowOff>114300</xdr:rowOff>
    </xdr:to>
    <xdr:pic>
      <xdr:nvPicPr>
        <xdr:cNvPr id="243" name="Picture 242" descr="http://upload.wikimedia.org/wikipedia/commons/thumb/8/8e/Flag_of_Tokelau.svg/23px-Flag_of_Tokelau.svg.png">
          <a:extLst>
            <a:ext uri="{FF2B5EF4-FFF2-40B4-BE49-F238E27FC236}">
              <a16:creationId xmlns:a16="http://schemas.microsoft.com/office/drawing/2014/main" id="{C1804A2F-CEF9-49F4-B7DC-085BF0D0F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063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152400</xdr:colOff>
      <xdr:row>248</xdr:row>
      <xdr:rowOff>152400</xdr:rowOff>
    </xdr:to>
    <xdr:pic>
      <xdr:nvPicPr>
        <xdr:cNvPr id="244" name="Picture 243" descr="http://upload.wikimedia.org/wikipedia/commons/thumb/0/00/Flag_of_the_Vatican_City.svg/16px-Flag_of_the_Vatican_City.svg.png">
          <a:extLst>
            <a:ext uri="{FF2B5EF4-FFF2-40B4-BE49-F238E27FC236}">
              <a16:creationId xmlns:a16="http://schemas.microsoft.com/office/drawing/2014/main" id="{0973EF18-8406-4414-880E-18111E99F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219075</xdr:colOff>
      <xdr:row>249</xdr:row>
      <xdr:rowOff>114300</xdr:rowOff>
    </xdr:to>
    <xdr:pic>
      <xdr:nvPicPr>
        <xdr:cNvPr id="245" name="Picture 244" descr="http://upload.wikimedia.org/wikipedia/commons/thumb/7/74/Flag_of_the_Cocos_%28Keeling%29_Islands.svg/23px-Flag_of_the_Cocos_%28Keeling%29_Islands.svg.png">
          <a:extLst>
            <a:ext uri="{FF2B5EF4-FFF2-40B4-BE49-F238E27FC236}">
              <a16:creationId xmlns:a16="http://schemas.microsoft.com/office/drawing/2014/main" id="{88839B98-D3F4-41E6-994D-995722249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44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219075</xdr:colOff>
      <xdr:row>250</xdr:row>
      <xdr:rowOff>114300</xdr:rowOff>
    </xdr:to>
    <xdr:pic>
      <xdr:nvPicPr>
        <xdr:cNvPr id="246" name="Picture 245" descr="http://upload.wikimedia.org/wikipedia/commons/thumb/8/88/Flag_of_the_Pitcairn_Islands.svg/23px-Flag_of_the_Pitcairn_Islands.svg.png">
          <a:extLst>
            <a:ext uri="{FF2B5EF4-FFF2-40B4-BE49-F238E27FC236}">
              <a16:creationId xmlns:a16="http://schemas.microsoft.com/office/drawing/2014/main" id="{946BE6CF-50F9-4B1C-B3CD-FFA50C357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25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Sept29statsexam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D2">
            <v>1000</v>
          </cell>
        </row>
        <row r="3">
          <cell r="D3">
            <v>0.4</v>
          </cell>
        </row>
        <row r="4">
          <cell r="D4">
            <v>100</v>
          </cell>
        </row>
        <row r="5">
          <cell r="D5">
            <v>0.2</v>
          </cell>
        </row>
        <row r="6">
          <cell r="D6">
            <v>0.08</v>
          </cell>
        </row>
        <row r="7">
          <cell r="D7">
            <v>3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Liberia" TargetMode="External"/><Relationship Id="rId21" Type="http://schemas.openxmlformats.org/officeDocument/2006/relationships/hyperlink" Target="http://en.wikipedia.org/wiki/Burma" TargetMode="External"/><Relationship Id="rId42" Type="http://schemas.openxmlformats.org/officeDocument/2006/relationships/hyperlink" Target="http://en.wikipedia.org/wiki/Nepal" TargetMode="External"/><Relationship Id="rId63" Type="http://schemas.openxmlformats.org/officeDocument/2006/relationships/hyperlink" Target="http://en.wikipedia.org/wiki/Mali" TargetMode="External"/><Relationship Id="rId84" Type="http://schemas.openxmlformats.org/officeDocument/2006/relationships/hyperlink" Target="http://en.wikipedia.org/wiki/Azerbaijan" TargetMode="External"/><Relationship Id="rId138" Type="http://schemas.openxmlformats.org/officeDocument/2006/relationships/hyperlink" Target="http://en.wikipedia.org/wiki/Guinea-Bissau" TargetMode="External"/><Relationship Id="rId159" Type="http://schemas.openxmlformats.org/officeDocument/2006/relationships/hyperlink" Target="http://en.wikipedia.org/wiki/The_Bahamas" TargetMode="External"/><Relationship Id="rId170" Type="http://schemas.openxmlformats.org/officeDocument/2006/relationships/hyperlink" Target="http://en.wikipedia.org/wiki/Saint_Vincent_and_the_Grenadines" TargetMode="External"/><Relationship Id="rId107" Type="http://schemas.openxmlformats.org/officeDocument/2006/relationships/hyperlink" Target="http://en.wikipedia.org/wiki/Slovakia" TargetMode="External"/><Relationship Id="rId11" Type="http://schemas.openxmlformats.org/officeDocument/2006/relationships/hyperlink" Target="http://en.wikipedia.org/wiki/Vietnam" TargetMode="External"/><Relationship Id="rId32" Type="http://schemas.openxmlformats.org/officeDocument/2006/relationships/hyperlink" Target="http://en.wikipedia.org/wiki/Iraq" TargetMode="External"/><Relationship Id="rId53" Type="http://schemas.openxmlformats.org/officeDocument/2006/relationships/hyperlink" Target="http://en.wikipedia.org/wiki/Romania" TargetMode="External"/><Relationship Id="rId74" Type="http://schemas.openxmlformats.org/officeDocument/2006/relationships/hyperlink" Target="http://en.wikipedia.org/wiki/Haiti" TargetMode="External"/><Relationship Id="rId128" Type="http://schemas.openxmlformats.org/officeDocument/2006/relationships/hyperlink" Target="http://en.wikipedia.org/wiki/Albania" TargetMode="External"/><Relationship Id="rId149" Type="http://schemas.openxmlformats.org/officeDocument/2006/relationships/hyperlink" Target="http://en.wikipedia.org/wiki/Guyana" TargetMode="External"/><Relationship Id="rId5" Type="http://schemas.openxmlformats.org/officeDocument/2006/relationships/hyperlink" Target="http://en.wikipedia.org/wiki/Pakistan" TargetMode="External"/><Relationship Id="rId95" Type="http://schemas.openxmlformats.org/officeDocument/2006/relationships/hyperlink" Target="http://en.wikipedia.org/wiki/Togo" TargetMode="External"/><Relationship Id="rId160" Type="http://schemas.openxmlformats.org/officeDocument/2006/relationships/hyperlink" Target="http://en.wikipedia.org/wiki/Belize" TargetMode="External"/><Relationship Id="rId181" Type="http://schemas.openxmlformats.org/officeDocument/2006/relationships/hyperlink" Target="http://en.wikipedia.org/wiki/South_Ossetia" TargetMode="External"/><Relationship Id="rId22" Type="http://schemas.openxmlformats.org/officeDocument/2006/relationships/hyperlink" Target="http://en.wikipedia.org/wiki/South_Africa" TargetMode="External"/><Relationship Id="rId43" Type="http://schemas.openxmlformats.org/officeDocument/2006/relationships/hyperlink" Target="http://en.wikipedia.org/wiki/Afghanistan" TargetMode="External"/><Relationship Id="rId64" Type="http://schemas.openxmlformats.org/officeDocument/2006/relationships/hyperlink" Target="http://en.wikipedia.org/wiki/Cambodia" TargetMode="External"/><Relationship Id="rId118" Type="http://schemas.openxmlformats.org/officeDocument/2006/relationships/hyperlink" Target="http://en.wikipedia.org/wiki/Croatia" TargetMode="External"/><Relationship Id="rId139" Type="http://schemas.openxmlformats.org/officeDocument/2006/relationships/hyperlink" Target="http://en.wikipedia.org/wiki/Gabon" TargetMode="External"/><Relationship Id="rId85" Type="http://schemas.openxmlformats.org/officeDocument/2006/relationships/hyperlink" Target="http://en.wikipedia.org/wiki/Belarus" TargetMode="External"/><Relationship Id="rId150" Type="http://schemas.openxmlformats.org/officeDocument/2006/relationships/hyperlink" Target="http://en.wikipedia.org/wiki/Bhutan" TargetMode="External"/><Relationship Id="rId171" Type="http://schemas.openxmlformats.org/officeDocument/2006/relationships/hyperlink" Target="http://en.wikipedia.org/wiki/Kiribati" TargetMode="External"/><Relationship Id="rId12" Type="http://schemas.openxmlformats.org/officeDocument/2006/relationships/hyperlink" Target="http://en.wikipedia.org/wiki/Ethiopia" TargetMode="External"/><Relationship Id="rId33" Type="http://schemas.openxmlformats.org/officeDocument/2006/relationships/hyperlink" Target="http://en.wikipedia.org/wiki/Canada" TargetMode="External"/><Relationship Id="rId108" Type="http://schemas.openxmlformats.org/officeDocument/2006/relationships/hyperlink" Target="http://en.wikipedia.org/wiki/Singapore" TargetMode="External"/><Relationship Id="rId129" Type="http://schemas.openxmlformats.org/officeDocument/2006/relationships/hyperlink" Target="http://en.wikipedia.org/wiki/Jamaica" TargetMode="External"/><Relationship Id="rId54" Type="http://schemas.openxmlformats.org/officeDocument/2006/relationships/hyperlink" Target="http://en.wikipedia.org/wiki/Angola" TargetMode="External"/><Relationship Id="rId75" Type="http://schemas.openxmlformats.org/officeDocument/2006/relationships/hyperlink" Target="http://en.wikipedia.org/wiki/Guinea" TargetMode="External"/><Relationship Id="rId96" Type="http://schemas.openxmlformats.org/officeDocument/2006/relationships/hyperlink" Target="http://en.wikipedia.org/wiki/Paraguay" TargetMode="External"/><Relationship Id="rId140" Type="http://schemas.openxmlformats.org/officeDocument/2006/relationships/hyperlink" Target="http://en.wikipedia.org/wiki/Equatorial_Guinea" TargetMode="External"/><Relationship Id="rId161" Type="http://schemas.openxmlformats.org/officeDocument/2006/relationships/hyperlink" Target="http://en.wikipedia.org/wiki/Iceland" TargetMode="External"/><Relationship Id="rId182" Type="http://schemas.openxmlformats.org/officeDocument/2006/relationships/hyperlink" Target="http://en.wikipedia.org/wiki/Liechtenstein" TargetMode="External"/><Relationship Id="rId6" Type="http://schemas.openxmlformats.org/officeDocument/2006/relationships/hyperlink" Target="http://en.wikipedia.org/wiki/Nigeria" TargetMode="External"/><Relationship Id="rId23" Type="http://schemas.openxmlformats.org/officeDocument/2006/relationships/hyperlink" Target="http://en.wikipedia.org/wiki/South_Korea" TargetMode="External"/><Relationship Id="rId119" Type="http://schemas.openxmlformats.org/officeDocument/2006/relationships/hyperlink" Target="http://en.wikipedia.org/wiki/Oman" TargetMode="External"/><Relationship Id="rId44" Type="http://schemas.openxmlformats.org/officeDocument/2006/relationships/hyperlink" Target="http://en.wikipedia.org/wiki/Yemen" TargetMode="External"/><Relationship Id="rId65" Type="http://schemas.openxmlformats.org/officeDocument/2006/relationships/hyperlink" Target="http://en.wikipedia.org/wiki/Zambia" TargetMode="External"/><Relationship Id="rId86" Type="http://schemas.openxmlformats.org/officeDocument/2006/relationships/hyperlink" Target="http://en.wikipedia.org/wiki/United_Arab_Emirates" TargetMode="External"/><Relationship Id="rId130" Type="http://schemas.openxmlformats.org/officeDocument/2006/relationships/hyperlink" Target="http://en.wikipedia.org/wiki/Qatar" TargetMode="External"/><Relationship Id="rId151" Type="http://schemas.openxmlformats.org/officeDocument/2006/relationships/hyperlink" Target="http://en.wikipedia.org/wiki/Comoros" TargetMode="External"/><Relationship Id="rId172" Type="http://schemas.openxmlformats.org/officeDocument/2006/relationships/hyperlink" Target="http://en.wikipedia.org/wiki/Grenada" TargetMode="External"/><Relationship Id="rId13" Type="http://schemas.openxmlformats.org/officeDocument/2006/relationships/hyperlink" Target="http://en.wikipedia.org/wiki/Egypt" TargetMode="External"/><Relationship Id="rId18" Type="http://schemas.openxmlformats.org/officeDocument/2006/relationships/hyperlink" Target="http://en.wikipedia.org/wiki/Thailand" TargetMode="External"/><Relationship Id="rId39" Type="http://schemas.openxmlformats.org/officeDocument/2006/relationships/hyperlink" Target="http://en.wikipedia.org/wiki/Venezuela" TargetMode="External"/><Relationship Id="rId109" Type="http://schemas.openxmlformats.org/officeDocument/2006/relationships/hyperlink" Target="http://en.wikipedia.org/wiki/Turkmenistan" TargetMode="External"/><Relationship Id="rId34" Type="http://schemas.openxmlformats.org/officeDocument/2006/relationships/hyperlink" Target="http://en.wikipedia.org/wiki/Uganda" TargetMode="External"/><Relationship Id="rId50" Type="http://schemas.openxmlformats.org/officeDocument/2006/relationships/hyperlink" Target="http://en.wikipedia.org/wiki/Madagascar" TargetMode="External"/><Relationship Id="rId55" Type="http://schemas.openxmlformats.org/officeDocument/2006/relationships/hyperlink" Target="http://en.wikipedia.org/wiki/Chile" TargetMode="External"/><Relationship Id="rId76" Type="http://schemas.openxmlformats.org/officeDocument/2006/relationships/hyperlink" Target="http://en.wikipedia.org/wiki/Rwanda" TargetMode="External"/><Relationship Id="rId97" Type="http://schemas.openxmlformats.org/officeDocument/2006/relationships/hyperlink" Target="http://en.wikipedia.org/wiki/Laos" TargetMode="External"/><Relationship Id="rId104" Type="http://schemas.openxmlformats.org/officeDocument/2006/relationships/hyperlink" Target="http://en.wikipedia.org/wiki/Kyrgyzstan" TargetMode="External"/><Relationship Id="rId120" Type="http://schemas.openxmlformats.org/officeDocument/2006/relationships/hyperlink" Target="http://en.wikipedia.org/wiki/Bosnia_and_Herzegovina" TargetMode="External"/><Relationship Id="rId125" Type="http://schemas.openxmlformats.org/officeDocument/2006/relationships/hyperlink" Target="http://en.wikipedia.org/wiki/Armenia" TargetMode="External"/><Relationship Id="rId141" Type="http://schemas.openxmlformats.org/officeDocument/2006/relationships/hyperlink" Target="http://en.wikipedia.org/wiki/Trinidad_and_Tobago" TargetMode="External"/><Relationship Id="rId146" Type="http://schemas.openxmlformats.org/officeDocument/2006/relationships/hyperlink" Target="http://en.wikipedia.org/wiki/East_Timor" TargetMode="External"/><Relationship Id="rId167" Type="http://schemas.openxmlformats.org/officeDocument/2006/relationships/hyperlink" Target="http://en.wikipedia.org/wiki/Samoa" TargetMode="External"/><Relationship Id="rId188" Type="http://schemas.openxmlformats.org/officeDocument/2006/relationships/hyperlink" Target="http://en.wikipedia.org/wiki/Vatican_City" TargetMode="External"/><Relationship Id="rId7" Type="http://schemas.openxmlformats.org/officeDocument/2006/relationships/hyperlink" Target="http://en.wikipedia.org/wiki/Bangladesh" TargetMode="External"/><Relationship Id="rId71" Type="http://schemas.openxmlformats.org/officeDocument/2006/relationships/hyperlink" Target="http://en.wikipedia.org/wiki/Cuba" TargetMode="External"/><Relationship Id="rId92" Type="http://schemas.openxmlformats.org/officeDocument/2006/relationships/hyperlink" Target="http://en.wikipedia.org/wiki/Tajikistan" TargetMode="External"/><Relationship Id="rId162" Type="http://schemas.openxmlformats.org/officeDocument/2006/relationships/hyperlink" Target="http://en.wikipedia.org/wiki/Maldives" TargetMode="External"/><Relationship Id="rId183" Type="http://schemas.openxmlformats.org/officeDocument/2006/relationships/hyperlink" Target="http://en.wikipedia.org/wiki/Monaco" TargetMode="External"/><Relationship Id="rId2" Type="http://schemas.openxmlformats.org/officeDocument/2006/relationships/hyperlink" Target="http://en.wikipedia.org/wiki/United_States" TargetMode="External"/><Relationship Id="rId29" Type="http://schemas.openxmlformats.org/officeDocument/2006/relationships/hyperlink" Target="http://en.wikipedia.org/wiki/Algeria" TargetMode="External"/><Relationship Id="rId24" Type="http://schemas.openxmlformats.org/officeDocument/2006/relationships/hyperlink" Target="http://en.wikipedia.org/wiki/Colombia" TargetMode="External"/><Relationship Id="rId40" Type="http://schemas.openxmlformats.org/officeDocument/2006/relationships/hyperlink" Target="http://en.wikipedia.org/wiki/Saudi_Arabia" TargetMode="External"/><Relationship Id="rId45" Type="http://schemas.openxmlformats.org/officeDocument/2006/relationships/hyperlink" Target="http://en.wikipedia.org/wiki/North_Korea" TargetMode="External"/><Relationship Id="rId66" Type="http://schemas.openxmlformats.org/officeDocument/2006/relationships/hyperlink" Target="http://en.wikipedia.org/wiki/Chad" TargetMode="External"/><Relationship Id="rId87" Type="http://schemas.openxmlformats.org/officeDocument/2006/relationships/hyperlink" Target="http://en.wikipedia.org/wiki/Burundi" TargetMode="External"/><Relationship Id="rId110" Type="http://schemas.openxmlformats.org/officeDocument/2006/relationships/hyperlink" Target="http://en.wikipedia.org/wiki/Norway" TargetMode="External"/><Relationship Id="rId115" Type="http://schemas.openxmlformats.org/officeDocument/2006/relationships/hyperlink" Target="http://en.wikipedia.org/wiki/Republic_of_the_Congo" TargetMode="External"/><Relationship Id="rId131" Type="http://schemas.openxmlformats.org/officeDocument/2006/relationships/hyperlink" Target="http://en.wikipedia.org/wiki/Namibia" TargetMode="External"/><Relationship Id="rId136" Type="http://schemas.openxmlformats.org/officeDocument/2006/relationships/hyperlink" Target="http://en.wikipedia.org/wiki/Latvia" TargetMode="External"/><Relationship Id="rId157" Type="http://schemas.openxmlformats.org/officeDocument/2006/relationships/hyperlink" Target="http://en.wikipedia.org/wiki/Malta" TargetMode="External"/><Relationship Id="rId178" Type="http://schemas.openxmlformats.org/officeDocument/2006/relationships/hyperlink" Target="http://en.wikipedia.org/wiki/Dominica" TargetMode="External"/><Relationship Id="rId61" Type="http://schemas.openxmlformats.org/officeDocument/2006/relationships/hyperlink" Target="http://en.wikipedia.org/wiki/Guatemala" TargetMode="External"/><Relationship Id="rId82" Type="http://schemas.openxmlformats.org/officeDocument/2006/relationships/hyperlink" Target="http://en.wikipedia.org/wiki/Hungary" TargetMode="External"/><Relationship Id="rId152" Type="http://schemas.openxmlformats.org/officeDocument/2006/relationships/hyperlink" Target="http://en.wikipedia.org/wiki/Montenegro" TargetMode="External"/><Relationship Id="rId173" Type="http://schemas.openxmlformats.org/officeDocument/2006/relationships/hyperlink" Target="http://en.wikipedia.org/wiki/Tonga" TargetMode="External"/><Relationship Id="rId19" Type="http://schemas.openxmlformats.org/officeDocument/2006/relationships/hyperlink" Target="http://en.wikipedia.org/wiki/United_Kingdom" TargetMode="External"/><Relationship Id="rId14" Type="http://schemas.openxmlformats.org/officeDocument/2006/relationships/hyperlink" Target="http://en.wikipedia.org/wiki/Germany" TargetMode="External"/><Relationship Id="rId30" Type="http://schemas.openxmlformats.org/officeDocument/2006/relationships/hyperlink" Target="http://en.wikipedia.org/wiki/Poland" TargetMode="External"/><Relationship Id="rId35" Type="http://schemas.openxmlformats.org/officeDocument/2006/relationships/hyperlink" Target="http://en.wikipedia.org/wiki/Morocco" TargetMode="External"/><Relationship Id="rId56" Type="http://schemas.openxmlformats.org/officeDocument/2006/relationships/hyperlink" Target="http://en.wikipedia.org/wiki/Burkina_Faso" TargetMode="External"/><Relationship Id="rId77" Type="http://schemas.openxmlformats.org/officeDocument/2006/relationships/hyperlink" Target="http://en.wikipedia.org/wiki/Czech_Republic" TargetMode="External"/><Relationship Id="rId100" Type="http://schemas.openxmlformats.org/officeDocument/2006/relationships/hyperlink" Target="http://en.wikipedia.org/wiki/El_Salvador" TargetMode="External"/><Relationship Id="rId105" Type="http://schemas.openxmlformats.org/officeDocument/2006/relationships/hyperlink" Target="http://en.wikipedia.org/wiki/Denmark" TargetMode="External"/><Relationship Id="rId126" Type="http://schemas.openxmlformats.org/officeDocument/2006/relationships/hyperlink" Target="http://en.wikipedia.org/wiki/Lithuania" TargetMode="External"/><Relationship Id="rId147" Type="http://schemas.openxmlformats.org/officeDocument/2006/relationships/hyperlink" Target="http://en.wikipedia.org/wiki/Djibouti" TargetMode="External"/><Relationship Id="rId168" Type="http://schemas.openxmlformats.org/officeDocument/2006/relationships/hyperlink" Target="http://en.wikipedia.org/wiki/S%C3%A3o_Tom%C3%A9_and_Pr%C3%ADncipe" TargetMode="External"/><Relationship Id="rId8" Type="http://schemas.openxmlformats.org/officeDocument/2006/relationships/hyperlink" Target="http://en.wikipedia.org/wiki/Japan" TargetMode="External"/><Relationship Id="rId51" Type="http://schemas.openxmlformats.org/officeDocument/2006/relationships/hyperlink" Target="http://en.wikipedia.org/wiki/Cameroon" TargetMode="External"/><Relationship Id="rId72" Type="http://schemas.openxmlformats.org/officeDocument/2006/relationships/hyperlink" Target="http://en.wikipedia.org/wiki/Greece" TargetMode="External"/><Relationship Id="rId93" Type="http://schemas.openxmlformats.org/officeDocument/2006/relationships/hyperlink" Target="http://en.wikipedia.org/wiki/Papua_New_Guinea" TargetMode="External"/><Relationship Id="rId98" Type="http://schemas.openxmlformats.org/officeDocument/2006/relationships/hyperlink" Target="http://en.wikipedia.org/wiki/Jordan" TargetMode="External"/><Relationship Id="rId121" Type="http://schemas.openxmlformats.org/officeDocument/2006/relationships/hyperlink" Target="http://en.wikipedia.org/wiki/Mauritania" TargetMode="External"/><Relationship Id="rId142" Type="http://schemas.openxmlformats.org/officeDocument/2006/relationships/hyperlink" Target="http://en.wikipedia.org/wiki/Estonia" TargetMode="External"/><Relationship Id="rId163" Type="http://schemas.openxmlformats.org/officeDocument/2006/relationships/hyperlink" Target="http://en.wikipedia.org/wiki/Northern_Cyprus" TargetMode="External"/><Relationship Id="rId184" Type="http://schemas.openxmlformats.org/officeDocument/2006/relationships/hyperlink" Target="http://en.wikipedia.org/wiki/San_Marino" TargetMode="External"/><Relationship Id="rId189" Type="http://schemas.openxmlformats.org/officeDocument/2006/relationships/printerSettings" Target="../printerSettings/printerSettings2.bin"/><Relationship Id="rId3" Type="http://schemas.openxmlformats.org/officeDocument/2006/relationships/hyperlink" Target="http://en.wikipedia.org/wiki/Indonesia" TargetMode="External"/><Relationship Id="rId25" Type="http://schemas.openxmlformats.org/officeDocument/2006/relationships/hyperlink" Target="http://en.wikipedia.org/wiki/Spain" TargetMode="External"/><Relationship Id="rId46" Type="http://schemas.openxmlformats.org/officeDocument/2006/relationships/hyperlink" Target="http://en.wikipedia.org/wiki/Mozambique" TargetMode="External"/><Relationship Id="rId67" Type="http://schemas.openxmlformats.org/officeDocument/2006/relationships/hyperlink" Target="http://en.wikipedia.org/wiki/Zimbabwe" TargetMode="External"/><Relationship Id="rId116" Type="http://schemas.openxmlformats.org/officeDocument/2006/relationships/hyperlink" Target="http://en.wikipedia.org/wiki/New_Zealand" TargetMode="External"/><Relationship Id="rId137" Type="http://schemas.openxmlformats.org/officeDocument/2006/relationships/hyperlink" Target="http://en.wikipedia.org/wiki/The_Gambia" TargetMode="External"/><Relationship Id="rId158" Type="http://schemas.openxmlformats.org/officeDocument/2006/relationships/hyperlink" Target="http://en.wikipedia.org/wiki/Brunei" TargetMode="External"/><Relationship Id="rId20" Type="http://schemas.openxmlformats.org/officeDocument/2006/relationships/hyperlink" Target="http://en.wikipedia.org/wiki/Italy" TargetMode="External"/><Relationship Id="rId41" Type="http://schemas.openxmlformats.org/officeDocument/2006/relationships/hyperlink" Target="http://en.wikipedia.org/wiki/Ghana" TargetMode="External"/><Relationship Id="rId62" Type="http://schemas.openxmlformats.org/officeDocument/2006/relationships/hyperlink" Target="http://en.wikipedia.org/wiki/Ecuador" TargetMode="External"/><Relationship Id="rId83" Type="http://schemas.openxmlformats.org/officeDocument/2006/relationships/hyperlink" Target="http://en.wikipedia.org/wiki/Sweden" TargetMode="External"/><Relationship Id="rId88" Type="http://schemas.openxmlformats.org/officeDocument/2006/relationships/hyperlink" Target="http://en.wikipedia.org/wiki/Honduras" TargetMode="External"/><Relationship Id="rId111" Type="http://schemas.openxmlformats.org/officeDocument/2006/relationships/hyperlink" Target="http://en.wikipedia.org/wiki/Lebanon" TargetMode="External"/><Relationship Id="rId132" Type="http://schemas.openxmlformats.org/officeDocument/2006/relationships/hyperlink" Target="http://en.wikipedia.org/wiki/Lesotho" TargetMode="External"/><Relationship Id="rId153" Type="http://schemas.openxmlformats.org/officeDocument/2006/relationships/hyperlink" Target="http://en.wikipedia.org/wiki/Solomon_Islands" TargetMode="External"/><Relationship Id="rId174" Type="http://schemas.openxmlformats.org/officeDocument/2006/relationships/hyperlink" Target="http://en.wikipedia.org/wiki/Federated_States_of_Micronesia" TargetMode="External"/><Relationship Id="rId179" Type="http://schemas.openxmlformats.org/officeDocument/2006/relationships/hyperlink" Target="http://en.wikipedia.org/wiki/Marshall_Islands" TargetMode="External"/><Relationship Id="rId190" Type="http://schemas.openxmlformats.org/officeDocument/2006/relationships/drawing" Target="../drawings/drawing1.xml"/><Relationship Id="rId15" Type="http://schemas.openxmlformats.org/officeDocument/2006/relationships/hyperlink" Target="http://en.wikipedia.org/wiki/Iran" TargetMode="External"/><Relationship Id="rId36" Type="http://schemas.openxmlformats.org/officeDocument/2006/relationships/hyperlink" Target="http://en.wikipedia.org/wiki/Peru" TargetMode="External"/><Relationship Id="rId57" Type="http://schemas.openxmlformats.org/officeDocument/2006/relationships/hyperlink" Target="http://en.wikipedia.org/wiki/Kazakhstan" TargetMode="External"/><Relationship Id="rId106" Type="http://schemas.openxmlformats.org/officeDocument/2006/relationships/hyperlink" Target="http://en.wikipedia.org/wiki/Finland" TargetMode="External"/><Relationship Id="rId127" Type="http://schemas.openxmlformats.org/officeDocument/2006/relationships/hyperlink" Target="http://en.wikipedia.org/wiki/Mongolia" TargetMode="External"/><Relationship Id="rId10" Type="http://schemas.openxmlformats.org/officeDocument/2006/relationships/hyperlink" Target="http://en.wikipedia.org/wiki/Philippines" TargetMode="External"/><Relationship Id="rId31" Type="http://schemas.openxmlformats.org/officeDocument/2006/relationships/hyperlink" Target="http://en.wikipedia.org/wiki/Sudan" TargetMode="External"/><Relationship Id="rId52" Type="http://schemas.openxmlformats.org/officeDocument/2006/relationships/hyperlink" Target="http://en.wikipedia.org/wiki/Sri_Lanka" TargetMode="External"/><Relationship Id="rId73" Type="http://schemas.openxmlformats.org/officeDocument/2006/relationships/hyperlink" Target="http://en.wikipedia.org/wiki/Tunisia" TargetMode="External"/><Relationship Id="rId78" Type="http://schemas.openxmlformats.org/officeDocument/2006/relationships/hyperlink" Target="http://en.wikipedia.org/wiki/Portugal" TargetMode="External"/><Relationship Id="rId94" Type="http://schemas.openxmlformats.org/officeDocument/2006/relationships/hyperlink" Target="http://en.wikipedia.org/wiki/Bulgaria" TargetMode="External"/><Relationship Id="rId99" Type="http://schemas.openxmlformats.org/officeDocument/2006/relationships/hyperlink" Target="http://en.wikipedia.org/wiki/Eritrea" TargetMode="External"/><Relationship Id="rId101" Type="http://schemas.openxmlformats.org/officeDocument/2006/relationships/hyperlink" Target="http://en.wikipedia.org/wiki/Libya" TargetMode="External"/><Relationship Id="rId122" Type="http://schemas.openxmlformats.org/officeDocument/2006/relationships/hyperlink" Target="http://en.wikipedia.org/wiki/Panama" TargetMode="External"/><Relationship Id="rId143" Type="http://schemas.openxmlformats.org/officeDocument/2006/relationships/hyperlink" Target="http://en.wikipedia.org/wiki/Swaziland" TargetMode="External"/><Relationship Id="rId148" Type="http://schemas.openxmlformats.org/officeDocument/2006/relationships/hyperlink" Target="http://en.wikipedia.org/wiki/Fiji" TargetMode="External"/><Relationship Id="rId164" Type="http://schemas.openxmlformats.org/officeDocument/2006/relationships/hyperlink" Target="http://en.wikipedia.org/wiki/Barbados" TargetMode="External"/><Relationship Id="rId169" Type="http://schemas.openxmlformats.org/officeDocument/2006/relationships/hyperlink" Target="http://en.wikipedia.org/wiki/Saint_Lucia" TargetMode="External"/><Relationship Id="rId185" Type="http://schemas.openxmlformats.org/officeDocument/2006/relationships/hyperlink" Target="http://en.wikipedia.org/wiki/Palau" TargetMode="External"/><Relationship Id="rId4" Type="http://schemas.openxmlformats.org/officeDocument/2006/relationships/hyperlink" Target="http://en.wikipedia.org/wiki/Brazil" TargetMode="External"/><Relationship Id="rId9" Type="http://schemas.openxmlformats.org/officeDocument/2006/relationships/hyperlink" Target="http://en.wikipedia.org/wiki/Mexico" TargetMode="External"/><Relationship Id="rId180" Type="http://schemas.openxmlformats.org/officeDocument/2006/relationships/hyperlink" Target="http://en.wikipedia.org/wiki/Saint_Kitts_and_Nevis" TargetMode="External"/><Relationship Id="rId26" Type="http://schemas.openxmlformats.org/officeDocument/2006/relationships/hyperlink" Target="http://en.wikipedia.org/wiki/Kenya" TargetMode="External"/><Relationship Id="rId47" Type="http://schemas.openxmlformats.org/officeDocument/2006/relationships/hyperlink" Target="http://en.wikipedia.org/wiki/Australia" TargetMode="External"/><Relationship Id="rId68" Type="http://schemas.openxmlformats.org/officeDocument/2006/relationships/hyperlink" Target="http://en.wikipedia.org/wiki/Senegal" TargetMode="External"/><Relationship Id="rId89" Type="http://schemas.openxmlformats.org/officeDocument/2006/relationships/hyperlink" Target="http://en.wikipedia.org/wiki/Austria" TargetMode="External"/><Relationship Id="rId112" Type="http://schemas.openxmlformats.org/officeDocument/2006/relationships/hyperlink" Target="http://en.wikipedia.org/wiki/Central_African_Republic" TargetMode="External"/><Relationship Id="rId133" Type="http://schemas.openxmlformats.org/officeDocument/2006/relationships/hyperlink" Target="http://en.wikipedia.org/wiki/Slovenia" TargetMode="External"/><Relationship Id="rId154" Type="http://schemas.openxmlformats.org/officeDocument/2006/relationships/hyperlink" Target="http://en.wikipedia.org/wiki/Luxembourg" TargetMode="External"/><Relationship Id="rId175" Type="http://schemas.openxmlformats.org/officeDocument/2006/relationships/hyperlink" Target="http://en.wikipedia.org/wiki/Seychelles" TargetMode="External"/><Relationship Id="rId16" Type="http://schemas.openxmlformats.org/officeDocument/2006/relationships/hyperlink" Target="http://en.wikipedia.org/wiki/Turkey" TargetMode="External"/><Relationship Id="rId37" Type="http://schemas.openxmlformats.org/officeDocument/2006/relationships/hyperlink" Target="http://en.wikipedia.org/wiki/Uzbekistan" TargetMode="External"/><Relationship Id="rId58" Type="http://schemas.openxmlformats.org/officeDocument/2006/relationships/hyperlink" Target="http://en.wikipedia.org/wiki/Niger" TargetMode="External"/><Relationship Id="rId79" Type="http://schemas.openxmlformats.org/officeDocument/2006/relationships/hyperlink" Target="http://en.wikipedia.org/wiki/Dominican_Republic" TargetMode="External"/><Relationship Id="rId102" Type="http://schemas.openxmlformats.org/officeDocument/2006/relationships/hyperlink" Target="http://en.wikipedia.org/wiki/Sierra_Leone" TargetMode="External"/><Relationship Id="rId123" Type="http://schemas.openxmlformats.org/officeDocument/2006/relationships/hyperlink" Target="http://en.wikipedia.org/wiki/Uruguay" TargetMode="External"/><Relationship Id="rId144" Type="http://schemas.openxmlformats.org/officeDocument/2006/relationships/hyperlink" Target="http://en.wikipedia.org/wiki/Mauritius" TargetMode="External"/><Relationship Id="rId90" Type="http://schemas.openxmlformats.org/officeDocument/2006/relationships/hyperlink" Target="http://en.wikipedia.org/wiki/Israel" TargetMode="External"/><Relationship Id="rId165" Type="http://schemas.openxmlformats.org/officeDocument/2006/relationships/hyperlink" Target="http://en.wikipedia.org/wiki/Vanuatu" TargetMode="External"/><Relationship Id="rId186" Type="http://schemas.openxmlformats.org/officeDocument/2006/relationships/hyperlink" Target="http://en.wikipedia.org/wiki/Tuvalu" TargetMode="External"/><Relationship Id="rId27" Type="http://schemas.openxmlformats.org/officeDocument/2006/relationships/hyperlink" Target="http://en.wikipedia.org/wiki/Tanzania" TargetMode="External"/><Relationship Id="rId48" Type="http://schemas.openxmlformats.org/officeDocument/2006/relationships/hyperlink" Target="http://en.wikipedia.org/wiki/Ivory_Coast" TargetMode="External"/><Relationship Id="rId69" Type="http://schemas.openxmlformats.org/officeDocument/2006/relationships/hyperlink" Target="http://en.wikipedia.org/wiki/South_Sudan" TargetMode="External"/><Relationship Id="rId113" Type="http://schemas.openxmlformats.org/officeDocument/2006/relationships/hyperlink" Target="http://en.wikipedia.org/wiki/Costa_Rica" TargetMode="External"/><Relationship Id="rId134" Type="http://schemas.openxmlformats.org/officeDocument/2006/relationships/hyperlink" Target="http://en.wikipedia.org/wiki/Republic_of_Macedonia" TargetMode="External"/><Relationship Id="rId80" Type="http://schemas.openxmlformats.org/officeDocument/2006/relationships/hyperlink" Target="http://en.wikipedia.org/wiki/Bolivia" TargetMode="External"/><Relationship Id="rId155" Type="http://schemas.openxmlformats.org/officeDocument/2006/relationships/hyperlink" Target="http://en.wikipedia.org/wiki/Suriname" TargetMode="External"/><Relationship Id="rId176" Type="http://schemas.openxmlformats.org/officeDocument/2006/relationships/hyperlink" Target="http://en.wikipedia.org/wiki/Antigua_and_Barbuda" TargetMode="External"/><Relationship Id="rId17" Type="http://schemas.openxmlformats.org/officeDocument/2006/relationships/hyperlink" Target="http://en.wikipedia.org/wiki/Democratic_Republic_of_the_Congo" TargetMode="External"/><Relationship Id="rId38" Type="http://schemas.openxmlformats.org/officeDocument/2006/relationships/hyperlink" Target="http://en.wikipedia.org/wiki/Malaysia" TargetMode="External"/><Relationship Id="rId59" Type="http://schemas.openxmlformats.org/officeDocument/2006/relationships/hyperlink" Target="http://en.wikipedia.org/wiki/Netherlands" TargetMode="External"/><Relationship Id="rId103" Type="http://schemas.openxmlformats.org/officeDocument/2006/relationships/hyperlink" Target="http://en.wikipedia.org/wiki/Nicaragua" TargetMode="External"/><Relationship Id="rId124" Type="http://schemas.openxmlformats.org/officeDocument/2006/relationships/hyperlink" Target="http://en.wikipedia.org/wiki/Kuwait" TargetMode="External"/><Relationship Id="rId70" Type="http://schemas.openxmlformats.org/officeDocument/2006/relationships/hyperlink" Target="http://en.wikipedia.org/wiki/Belgium" TargetMode="External"/><Relationship Id="rId91" Type="http://schemas.openxmlformats.org/officeDocument/2006/relationships/hyperlink" Target="http://en.wikipedia.org/wiki/Switzerland" TargetMode="External"/><Relationship Id="rId145" Type="http://schemas.openxmlformats.org/officeDocument/2006/relationships/hyperlink" Target="http://en.wikipedia.org/wiki/Bahrain" TargetMode="External"/><Relationship Id="rId166" Type="http://schemas.openxmlformats.org/officeDocument/2006/relationships/hyperlink" Target="http://en.wikipedia.org/wiki/Abkhazia" TargetMode="External"/><Relationship Id="rId187" Type="http://schemas.openxmlformats.org/officeDocument/2006/relationships/hyperlink" Target="http://en.wikipedia.org/wiki/Nauru" TargetMode="External"/><Relationship Id="rId1" Type="http://schemas.openxmlformats.org/officeDocument/2006/relationships/hyperlink" Target="http://en.wikipedia.org/wiki/India" TargetMode="External"/><Relationship Id="rId28" Type="http://schemas.openxmlformats.org/officeDocument/2006/relationships/hyperlink" Target="http://en.wikipedia.org/wiki/Argentina" TargetMode="External"/><Relationship Id="rId49" Type="http://schemas.openxmlformats.org/officeDocument/2006/relationships/hyperlink" Target="http://en.wikipedia.org/wiki/Syria" TargetMode="External"/><Relationship Id="rId114" Type="http://schemas.openxmlformats.org/officeDocument/2006/relationships/hyperlink" Target="http://en.wikipedia.org/wiki/Republic_of_Ireland" TargetMode="External"/><Relationship Id="rId60" Type="http://schemas.openxmlformats.org/officeDocument/2006/relationships/hyperlink" Target="http://en.wikipedia.org/wiki/Malawi" TargetMode="External"/><Relationship Id="rId81" Type="http://schemas.openxmlformats.org/officeDocument/2006/relationships/hyperlink" Target="http://en.wikipedia.org/wiki/Benin" TargetMode="External"/><Relationship Id="rId135" Type="http://schemas.openxmlformats.org/officeDocument/2006/relationships/hyperlink" Target="http://en.wikipedia.org/wiki/Botswana" TargetMode="External"/><Relationship Id="rId156" Type="http://schemas.openxmlformats.org/officeDocument/2006/relationships/hyperlink" Target="http://en.wikipedia.org/wiki/Cape_Verde" TargetMode="External"/><Relationship Id="rId177" Type="http://schemas.openxmlformats.org/officeDocument/2006/relationships/hyperlink" Target="http://en.wikipedia.org/wiki/Andor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H957"/>
  <sheetViews>
    <sheetView workbookViewId="0">
      <selection activeCell="B27" sqref="B27"/>
    </sheetView>
  </sheetViews>
  <sheetFormatPr defaultRowHeight="12.75" x14ac:dyDescent="0.2"/>
  <cols>
    <col min="2" max="2" width="32.7109375" customWidth="1"/>
    <col min="4" max="4" width="15.85546875" customWidth="1"/>
    <col min="5" max="5" width="12.85546875" customWidth="1"/>
    <col min="6" max="6" width="12.140625" customWidth="1"/>
    <col min="7" max="7" width="10.42578125" customWidth="1"/>
  </cols>
  <sheetData>
    <row r="2" spans="1:8" x14ac:dyDescent="0.2">
      <c r="B2" t="s">
        <v>14</v>
      </c>
      <c r="C2">
        <f>COUNT(B5:C14)</f>
        <v>9</v>
      </c>
    </row>
    <row r="3" spans="1:8" x14ac:dyDescent="0.2">
      <c r="B3" t="s">
        <v>15</v>
      </c>
      <c r="C3">
        <f>COUNTA(B5:C14)</f>
        <v>18</v>
      </c>
    </row>
    <row r="4" spans="1:8" x14ac:dyDescent="0.2">
      <c r="B4" t="s">
        <v>16</v>
      </c>
      <c r="C4">
        <f>COUNTBLANK(B5:C14)</f>
        <v>2</v>
      </c>
      <c r="D4" s="3"/>
      <c r="E4" s="3"/>
      <c r="F4" s="3"/>
      <c r="G4" s="3"/>
      <c r="H4" t="s">
        <v>13</v>
      </c>
    </row>
    <row r="5" spans="1:8" x14ac:dyDescent="0.2">
      <c r="B5" t="s">
        <v>6</v>
      </c>
      <c r="C5">
        <f>COUNTIF(Singer,B5)</f>
        <v>114</v>
      </c>
      <c r="D5" s="3"/>
      <c r="E5" s="3"/>
      <c r="F5" s="3"/>
      <c r="G5" s="3"/>
      <c r="H5">
        <f>AVERAGE(Minutes)</f>
        <v>3.4837013669821242</v>
      </c>
    </row>
    <row r="6" spans="1:8" x14ac:dyDescent="0.2">
      <c r="B6" t="s">
        <v>1</v>
      </c>
      <c r="C6">
        <f t="shared" ref="C6:C12" si="0">COUNTIF(Singer,B6)</f>
        <v>112</v>
      </c>
      <c r="D6" s="3"/>
      <c r="E6" s="3" t="s">
        <v>11</v>
      </c>
      <c r="F6" s="3" t="s">
        <v>8</v>
      </c>
      <c r="G6" s="3" t="s">
        <v>9</v>
      </c>
      <c r="H6" t="s">
        <v>10</v>
      </c>
    </row>
    <row r="7" spans="1:8" x14ac:dyDescent="0.2">
      <c r="B7" t="s">
        <v>2</v>
      </c>
      <c r="C7">
        <f t="shared" si="0"/>
        <v>131</v>
      </c>
      <c r="D7" s="3"/>
      <c r="E7" s="3">
        <v>1</v>
      </c>
      <c r="F7" s="3" t="s">
        <v>6</v>
      </c>
      <c r="G7" s="4">
        <v>38128</v>
      </c>
      <c r="H7">
        <v>4</v>
      </c>
    </row>
    <row r="8" spans="1:8" x14ac:dyDescent="0.2">
      <c r="B8" t="s">
        <v>3</v>
      </c>
      <c r="C8">
        <f t="shared" si="0"/>
        <v>129</v>
      </c>
      <c r="D8" s="3"/>
      <c r="E8" s="3">
        <v>2</v>
      </c>
      <c r="F8" s="3" t="s">
        <v>6</v>
      </c>
      <c r="G8" s="4">
        <v>38092</v>
      </c>
      <c r="H8">
        <v>2</v>
      </c>
    </row>
    <row r="9" spans="1:8" x14ac:dyDescent="0.2">
      <c r="B9" t="s">
        <v>4</v>
      </c>
      <c r="C9">
        <f t="shared" si="0"/>
        <v>115</v>
      </c>
      <c r="D9" s="3"/>
      <c r="E9" s="3">
        <v>3</v>
      </c>
      <c r="F9" s="3" t="s">
        <v>1</v>
      </c>
      <c r="G9" s="4">
        <v>38380</v>
      </c>
      <c r="H9">
        <v>2</v>
      </c>
    </row>
    <row r="10" spans="1:8" x14ac:dyDescent="0.2">
      <c r="B10" t="s">
        <v>0</v>
      </c>
      <c r="C10">
        <f t="shared" si="0"/>
        <v>133</v>
      </c>
      <c r="D10" s="3"/>
      <c r="E10" s="3">
        <v>4</v>
      </c>
      <c r="F10" s="3" t="s">
        <v>6</v>
      </c>
      <c r="G10" s="4">
        <v>38380</v>
      </c>
      <c r="H10">
        <v>4</v>
      </c>
    </row>
    <row r="11" spans="1:8" x14ac:dyDescent="0.2">
      <c r="B11" t="s">
        <v>5</v>
      </c>
      <c r="C11">
        <f t="shared" si="0"/>
        <v>103</v>
      </c>
      <c r="D11" s="3"/>
      <c r="E11" s="3">
        <v>5</v>
      </c>
      <c r="F11" s="3" t="s">
        <v>2</v>
      </c>
      <c r="G11" s="4">
        <v>38296</v>
      </c>
      <c r="H11">
        <v>2</v>
      </c>
    </row>
    <row r="12" spans="1:8" x14ac:dyDescent="0.2">
      <c r="B12" t="s">
        <v>7</v>
      </c>
      <c r="C12">
        <f t="shared" si="0"/>
        <v>114</v>
      </c>
      <c r="D12" s="3"/>
      <c r="E12" s="3">
        <v>6</v>
      </c>
      <c r="F12" s="3" t="s">
        <v>1</v>
      </c>
      <c r="G12" s="4">
        <v>38248</v>
      </c>
      <c r="H12">
        <v>4</v>
      </c>
    </row>
    <row r="13" spans="1:8" x14ac:dyDescent="0.2">
      <c r="B13" t="s">
        <v>12</v>
      </c>
      <c r="C13">
        <f>SUM(C5:C12)</f>
        <v>951</v>
      </c>
      <c r="D13" s="3"/>
      <c r="E13" s="3">
        <v>7</v>
      </c>
      <c r="F13" s="3" t="s">
        <v>3</v>
      </c>
      <c r="G13" s="4">
        <v>38092</v>
      </c>
      <c r="H13">
        <v>3</v>
      </c>
    </row>
    <row r="14" spans="1:8" x14ac:dyDescent="0.2">
      <c r="B14" s="1"/>
      <c r="D14" s="3"/>
      <c r="E14" s="3">
        <v>8</v>
      </c>
      <c r="F14" s="3" t="s">
        <v>3</v>
      </c>
      <c r="G14" s="4">
        <v>38428</v>
      </c>
      <c r="H14">
        <v>3</v>
      </c>
    </row>
    <row r="15" spans="1:8" x14ac:dyDescent="0.2">
      <c r="A15" t="s">
        <v>17</v>
      </c>
      <c r="B15" s="1"/>
      <c r="D15" s="3"/>
      <c r="E15" s="3">
        <v>9</v>
      </c>
      <c r="F15" s="3" t="s">
        <v>7</v>
      </c>
      <c r="G15" s="4">
        <v>38368</v>
      </c>
      <c r="H15">
        <v>4</v>
      </c>
    </row>
    <row r="16" spans="1:8" x14ac:dyDescent="0.2">
      <c r="A16">
        <v>1</v>
      </c>
      <c r="B16" s="1" t="s">
        <v>18</v>
      </c>
      <c r="C16">
        <f>COUNTIF(Singer,"&lt;&gt;Spears")</f>
        <v>822</v>
      </c>
      <c r="E16">
        <v>10</v>
      </c>
      <c r="F16" t="s">
        <v>6</v>
      </c>
      <c r="G16" s="1">
        <v>38452</v>
      </c>
      <c r="H16">
        <v>4</v>
      </c>
    </row>
    <row r="17" spans="1:8" x14ac:dyDescent="0.2">
      <c r="A17">
        <v>2</v>
      </c>
      <c r="B17" s="1" t="s">
        <v>19</v>
      </c>
      <c r="C17">
        <f>COUNTIF(Date,"&lt;6/15/2004")</f>
        <v>263</v>
      </c>
      <c r="E17">
        <v>11</v>
      </c>
      <c r="F17" t="s">
        <v>0</v>
      </c>
      <c r="G17" s="1">
        <v>38032</v>
      </c>
      <c r="H17">
        <v>3</v>
      </c>
    </row>
    <row r="18" spans="1:8" x14ac:dyDescent="0.2">
      <c r="A18">
        <v>3</v>
      </c>
      <c r="B18" s="1" t="s">
        <v>20</v>
      </c>
      <c r="C18">
        <f>COUNTIF(Date,"&lt;7/4/2006")-COUNTIF(Date,"&lt;5/31/2004")</f>
        <v>721</v>
      </c>
      <c r="E18">
        <v>12</v>
      </c>
      <c r="F18" t="s">
        <v>6</v>
      </c>
      <c r="G18" s="1">
        <v>37996</v>
      </c>
      <c r="H18">
        <v>4</v>
      </c>
    </row>
    <row r="19" spans="1:8" x14ac:dyDescent="0.2">
      <c r="A19">
        <v>4</v>
      </c>
      <c r="B19" s="1" t="s">
        <v>21</v>
      </c>
      <c r="C19">
        <f>COUNTIF(Singer,"M*")</f>
        <v>493</v>
      </c>
      <c r="E19">
        <v>13</v>
      </c>
      <c r="F19" t="s">
        <v>5</v>
      </c>
      <c r="G19" s="1">
        <v>38452</v>
      </c>
      <c r="H19">
        <v>2</v>
      </c>
    </row>
    <row r="20" spans="1:8" x14ac:dyDescent="0.2">
      <c r="A20">
        <v>5</v>
      </c>
      <c r="B20" s="1" t="s">
        <v>22</v>
      </c>
      <c r="C20">
        <f>COUNTIF(Singer,"*e*")</f>
        <v>704</v>
      </c>
      <c r="D20" t="s">
        <v>24</v>
      </c>
      <c r="E20">
        <v>14</v>
      </c>
      <c r="F20" t="s">
        <v>3</v>
      </c>
      <c r="G20" s="1">
        <v>38092</v>
      </c>
      <c r="H20">
        <v>4</v>
      </c>
    </row>
    <row r="21" spans="1:8" x14ac:dyDescent="0.2">
      <c r="A21">
        <v>6</v>
      </c>
      <c r="B21" s="1" t="s">
        <v>23</v>
      </c>
      <c r="C21">
        <f ca="1">COUNTIF(Date,D21)</f>
        <v>0</v>
      </c>
      <c r="D21" s="1">
        <f ca="1">TODAY()</f>
        <v>43734</v>
      </c>
      <c r="E21">
        <v>15</v>
      </c>
      <c r="F21" t="s">
        <v>2</v>
      </c>
      <c r="G21" s="1">
        <v>38176</v>
      </c>
      <c r="H21">
        <v>3</v>
      </c>
    </row>
    <row r="22" spans="1:8" x14ac:dyDescent="0.2">
      <c r="A22">
        <v>7</v>
      </c>
      <c r="B22" s="1" t="s">
        <v>25</v>
      </c>
      <c r="C22">
        <f>COUNT(D4:G15)</f>
        <v>18</v>
      </c>
      <c r="D22" t="s">
        <v>26</v>
      </c>
      <c r="E22">
        <v>16</v>
      </c>
      <c r="F22" t="s">
        <v>0</v>
      </c>
      <c r="G22" s="1">
        <v>38164</v>
      </c>
      <c r="H22">
        <v>4</v>
      </c>
    </row>
    <row r="23" spans="1:8" x14ac:dyDescent="0.2">
      <c r="A23">
        <v>7</v>
      </c>
      <c r="B23" s="1" t="s">
        <v>27</v>
      </c>
      <c r="C23">
        <f>COUNTBLANK(D4:G15)</f>
        <v>18</v>
      </c>
      <c r="E23">
        <v>17</v>
      </c>
      <c r="F23" t="s">
        <v>3</v>
      </c>
      <c r="G23" s="1">
        <v>38500</v>
      </c>
      <c r="H23">
        <v>3</v>
      </c>
    </row>
    <row r="24" spans="1:8" x14ac:dyDescent="0.2">
      <c r="A24">
        <v>7</v>
      </c>
      <c r="B24" s="1" t="s">
        <v>28</v>
      </c>
      <c r="C24">
        <f>COUNTA(D4:G15)</f>
        <v>30</v>
      </c>
      <c r="E24">
        <v>18</v>
      </c>
      <c r="F24" t="s">
        <v>4</v>
      </c>
      <c r="G24" s="1">
        <v>38560</v>
      </c>
      <c r="H24">
        <v>5</v>
      </c>
    </row>
    <row r="25" spans="1:8" x14ac:dyDescent="0.2">
      <c r="A25">
        <v>8</v>
      </c>
      <c r="B25" s="2">
        <f>COUNTIFS(Singer,"Manilow",Date,"&gt;=1/1/2004",Date,"&lt;=12/31/2004")</f>
        <v>66</v>
      </c>
      <c r="E25">
        <v>19</v>
      </c>
      <c r="F25" t="s">
        <v>3</v>
      </c>
      <c r="G25" s="1">
        <v>38248</v>
      </c>
      <c r="H25">
        <v>5</v>
      </c>
    </row>
    <row r="26" spans="1:8" x14ac:dyDescent="0.2">
      <c r="A26">
        <v>9</v>
      </c>
      <c r="B26" s="2">
        <f>COUNTIFS(Singer,"Moore",Date,"&lt;=12/31/2007",Minutes,"&gt;=4")</f>
        <v>64</v>
      </c>
      <c r="E26">
        <v>20</v>
      </c>
      <c r="F26" t="s">
        <v>0</v>
      </c>
      <c r="G26" s="1">
        <v>38176</v>
      </c>
      <c r="H26">
        <v>4</v>
      </c>
    </row>
    <row r="27" spans="1:8" x14ac:dyDescent="0.2">
      <c r="A27">
        <v>10</v>
      </c>
      <c r="B27" s="6">
        <f>COUNTIFS(Singer,"Spears",Minutes,3,Date,"&gt;=1/1/2005")</f>
        <v>13</v>
      </c>
      <c r="E27">
        <v>21</v>
      </c>
      <c r="F27" t="s">
        <v>5</v>
      </c>
      <c r="G27" s="1">
        <v>38236</v>
      </c>
      <c r="H27">
        <v>3</v>
      </c>
    </row>
    <row r="28" spans="1:8" x14ac:dyDescent="0.2">
      <c r="B28" s="5" t="s">
        <v>29</v>
      </c>
      <c r="E28">
        <v>22</v>
      </c>
      <c r="F28" t="s">
        <v>0</v>
      </c>
      <c r="G28" s="1">
        <v>38140</v>
      </c>
      <c r="H28">
        <v>3</v>
      </c>
    </row>
    <row r="29" spans="1:8" x14ac:dyDescent="0.2">
      <c r="B29" s="1"/>
      <c r="E29">
        <v>23</v>
      </c>
      <c r="F29" t="s">
        <v>0</v>
      </c>
      <c r="G29" s="1">
        <v>38416</v>
      </c>
      <c r="H29">
        <v>3</v>
      </c>
    </row>
    <row r="30" spans="1:8" x14ac:dyDescent="0.2">
      <c r="B30" s="1"/>
      <c r="E30">
        <v>24</v>
      </c>
      <c r="F30" t="s">
        <v>1</v>
      </c>
      <c r="G30" s="1">
        <v>37996</v>
      </c>
      <c r="H30">
        <v>5</v>
      </c>
    </row>
    <row r="31" spans="1:8" x14ac:dyDescent="0.2">
      <c r="B31" s="1"/>
      <c r="E31">
        <v>25</v>
      </c>
      <c r="F31" t="s">
        <v>1</v>
      </c>
      <c r="G31" s="1">
        <v>38560</v>
      </c>
      <c r="H31">
        <v>2</v>
      </c>
    </row>
    <row r="32" spans="1:8" x14ac:dyDescent="0.2">
      <c r="B32" s="1"/>
      <c r="E32">
        <v>26</v>
      </c>
      <c r="F32" t="s">
        <v>1</v>
      </c>
      <c r="G32" s="1">
        <v>38392</v>
      </c>
      <c r="H32">
        <v>5</v>
      </c>
    </row>
    <row r="33" spans="2:8" x14ac:dyDescent="0.2">
      <c r="B33" s="1"/>
      <c r="E33">
        <v>27</v>
      </c>
      <c r="F33" t="s">
        <v>6</v>
      </c>
      <c r="G33" s="1">
        <v>38584</v>
      </c>
      <c r="H33">
        <v>3</v>
      </c>
    </row>
    <row r="34" spans="2:8" x14ac:dyDescent="0.2">
      <c r="B34" s="1"/>
      <c r="E34">
        <v>28</v>
      </c>
      <c r="F34" t="s">
        <v>5</v>
      </c>
      <c r="G34" s="1">
        <v>38512</v>
      </c>
      <c r="H34">
        <v>3</v>
      </c>
    </row>
    <row r="35" spans="2:8" x14ac:dyDescent="0.2">
      <c r="B35" s="1"/>
      <c r="E35">
        <v>29</v>
      </c>
      <c r="F35" t="s">
        <v>0</v>
      </c>
      <c r="G35" s="1">
        <v>38548</v>
      </c>
      <c r="H35">
        <v>5</v>
      </c>
    </row>
    <row r="36" spans="2:8" x14ac:dyDescent="0.2">
      <c r="B36" s="1"/>
      <c r="E36">
        <v>30</v>
      </c>
      <c r="F36" t="s">
        <v>7</v>
      </c>
      <c r="G36" s="1">
        <v>38428</v>
      </c>
      <c r="H36">
        <v>4</v>
      </c>
    </row>
    <row r="37" spans="2:8" x14ac:dyDescent="0.2">
      <c r="B37" s="1"/>
      <c r="E37">
        <v>31</v>
      </c>
      <c r="F37" t="s">
        <v>1</v>
      </c>
      <c r="G37" s="1">
        <v>38140</v>
      </c>
      <c r="H37">
        <v>5</v>
      </c>
    </row>
    <row r="38" spans="2:8" x14ac:dyDescent="0.2">
      <c r="B38" s="1"/>
      <c r="E38">
        <v>32</v>
      </c>
      <c r="F38" t="s">
        <v>6</v>
      </c>
      <c r="G38" s="1">
        <v>38548</v>
      </c>
      <c r="H38">
        <v>5</v>
      </c>
    </row>
    <row r="39" spans="2:8" x14ac:dyDescent="0.2">
      <c r="B39" s="1"/>
      <c r="E39">
        <v>33</v>
      </c>
      <c r="F39" t="s">
        <v>5</v>
      </c>
      <c r="G39" s="1">
        <v>38512</v>
      </c>
      <c r="H39">
        <v>4</v>
      </c>
    </row>
    <row r="40" spans="2:8" x14ac:dyDescent="0.2">
      <c r="B40" s="1"/>
      <c r="E40">
        <v>34</v>
      </c>
      <c r="F40" t="s">
        <v>3</v>
      </c>
      <c r="G40" s="1">
        <v>38548</v>
      </c>
      <c r="H40">
        <v>3</v>
      </c>
    </row>
    <row r="41" spans="2:8" x14ac:dyDescent="0.2">
      <c r="B41" s="1"/>
      <c r="E41">
        <v>35</v>
      </c>
      <c r="F41" t="s">
        <v>7</v>
      </c>
      <c r="G41" s="1">
        <v>38452</v>
      </c>
      <c r="H41">
        <v>3</v>
      </c>
    </row>
    <row r="42" spans="2:8" x14ac:dyDescent="0.2">
      <c r="B42" s="1"/>
      <c r="E42">
        <v>36</v>
      </c>
      <c r="F42" t="s">
        <v>2</v>
      </c>
      <c r="G42" s="1">
        <v>38116</v>
      </c>
      <c r="H42">
        <v>5</v>
      </c>
    </row>
    <row r="43" spans="2:8" x14ac:dyDescent="0.2">
      <c r="B43" s="1"/>
      <c r="E43">
        <v>37</v>
      </c>
      <c r="F43" t="s">
        <v>4</v>
      </c>
      <c r="G43" s="1">
        <v>38104</v>
      </c>
      <c r="H43">
        <v>4</v>
      </c>
    </row>
    <row r="44" spans="2:8" x14ac:dyDescent="0.2">
      <c r="B44" s="1"/>
      <c r="E44">
        <v>38</v>
      </c>
      <c r="F44" t="s">
        <v>5</v>
      </c>
      <c r="G44" s="1">
        <v>38428</v>
      </c>
      <c r="H44">
        <v>3</v>
      </c>
    </row>
    <row r="45" spans="2:8" x14ac:dyDescent="0.2">
      <c r="B45" s="1"/>
      <c r="E45">
        <v>39</v>
      </c>
      <c r="F45" t="s">
        <v>7</v>
      </c>
      <c r="G45" s="1">
        <v>38128</v>
      </c>
      <c r="H45">
        <v>2</v>
      </c>
    </row>
    <row r="46" spans="2:8" x14ac:dyDescent="0.2">
      <c r="B46" s="1"/>
      <c r="E46">
        <v>40</v>
      </c>
      <c r="F46" t="s">
        <v>7</v>
      </c>
      <c r="G46" s="1">
        <v>38464</v>
      </c>
      <c r="H46">
        <v>4</v>
      </c>
    </row>
    <row r="47" spans="2:8" x14ac:dyDescent="0.2">
      <c r="B47" s="1"/>
      <c r="E47">
        <v>41</v>
      </c>
      <c r="F47" t="s">
        <v>5</v>
      </c>
      <c r="G47" s="1">
        <v>38008</v>
      </c>
      <c r="H47">
        <v>3</v>
      </c>
    </row>
    <row r="48" spans="2:8" x14ac:dyDescent="0.2">
      <c r="B48" s="1"/>
      <c r="E48">
        <v>42</v>
      </c>
      <c r="F48" t="s">
        <v>3</v>
      </c>
      <c r="G48" s="1">
        <v>38464</v>
      </c>
      <c r="H48">
        <v>3</v>
      </c>
    </row>
    <row r="49" spans="2:8" x14ac:dyDescent="0.2">
      <c r="B49" s="1"/>
      <c r="E49">
        <v>43</v>
      </c>
      <c r="F49" t="s">
        <v>5</v>
      </c>
      <c r="G49" s="1">
        <v>38248</v>
      </c>
      <c r="H49">
        <v>2</v>
      </c>
    </row>
    <row r="50" spans="2:8" x14ac:dyDescent="0.2">
      <c r="B50" s="1"/>
      <c r="E50">
        <v>44</v>
      </c>
      <c r="F50" t="s">
        <v>4</v>
      </c>
      <c r="G50" s="1">
        <v>38020</v>
      </c>
      <c r="H50">
        <v>4</v>
      </c>
    </row>
    <row r="51" spans="2:8" x14ac:dyDescent="0.2">
      <c r="B51" s="1"/>
      <c r="E51">
        <v>45</v>
      </c>
      <c r="F51" t="s">
        <v>2</v>
      </c>
      <c r="G51" s="1">
        <v>38284</v>
      </c>
      <c r="H51">
        <v>4</v>
      </c>
    </row>
    <row r="52" spans="2:8" x14ac:dyDescent="0.2">
      <c r="B52" s="1"/>
      <c r="E52">
        <v>46</v>
      </c>
      <c r="F52" t="s">
        <v>2</v>
      </c>
      <c r="G52" s="1">
        <v>38416</v>
      </c>
      <c r="H52">
        <v>2</v>
      </c>
    </row>
    <row r="53" spans="2:8" x14ac:dyDescent="0.2">
      <c r="B53" s="1"/>
      <c r="E53">
        <v>47</v>
      </c>
      <c r="F53" t="s">
        <v>6</v>
      </c>
      <c r="G53" s="1">
        <v>38500</v>
      </c>
      <c r="H53">
        <v>2</v>
      </c>
    </row>
    <row r="54" spans="2:8" x14ac:dyDescent="0.2">
      <c r="B54" s="1"/>
      <c r="E54">
        <v>48</v>
      </c>
      <c r="F54" t="s">
        <v>1</v>
      </c>
      <c r="G54" s="1">
        <v>38464</v>
      </c>
      <c r="H54">
        <v>3</v>
      </c>
    </row>
    <row r="55" spans="2:8" x14ac:dyDescent="0.2">
      <c r="B55" s="1"/>
      <c r="E55">
        <v>49</v>
      </c>
      <c r="F55" t="s">
        <v>2</v>
      </c>
      <c r="G55" s="1">
        <v>38272</v>
      </c>
      <c r="H55">
        <v>4</v>
      </c>
    </row>
    <row r="56" spans="2:8" x14ac:dyDescent="0.2">
      <c r="B56" s="1"/>
      <c r="E56">
        <v>50</v>
      </c>
      <c r="F56" t="s">
        <v>0</v>
      </c>
      <c r="G56" s="1">
        <v>38080</v>
      </c>
      <c r="H56">
        <v>5</v>
      </c>
    </row>
    <row r="57" spans="2:8" x14ac:dyDescent="0.2">
      <c r="B57" s="1"/>
      <c r="E57">
        <v>51</v>
      </c>
      <c r="F57" t="s">
        <v>7</v>
      </c>
      <c r="G57" s="1">
        <v>38524</v>
      </c>
      <c r="H57">
        <v>4</v>
      </c>
    </row>
    <row r="58" spans="2:8" x14ac:dyDescent="0.2">
      <c r="B58" s="1"/>
      <c r="E58">
        <v>52</v>
      </c>
      <c r="F58" t="s">
        <v>0</v>
      </c>
      <c r="G58" s="1">
        <v>38128</v>
      </c>
      <c r="H58">
        <v>2</v>
      </c>
    </row>
    <row r="59" spans="2:8" x14ac:dyDescent="0.2">
      <c r="B59" s="1"/>
      <c r="E59">
        <v>53</v>
      </c>
      <c r="F59" t="s">
        <v>1</v>
      </c>
      <c r="G59" s="1">
        <v>38524</v>
      </c>
      <c r="H59">
        <v>4</v>
      </c>
    </row>
    <row r="60" spans="2:8" x14ac:dyDescent="0.2">
      <c r="B60" s="1"/>
      <c r="E60">
        <v>54</v>
      </c>
      <c r="F60" t="s">
        <v>6</v>
      </c>
      <c r="G60" s="1">
        <v>38272</v>
      </c>
      <c r="H60">
        <v>4</v>
      </c>
    </row>
    <row r="61" spans="2:8" x14ac:dyDescent="0.2">
      <c r="B61" s="1"/>
      <c r="E61">
        <v>55</v>
      </c>
      <c r="F61" t="s">
        <v>0</v>
      </c>
      <c r="G61" s="1">
        <v>38332</v>
      </c>
      <c r="H61">
        <v>2</v>
      </c>
    </row>
    <row r="62" spans="2:8" x14ac:dyDescent="0.2">
      <c r="B62" s="1"/>
      <c r="E62">
        <v>56</v>
      </c>
      <c r="F62" t="s">
        <v>2</v>
      </c>
      <c r="G62" s="1">
        <v>38356</v>
      </c>
      <c r="H62">
        <v>5</v>
      </c>
    </row>
    <row r="63" spans="2:8" x14ac:dyDescent="0.2">
      <c r="B63" s="1"/>
      <c r="E63">
        <v>57</v>
      </c>
      <c r="F63" t="s">
        <v>1</v>
      </c>
      <c r="G63" s="1">
        <v>38308</v>
      </c>
      <c r="H63">
        <v>2</v>
      </c>
    </row>
    <row r="64" spans="2:8" x14ac:dyDescent="0.2">
      <c r="E64">
        <v>58</v>
      </c>
      <c r="F64" t="s">
        <v>3</v>
      </c>
      <c r="G64" s="1">
        <v>38068</v>
      </c>
      <c r="H64">
        <v>3</v>
      </c>
    </row>
    <row r="65" spans="5:8" x14ac:dyDescent="0.2">
      <c r="E65">
        <v>59</v>
      </c>
      <c r="F65" t="s">
        <v>3</v>
      </c>
      <c r="G65" s="1">
        <v>38140</v>
      </c>
      <c r="H65">
        <v>3</v>
      </c>
    </row>
    <row r="66" spans="5:8" x14ac:dyDescent="0.2">
      <c r="E66">
        <v>60</v>
      </c>
      <c r="F66" t="s">
        <v>4</v>
      </c>
      <c r="G66" s="1">
        <v>38464</v>
      </c>
      <c r="H66">
        <v>3</v>
      </c>
    </row>
    <row r="67" spans="5:8" x14ac:dyDescent="0.2">
      <c r="E67">
        <v>61</v>
      </c>
      <c r="F67" t="s">
        <v>1</v>
      </c>
      <c r="G67" s="1">
        <v>38164</v>
      </c>
      <c r="H67">
        <v>5</v>
      </c>
    </row>
    <row r="68" spans="5:8" x14ac:dyDescent="0.2">
      <c r="E68">
        <v>62</v>
      </c>
      <c r="F68" t="s">
        <v>7</v>
      </c>
      <c r="G68" s="1">
        <v>38368</v>
      </c>
      <c r="H68">
        <v>3</v>
      </c>
    </row>
    <row r="69" spans="5:8" x14ac:dyDescent="0.2">
      <c r="E69">
        <v>63</v>
      </c>
      <c r="F69" t="s">
        <v>3</v>
      </c>
      <c r="G69" s="1">
        <v>38500</v>
      </c>
      <c r="H69">
        <v>4</v>
      </c>
    </row>
    <row r="70" spans="5:8" x14ac:dyDescent="0.2">
      <c r="E70">
        <v>64</v>
      </c>
      <c r="F70" t="s">
        <v>3</v>
      </c>
      <c r="G70" s="1">
        <v>38068</v>
      </c>
      <c r="H70">
        <v>3</v>
      </c>
    </row>
    <row r="71" spans="5:8" x14ac:dyDescent="0.2">
      <c r="E71">
        <v>65</v>
      </c>
      <c r="F71" t="s">
        <v>6</v>
      </c>
      <c r="G71" s="1">
        <v>38452</v>
      </c>
      <c r="H71">
        <v>3</v>
      </c>
    </row>
    <row r="72" spans="5:8" x14ac:dyDescent="0.2">
      <c r="E72">
        <v>66</v>
      </c>
      <c r="F72" t="s">
        <v>6</v>
      </c>
      <c r="G72" s="1">
        <v>38176</v>
      </c>
      <c r="H72">
        <v>3</v>
      </c>
    </row>
    <row r="73" spans="5:8" x14ac:dyDescent="0.2">
      <c r="E73">
        <v>67</v>
      </c>
      <c r="F73" t="s">
        <v>2</v>
      </c>
      <c r="G73" s="1">
        <v>38116</v>
      </c>
      <c r="H73">
        <v>3</v>
      </c>
    </row>
    <row r="74" spans="5:8" x14ac:dyDescent="0.2">
      <c r="E74">
        <v>68</v>
      </c>
      <c r="F74" t="s">
        <v>5</v>
      </c>
      <c r="G74" s="1">
        <v>38092</v>
      </c>
      <c r="H74">
        <v>2</v>
      </c>
    </row>
    <row r="75" spans="5:8" x14ac:dyDescent="0.2">
      <c r="E75">
        <v>69</v>
      </c>
      <c r="F75" t="s">
        <v>1</v>
      </c>
      <c r="G75" s="1">
        <v>38188</v>
      </c>
      <c r="H75">
        <v>3</v>
      </c>
    </row>
    <row r="76" spans="5:8" x14ac:dyDescent="0.2">
      <c r="E76">
        <v>70</v>
      </c>
      <c r="F76" t="s">
        <v>0</v>
      </c>
      <c r="G76" s="1">
        <v>38572</v>
      </c>
      <c r="H76">
        <v>4</v>
      </c>
    </row>
    <row r="77" spans="5:8" x14ac:dyDescent="0.2">
      <c r="E77">
        <v>71</v>
      </c>
      <c r="F77" t="s">
        <v>4</v>
      </c>
      <c r="G77" s="1">
        <v>38380</v>
      </c>
      <c r="H77">
        <v>2</v>
      </c>
    </row>
    <row r="78" spans="5:8" x14ac:dyDescent="0.2">
      <c r="E78">
        <v>72</v>
      </c>
      <c r="F78" t="s">
        <v>0</v>
      </c>
      <c r="G78" s="1">
        <v>38008</v>
      </c>
      <c r="H78">
        <v>3</v>
      </c>
    </row>
    <row r="79" spans="5:8" x14ac:dyDescent="0.2">
      <c r="E79">
        <v>73</v>
      </c>
      <c r="F79" t="s">
        <v>6</v>
      </c>
      <c r="G79" s="1">
        <v>38572</v>
      </c>
      <c r="H79">
        <v>4</v>
      </c>
    </row>
    <row r="80" spans="5:8" x14ac:dyDescent="0.2">
      <c r="E80">
        <v>74</v>
      </c>
      <c r="F80" t="s">
        <v>2</v>
      </c>
      <c r="G80" s="1">
        <v>38320</v>
      </c>
      <c r="H80">
        <v>3</v>
      </c>
    </row>
    <row r="81" spans="5:8" x14ac:dyDescent="0.2">
      <c r="E81">
        <v>75</v>
      </c>
      <c r="F81" t="s">
        <v>7</v>
      </c>
      <c r="G81" s="1">
        <v>38560</v>
      </c>
      <c r="H81">
        <v>5</v>
      </c>
    </row>
    <row r="82" spans="5:8" x14ac:dyDescent="0.2">
      <c r="E82">
        <v>76</v>
      </c>
      <c r="F82" t="s">
        <v>3</v>
      </c>
      <c r="G82" s="1">
        <v>38344</v>
      </c>
      <c r="H82">
        <v>2</v>
      </c>
    </row>
    <row r="83" spans="5:8" x14ac:dyDescent="0.2">
      <c r="E83">
        <v>77</v>
      </c>
      <c r="F83" t="s">
        <v>6</v>
      </c>
      <c r="G83" s="1">
        <v>38332</v>
      </c>
      <c r="H83">
        <v>4</v>
      </c>
    </row>
    <row r="84" spans="5:8" x14ac:dyDescent="0.2">
      <c r="E84">
        <v>78</v>
      </c>
      <c r="F84" t="s">
        <v>5</v>
      </c>
      <c r="G84" s="1">
        <v>38188</v>
      </c>
      <c r="H84">
        <v>2</v>
      </c>
    </row>
    <row r="85" spans="5:8" x14ac:dyDescent="0.2">
      <c r="E85">
        <v>79</v>
      </c>
      <c r="F85" t="s">
        <v>4</v>
      </c>
      <c r="G85" s="1">
        <v>38392</v>
      </c>
      <c r="H85">
        <v>2</v>
      </c>
    </row>
    <row r="86" spans="5:8" x14ac:dyDescent="0.2">
      <c r="E86">
        <v>80</v>
      </c>
      <c r="F86" t="s">
        <v>2</v>
      </c>
      <c r="G86" s="1">
        <v>38284</v>
      </c>
      <c r="H86">
        <v>2</v>
      </c>
    </row>
    <row r="87" spans="5:8" x14ac:dyDescent="0.2">
      <c r="E87">
        <v>81</v>
      </c>
      <c r="F87" t="s">
        <v>5</v>
      </c>
      <c r="G87" s="1">
        <v>38296</v>
      </c>
      <c r="H87">
        <v>3</v>
      </c>
    </row>
    <row r="88" spans="5:8" x14ac:dyDescent="0.2">
      <c r="E88">
        <v>82</v>
      </c>
      <c r="F88" t="s">
        <v>1</v>
      </c>
      <c r="G88" s="1">
        <v>38044</v>
      </c>
      <c r="H88">
        <v>5</v>
      </c>
    </row>
    <row r="89" spans="5:8" x14ac:dyDescent="0.2">
      <c r="E89">
        <v>83</v>
      </c>
      <c r="F89" t="s">
        <v>5</v>
      </c>
      <c r="G89" s="1">
        <v>38068</v>
      </c>
      <c r="H89">
        <v>2</v>
      </c>
    </row>
    <row r="90" spans="5:8" x14ac:dyDescent="0.2">
      <c r="E90">
        <v>84</v>
      </c>
      <c r="F90" t="s">
        <v>1</v>
      </c>
      <c r="G90" s="1">
        <v>38224</v>
      </c>
      <c r="H90">
        <v>4</v>
      </c>
    </row>
    <row r="91" spans="5:8" x14ac:dyDescent="0.2">
      <c r="E91">
        <v>85</v>
      </c>
      <c r="F91" t="s">
        <v>5</v>
      </c>
      <c r="G91" s="1">
        <v>38512</v>
      </c>
      <c r="H91">
        <v>2</v>
      </c>
    </row>
    <row r="92" spans="5:8" x14ac:dyDescent="0.2">
      <c r="E92">
        <v>86</v>
      </c>
      <c r="F92" t="s">
        <v>3</v>
      </c>
      <c r="G92" s="1">
        <v>38176</v>
      </c>
      <c r="H92">
        <v>3</v>
      </c>
    </row>
    <row r="93" spans="5:8" x14ac:dyDescent="0.2">
      <c r="E93">
        <v>87</v>
      </c>
      <c r="F93" t="s">
        <v>3</v>
      </c>
      <c r="G93" s="1">
        <v>38176</v>
      </c>
      <c r="H93">
        <v>5</v>
      </c>
    </row>
    <row r="94" spans="5:8" x14ac:dyDescent="0.2">
      <c r="E94">
        <v>88</v>
      </c>
      <c r="F94" t="s">
        <v>0</v>
      </c>
      <c r="G94" s="1">
        <v>38368</v>
      </c>
      <c r="H94">
        <v>4</v>
      </c>
    </row>
    <row r="95" spans="5:8" x14ac:dyDescent="0.2">
      <c r="E95">
        <v>89</v>
      </c>
      <c r="F95" t="s">
        <v>1</v>
      </c>
      <c r="G95" s="1">
        <v>38308</v>
      </c>
      <c r="H95">
        <v>2</v>
      </c>
    </row>
    <row r="96" spans="5:8" x14ac:dyDescent="0.2">
      <c r="E96">
        <v>90</v>
      </c>
      <c r="F96" t="s">
        <v>6</v>
      </c>
      <c r="G96" s="1">
        <v>38440</v>
      </c>
      <c r="H96">
        <v>3</v>
      </c>
    </row>
    <row r="97" spans="5:8" x14ac:dyDescent="0.2">
      <c r="E97">
        <v>91</v>
      </c>
      <c r="F97" t="s">
        <v>2</v>
      </c>
      <c r="G97" s="1">
        <v>38320</v>
      </c>
      <c r="H97">
        <v>2</v>
      </c>
    </row>
    <row r="98" spans="5:8" x14ac:dyDescent="0.2">
      <c r="E98">
        <v>92</v>
      </c>
      <c r="F98" t="s">
        <v>4</v>
      </c>
      <c r="G98" s="1">
        <v>38452</v>
      </c>
      <c r="H98">
        <v>4</v>
      </c>
    </row>
    <row r="99" spans="5:8" x14ac:dyDescent="0.2">
      <c r="E99">
        <v>93</v>
      </c>
      <c r="F99" t="s">
        <v>5</v>
      </c>
      <c r="G99" s="1">
        <v>38272</v>
      </c>
      <c r="H99">
        <v>4</v>
      </c>
    </row>
    <row r="100" spans="5:8" x14ac:dyDescent="0.2">
      <c r="E100">
        <v>94</v>
      </c>
      <c r="F100" t="s">
        <v>6</v>
      </c>
      <c r="G100" s="1">
        <v>38176</v>
      </c>
      <c r="H100">
        <v>3</v>
      </c>
    </row>
    <row r="101" spans="5:8" x14ac:dyDescent="0.2">
      <c r="E101">
        <v>95</v>
      </c>
      <c r="F101" t="s">
        <v>5</v>
      </c>
      <c r="G101" s="1">
        <v>38284</v>
      </c>
      <c r="H101">
        <v>4</v>
      </c>
    </row>
    <row r="102" spans="5:8" x14ac:dyDescent="0.2">
      <c r="E102">
        <v>96</v>
      </c>
      <c r="F102" t="s">
        <v>7</v>
      </c>
      <c r="G102" s="1">
        <v>38356</v>
      </c>
      <c r="H102">
        <v>3</v>
      </c>
    </row>
    <row r="103" spans="5:8" x14ac:dyDescent="0.2">
      <c r="E103">
        <v>97</v>
      </c>
      <c r="F103" t="s">
        <v>7</v>
      </c>
      <c r="G103" s="1">
        <v>38440</v>
      </c>
      <c r="H103">
        <v>5</v>
      </c>
    </row>
    <row r="104" spans="5:8" x14ac:dyDescent="0.2">
      <c r="E104">
        <v>98</v>
      </c>
      <c r="F104" t="s">
        <v>6</v>
      </c>
      <c r="G104" s="1">
        <v>38296</v>
      </c>
      <c r="H104">
        <v>5</v>
      </c>
    </row>
    <row r="105" spans="5:8" x14ac:dyDescent="0.2">
      <c r="E105">
        <v>99</v>
      </c>
      <c r="F105" t="s">
        <v>7</v>
      </c>
      <c r="G105" s="1">
        <v>38356</v>
      </c>
      <c r="H105">
        <v>5</v>
      </c>
    </row>
    <row r="106" spans="5:8" x14ac:dyDescent="0.2">
      <c r="E106">
        <v>100</v>
      </c>
      <c r="F106" t="s">
        <v>5</v>
      </c>
      <c r="G106" s="1">
        <v>38068</v>
      </c>
      <c r="H106">
        <v>3</v>
      </c>
    </row>
    <row r="107" spans="5:8" x14ac:dyDescent="0.2">
      <c r="E107">
        <v>101</v>
      </c>
      <c r="F107" t="s">
        <v>7</v>
      </c>
      <c r="G107" s="1">
        <v>38116</v>
      </c>
      <c r="H107">
        <v>2</v>
      </c>
    </row>
    <row r="108" spans="5:8" x14ac:dyDescent="0.2">
      <c r="E108">
        <v>102</v>
      </c>
      <c r="F108" t="s">
        <v>1</v>
      </c>
      <c r="G108" s="1">
        <v>38428</v>
      </c>
      <c r="H108">
        <v>4</v>
      </c>
    </row>
    <row r="109" spans="5:8" x14ac:dyDescent="0.2">
      <c r="E109">
        <v>103</v>
      </c>
      <c r="F109" t="s">
        <v>1</v>
      </c>
      <c r="G109" s="1">
        <v>38032</v>
      </c>
      <c r="H109">
        <v>2</v>
      </c>
    </row>
    <row r="110" spans="5:8" x14ac:dyDescent="0.2">
      <c r="E110">
        <v>104</v>
      </c>
      <c r="F110" t="s">
        <v>3</v>
      </c>
      <c r="G110" s="1">
        <v>38428</v>
      </c>
      <c r="H110">
        <v>2</v>
      </c>
    </row>
    <row r="111" spans="5:8" x14ac:dyDescent="0.2">
      <c r="E111">
        <v>105</v>
      </c>
      <c r="F111" t="s">
        <v>4</v>
      </c>
      <c r="G111" s="1">
        <v>38512</v>
      </c>
      <c r="H111">
        <v>3</v>
      </c>
    </row>
    <row r="112" spans="5:8" x14ac:dyDescent="0.2">
      <c r="E112">
        <v>106</v>
      </c>
      <c r="F112" t="s">
        <v>4</v>
      </c>
      <c r="G112" s="1">
        <v>38344</v>
      </c>
      <c r="H112">
        <v>5</v>
      </c>
    </row>
    <row r="113" spans="5:8" x14ac:dyDescent="0.2">
      <c r="E113">
        <v>107</v>
      </c>
      <c r="F113" t="s">
        <v>0</v>
      </c>
      <c r="G113" s="1">
        <v>38224</v>
      </c>
      <c r="H113">
        <v>4</v>
      </c>
    </row>
    <row r="114" spans="5:8" x14ac:dyDescent="0.2">
      <c r="E114">
        <v>108</v>
      </c>
      <c r="F114" t="s">
        <v>2</v>
      </c>
      <c r="G114" s="1">
        <v>38092</v>
      </c>
      <c r="H114">
        <v>4</v>
      </c>
    </row>
    <row r="115" spans="5:8" x14ac:dyDescent="0.2">
      <c r="E115">
        <v>109</v>
      </c>
      <c r="F115" t="s">
        <v>7</v>
      </c>
      <c r="G115" s="1">
        <v>38284</v>
      </c>
      <c r="H115">
        <v>5</v>
      </c>
    </row>
    <row r="116" spans="5:8" x14ac:dyDescent="0.2">
      <c r="E116">
        <v>110</v>
      </c>
      <c r="F116" t="s">
        <v>4</v>
      </c>
      <c r="G116" s="1">
        <v>38512</v>
      </c>
      <c r="H116">
        <v>3</v>
      </c>
    </row>
    <row r="117" spans="5:8" x14ac:dyDescent="0.2">
      <c r="E117">
        <v>111</v>
      </c>
      <c r="F117" t="s">
        <v>7</v>
      </c>
      <c r="G117" s="1">
        <v>38320</v>
      </c>
      <c r="H117">
        <v>2</v>
      </c>
    </row>
    <row r="118" spans="5:8" x14ac:dyDescent="0.2">
      <c r="E118">
        <v>112</v>
      </c>
      <c r="F118" t="s">
        <v>0</v>
      </c>
      <c r="G118" s="1">
        <v>38212</v>
      </c>
      <c r="H118">
        <v>3</v>
      </c>
    </row>
    <row r="119" spans="5:8" x14ac:dyDescent="0.2">
      <c r="E119">
        <v>113</v>
      </c>
      <c r="F119" t="s">
        <v>5</v>
      </c>
      <c r="G119" s="1">
        <v>38116</v>
      </c>
      <c r="H119">
        <v>3</v>
      </c>
    </row>
    <row r="120" spans="5:8" x14ac:dyDescent="0.2">
      <c r="E120">
        <v>114</v>
      </c>
      <c r="F120" t="s">
        <v>0</v>
      </c>
      <c r="G120" s="1">
        <v>38068</v>
      </c>
      <c r="H120">
        <v>2</v>
      </c>
    </row>
    <row r="121" spans="5:8" x14ac:dyDescent="0.2">
      <c r="E121">
        <v>115</v>
      </c>
      <c r="F121" t="s">
        <v>4</v>
      </c>
      <c r="G121" s="1">
        <v>38392</v>
      </c>
      <c r="H121">
        <v>5</v>
      </c>
    </row>
    <row r="122" spans="5:8" x14ac:dyDescent="0.2">
      <c r="E122">
        <v>116</v>
      </c>
      <c r="F122" t="s">
        <v>6</v>
      </c>
      <c r="G122" s="1">
        <v>38584</v>
      </c>
      <c r="H122">
        <v>3</v>
      </c>
    </row>
    <row r="123" spans="5:8" x14ac:dyDescent="0.2">
      <c r="E123">
        <v>117</v>
      </c>
      <c r="F123" t="s">
        <v>4</v>
      </c>
      <c r="G123" s="1">
        <v>38188</v>
      </c>
      <c r="H123">
        <v>2</v>
      </c>
    </row>
    <row r="124" spans="5:8" x14ac:dyDescent="0.2">
      <c r="E124">
        <v>118</v>
      </c>
      <c r="F124" t="s">
        <v>1</v>
      </c>
      <c r="G124" s="1">
        <v>38200</v>
      </c>
      <c r="H124">
        <v>4</v>
      </c>
    </row>
    <row r="125" spans="5:8" x14ac:dyDescent="0.2">
      <c r="E125">
        <v>119</v>
      </c>
      <c r="F125" t="s">
        <v>4</v>
      </c>
      <c r="G125" s="1">
        <v>38056</v>
      </c>
      <c r="H125">
        <v>3</v>
      </c>
    </row>
    <row r="126" spans="5:8" x14ac:dyDescent="0.2">
      <c r="E126">
        <v>120</v>
      </c>
      <c r="F126" t="s">
        <v>3</v>
      </c>
      <c r="G126" s="1">
        <v>38536</v>
      </c>
      <c r="H126">
        <v>4</v>
      </c>
    </row>
    <row r="127" spans="5:8" x14ac:dyDescent="0.2">
      <c r="E127">
        <v>121</v>
      </c>
      <c r="F127" t="s">
        <v>1</v>
      </c>
      <c r="G127" s="1">
        <v>38380</v>
      </c>
      <c r="H127">
        <v>4</v>
      </c>
    </row>
    <row r="128" spans="5:8" x14ac:dyDescent="0.2">
      <c r="E128">
        <v>122</v>
      </c>
      <c r="F128" t="s">
        <v>5</v>
      </c>
      <c r="G128" s="1">
        <v>38068</v>
      </c>
      <c r="H128">
        <v>5</v>
      </c>
    </row>
    <row r="129" spans="5:8" x14ac:dyDescent="0.2">
      <c r="E129">
        <v>123</v>
      </c>
      <c r="F129" t="s">
        <v>1</v>
      </c>
      <c r="G129" s="1">
        <v>38464</v>
      </c>
      <c r="H129">
        <v>4</v>
      </c>
    </row>
    <row r="130" spans="5:8" x14ac:dyDescent="0.2">
      <c r="E130">
        <v>124</v>
      </c>
      <c r="F130" t="s">
        <v>0</v>
      </c>
      <c r="G130" s="1">
        <v>38248</v>
      </c>
      <c r="H130">
        <v>3</v>
      </c>
    </row>
    <row r="131" spans="5:8" x14ac:dyDescent="0.2">
      <c r="E131">
        <v>125</v>
      </c>
      <c r="F131" t="s">
        <v>1</v>
      </c>
      <c r="G131" s="1">
        <v>38188</v>
      </c>
      <c r="H131">
        <v>3</v>
      </c>
    </row>
    <row r="132" spans="5:8" x14ac:dyDescent="0.2">
      <c r="E132">
        <v>126</v>
      </c>
      <c r="F132" t="s">
        <v>7</v>
      </c>
      <c r="G132" s="1">
        <v>38308</v>
      </c>
      <c r="H132">
        <v>3</v>
      </c>
    </row>
    <row r="133" spans="5:8" x14ac:dyDescent="0.2">
      <c r="E133">
        <v>127</v>
      </c>
      <c r="F133" t="s">
        <v>7</v>
      </c>
      <c r="G133" s="1">
        <v>38176</v>
      </c>
      <c r="H133">
        <v>4</v>
      </c>
    </row>
    <row r="134" spans="5:8" x14ac:dyDescent="0.2">
      <c r="E134">
        <v>128</v>
      </c>
      <c r="F134" t="s">
        <v>6</v>
      </c>
      <c r="G134" s="1">
        <v>38200</v>
      </c>
      <c r="H134">
        <v>4</v>
      </c>
    </row>
    <row r="135" spans="5:8" x14ac:dyDescent="0.2">
      <c r="E135">
        <v>129</v>
      </c>
      <c r="F135" t="s">
        <v>2</v>
      </c>
      <c r="G135" s="1">
        <v>38440</v>
      </c>
      <c r="H135">
        <v>4</v>
      </c>
    </row>
    <row r="136" spans="5:8" x14ac:dyDescent="0.2">
      <c r="E136">
        <v>130</v>
      </c>
      <c r="F136" t="s">
        <v>7</v>
      </c>
      <c r="G136" s="1">
        <v>38260</v>
      </c>
      <c r="H136">
        <v>2</v>
      </c>
    </row>
    <row r="137" spans="5:8" x14ac:dyDescent="0.2">
      <c r="E137">
        <v>131</v>
      </c>
      <c r="F137" t="s">
        <v>0</v>
      </c>
      <c r="G137" s="1">
        <v>38068</v>
      </c>
      <c r="H137">
        <v>5</v>
      </c>
    </row>
    <row r="138" spans="5:8" x14ac:dyDescent="0.2">
      <c r="E138">
        <v>132</v>
      </c>
      <c r="F138" t="s">
        <v>1</v>
      </c>
      <c r="G138" s="1">
        <v>38524</v>
      </c>
      <c r="H138">
        <v>3</v>
      </c>
    </row>
    <row r="139" spans="5:8" x14ac:dyDescent="0.2">
      <c r="E139">
        <v>133</v>
      </c>
      <c r="F139" t="s">
        <v>2</v>
      </c>
      <c r="G139" s="1">
        <v>38260</v>
      </c>
      <c r="H139">
        <v>2</v>
      </c>
    </row>
    <row r="140" spans="5:8" x14ac:dyDescent="0.2">
      <c r="E140">
        <v>134</v>
      </c>
      <c r="F140" t="s">
        <v>6</v>
      </c>
      <c r="G140" s="1">
        <v>38092</v>
      </c>
      <c r="H140">
        <v>5</v>
      </c>
    </row>
    <row r="141" spans="5:8" x14ac:dyDescent="0.2">
      <c r="E141">
        <v>135</v>
      </c>
      <c r="F141" t="s">
        <v>1</v>
      </c>
      <c r="G141" s="1">
        <v>38176</v>
      </c>
      <c r="H141">
        <v>5</v>
      </c>
    </row>
    <row r="142" spans="5:8" x14ac:dyDescent="0.2">
      <c r="E142">
        <v>136</v>
      </c>
      <c r="F142" t="s">
        <v>0</v>
      </c>
      <c r="G142" s="1">
        <v>38380</v>
      </c>
      <c r="H142">
        <v>4</v>
      </c>
    </row>
    <row r="143" spans="5:8" x14ac:dyDescent="0.2">
      <c r="E143">
        <v>137</v>
      </c>
      <c r="F143" t="s">
        <v>0</v>
      </c>
      <c r="G143" s="1">
        <v>38416</v>
      </c>
      <c r="H143">
        <v>3</v>
      </c>
    </row>
    <row r="144" spans="5:8" x14ac:dyDescent="0.2">
      <c r="E144">
        <v>138</v>
      </c>
      <c r="F144" t="s">
        <v>4</v>
      </c>
      <c r="G144" s="1">
        <v>38248</v>
      </c>
      <c r="H144">
        <v>5</v>
      </c>
    </row>
    <row r="145" spans="5:8" x14ac:dyDescent="0.2">
      <c r="E145">
        <v>139</v>
      </c>
      <c r="F145" t="s">
        <v>6</v>
      </c>
      <c r="G145" s="1">
        <v>38464</v>
      </c>
      <c r="H145">
        <v>2</v>
      </c>
    </row>
    <row r="146" spans="5:8" x14ac:dyDescent="0.2">
      <c r="E146">
        <v>140</v>
      </c>
      <c r="F146" t="s">
        <v>3</v>
      </c>
      <c r="G146" s="1">
        <v>38152</v>
      </c>
      <c r="H146">
        <v>2</v>
      </c>
    </row>
    <row r="147" spans="5:8" x14ac:dyDescent="0.2">
      <c r="E147">
        <v>141</v>
      </c>
      <c r="F147" t="s">
        <v>2</v>
      </c>
      <c r="G147" s="1">
        <v>38080</v>
      </c>
      <c r="H147">
        <v>3</v>
      </c>
    </row>
    <row r="148" spans="5:8" x14ac:dyDescent="0.2">
      <c r="E148">
        <v>142</v>
      </c>
      <c r="F148" t="s">
        <v>1</v>
      </c>
      <c r="G148" s="1">
        <v>38032</v>
      </c>
      <c r="H148">
        <v>2</v>
      </c>
    </row>
    <row r="149" spans="5:8" x14ac:dyDescent="0.2">
      <c r="E149">
        <v>143</v>
      </c>
      <c r="F149" t="s">
        <v>2</v>
      </c>
      <c r="G149" s="1">
        <v>38404</v>
      </c>
      <c r="H149">
        <v>4</v>
      </c>
    </row>
    <row r="150" spans="5:8" x14ac:dyDescent="0.2">
      <c r="E150">
        <v>144</v>
      </c>
      <c r="F150" t="s">
        <v>1</v>
      </c>
      <c r="G150" s="1">
        <v>38488</v>
      </c>
      <c r="H150">
        <v>4</v>
      </c>
    </row>
    <row r="151" spans="5:8" x14ac:dyDescent="0.2">
      <c r="E151">
        <v>145</v>
      </c>
      <c r="F151" t="s">
        <v>6</v>
      </c>
      <c r="G151" s="1">
        <v>38296</v>
      </c>
      <c r="H151">
        <v>3</v>
      </c>
    </row>
    <row r="152" spans="5:8" x14ac:dyDescent="0.2">
      <c r="E152">
        <v>146</v>
      </c>
      <c r="F152" t="s">
        <v>3</v>
      </c>
      <c r="G152" s="1">
        <v>38296</v>
      </c>
      <c r="H152">
        <v>3</v>
      </c>
    </row>
    <row r="153" spans="5:8" x14ac:dyDescent="0.2">
      <c r="E153">
        <v>147</v>
      </c>
      <c r="F153" t="s">
        <v>2</v>
      </c>
      <c r="G153" s="1">
        <v>38092</v>
      </c>
      <c r="H153">
        <v>4</v>
      </c>
    </row>
    <row r="154" spans="5:8" x14ac:dyDescent="0.2">
      <c r="E154">
        <v>148</v>
      </c>
      <c r="F154" t="s">
        <v>7</v>
      </c>
      <c r="G154" s="1">
        <v>38032</v>
      </c>
      <c r="H154">
        <v>3</v>
      </c>
    </row>
    <row r="155" spans="5:8" x14ac:dyDescent="0.2">
      <c r="E155">
        <v>149</v>
      </c>
      <c r="F155" t="s">
        <v>5</v>
      </c>
      <c r="G155" s="1">
        <v>38332</v>
      </c>
      <c r="H155">
        <v>5</v>
      </c>
    </row>
    <row r="156" spans="5:8" x14ac:dyDescent="0.2">
      <c r="E156">
        <v>150</v>
      </c>
      <c r="F156" t="s">
        <v>4</v>
      </c>
      <c r="G156" s="1">
        <v>38284</v>
      </c>
      <c r="H156">
        <v>2</v>
      </c>
    </row>
    <row r="157" spans="5:8" x14ac:dyDescent="0.2">
      <c r="E157">
        <v>151</v>
      </c>
      <c r="F157" t="s">
        <v>1</v>
      </c>
      <c r="G157" s="1">
        <v>38248</v>
      </c>
      <c r="H157">
        <v>3</v>
      </c>
    </row>
    <row r="158" spans="5:8" x14ac:dyDescent="0.2">
      <c r="E158">
        <v>152</v>
      </c>
      <c r="F158" t="s">
        <v>3</v>
      </c>
      <c r="G158" s="1">
        <v>38584</v>
      </c>
      <c r="H158">
        <v>4</v>
      </c>
    </row>
    <row r="159" spans="5:8" x14ac:dyDescent="0.2">
      <c r="E159">
        <v>153</v>
      </c>
      <c r="F159" t="s">
        <v>7</v>
      </c>
      <c r="G159" s="1">
        <v>38020</v>
      </c>
      <c r="H159">
        <v>3</v>
      </c>
    </row>
    <row r="160" spans="5:8" x14ac:dyDescent="0.2">
      <c r="E160">
        <v>154</v>
      </c>
      <c r="F160" t="s">
        <v>4</v>
      </c>
      <c r="G160" s="1">
        <v>38212</v>
      </c>
      <c r="H160">
        <v>4</v>
      </c>
    </row>
    <row r="161" spans="5:8" x14ac:dyDescent="0.2">
      <c r="E161">
        <v>155</v>
      </c>
      <c r="F161" t="s">
        <v>7</v>
      </c>
      <c r="G161" s="1">
        <v>38524</v>
      </c>
      <c r="H161">
        <v>4</v>
      </c>
    </row>
    <row r="162" spans="5:8" x14ac:dyDescent="0.2">
      <c r="E162">
        <v>156</v>
      </c>
      <c r="F162" t="s">
        <v>1</v>
      </c>
      <c r="G162" s="1">
        <v>38224</v>
      </c>
      <c r="H162">
        <v>3</v>
      </c>
    </row>
    <row r="163" spans="5:8" x14ac:dyDescent="0.2">
      <c r="E163">
        <v>157</v>
      </c>
      <c r="F163" t="s">
        <v>4</v>
      </c>
      <c r="G163" s="1">
        <v>38488</v>
      </c>
      <c r="H163">
        <v>4</v>
      </c>
    </row>
    <row r="164" spans="5:8" x14ac:dyDescent="0.2">
      <c r="E164">
        <v>158</v>
      </c>
      <c r="F164" t="s">
        <v>7</v>
      </c>
      <c r="G164" s="1">
        <v>38020</v>
      </c>
      <c r="H164">
        <v>5</v>
      </c>
    </row>
    <row r="165" spans="5:8" x14ac:dyDescent="0.2">
      <c r="E165">
        <v>159</v>
      </c>
      <c r="F165" t="s">
        <v>0</v>
      </c>
      <c r="G165" s="1">
        <v>38488</v>
      </c>
      <c r="H165">
        <v>4</v>
      </c>
    </row>
    <row r="166" spans="5:8" x14ac:dyDescent="0.2">
      <c r="E166">
        <v>160</v>
      </c>
      <c r="F166" t="s">
        <v>0</v>
      </c>
      <c r="G166" s="1">
        <v>38080</v>
      </c>
      <c r="H166">
        <v>4</v>
      </c>
    </row>
    <row r="167" spans="5:8" x14ac:dyDescent="0.2">
      <c r="E167">
        <v>161</v>
      </c>
      <c r="F167" t="s">
        <v>6</v>
      </c>
      <c r="G167" s="1">
        <v>38164</v>
      </c>
      <c r="H167">
        <v>4</v>
      </c>
    </row>
    <row r="168" spans="5:8" x14ac:dyDescent="0.2">
      <c r="E168">
        <v>162</v>
      </c>
      <c r="F168" t="s">
        <v>6</v>
      </c>
      <c r="G168" s="1">
        <v>38068</v>
      </c>
      <c r="H168">
        <v>4</v>
      </c>
    </row>
    <row r="169" spans="5:8" x14ac:dyDescent="0.2">
      <c r="E169">
        <v>163</v>
      </c>
      <c r="F169" t="s">
        <v>6</v>
      </c>
      <c r="G169" s="1">
        <v>38344</v>
      </c>
      <c r="H169">
        <v>4</v>
      </c>
    </row>
    <row r="170" spans="5:8" x14ac:dyDescent="0.2">
      <c r="E170">
        <v>164</v>
      </c>
      <c r="F170" t="s">
        <v>2</v>
      </c>
      <c r="G170" s="1">
        <v>38272</v>
      </c>
      <c r="H170">
        <v>4</v>
      </c>
    </row>
    <row r="171" spans="5:8" x14ac:dyDescent="0.2">
      <c r="E171">
        <v>165</v>
      </c>
      <c r="F171" t="s">
        <v>0</v>
      </c>
      <c r="G171" s="1">
        <v>38116</v>
      </c>
      <c r="H171">
        <v>3</v>
      </c>
    </row>
    <row r="172" spans="5:8" x14ac:dyDescent="0.2">
      <c r="E172">
        <v>166</v>
      </c>
      <c r="F172" t="s">
        <v>6</v>
      </c>
      <c r="G172" s="1">
        <v>38068</v>
      </c>
      <c r="H172">
        <v>4</v>
      </c>
    </row>
    <row r="173" spans="5:8" x14ac:dyDescent="0.2">
      <c r="E173">
        <v>167</v>
      </c>
      <c r="F173" t="s">
        <v>7</v>
      </c>
      <c r="G173" s="1">
        <v>38260</v>
      </c>
      <c r="H173">
        <v>3</v>
      </c>
    </row>
    <row r="174" spans="5:8" x14ac:dyDescent="0.2">
      <c r="E174">
        <v>168</v>
      </c>
      <c r="F174" t="s">
        <v>3</v>
      </c>
      <c r="G174" s="1">
        <v>38224</v>
      </c>
      <c r="H174">
        <v>2</v>
      </c>
    </row>
    <row r="175" spans="5:8" x14ac:dyDescent="0.2">
      <c r="E175">
        <v>169</v>
      </c>
      <c r="F175" t="s">
        <v>6</v>
      </c>
      <c r="G175" s="1">
        <v>38512</v>
      </c>
      <c r="H175">
        <v>2</v>
      </c>
    </row>
    <row r="176" spans="5:8" x14ac:dyDescent="0.2">
      <c r="E176">
        <v>170</v>
      </c>
      <c r="F176" t="s">
        <v>3</v>
      </c>
      <c r="G176" s="1">
        <v>38416</v>
      </c>
      <c r="H176">
        <v>4</v>
      </c>
    </row>
    <row r="177" spans="5:8" x14ac:dyDescent="0.2">
      <c r="E177">
        <v>171</v>
      </c>
      <c r="F177" t="s">
        <v>5</v>
      </c>
      <c r="G177" s="1">
        <v>38308</v>
      </c>
      <c r="H177">
        <v>4</v>
      </c>
    </row>
    <row r="178" spans="5:8" x14ac:dyDescent="0.2">
      <c r="E178">
        <v>172</v>
      </c>
      <c r="F178" t="s">
        <v>2</v>
      </c>
      <c r="G178" s="1">
        <v>38008</v>
      </c>
      <c r="H178">
        <v>4</v>
      </c>
    </row>
    <row r="179" spans="5:8" x14ac:dyDescent="0.2">
      <c r="E179">
        <v>173</v>
      </c>
      <c r="F179" t="s">
        <v>3</v>
      </c>
      <c r="G179" s="1">
        <v>38404</v>
      </c>
      <c r="H179">
        <v>4</v>
      </c>
    </row>
    <row r="180" spans="5:8" x14ac:dyDescent="0.2">
      <c r="E180">
        <v>174</v>
      </c>
      <c r="F180" t="s">
        <v>7</v>
      </c>
      <c r="G180" s="1">
        <v>38344</v>
      </c>
      <c r="H180">
        <v>5</v>
      </c>
    </row>
    <row r="181" spans="5:8" x14ac:dyDescent="0.2">
      <c r="E181">
        <v>175</v>
      </c>
      <c r="F181" t="s">
        <v>0</v>
      </c>
      <c r="G181" s="1">
        <v>38368</v>
      </c>
      <c r="H181">
        <v>2</v>
      </c>
    </row>
    <row r="182" spans="5:8" x14ac:dyDescent="0.2">
      <c r="E182">
        <v>176</v>
      </c>
      <c r="F182" t="s">
        <v>3</v>
      </c>
      <c r="G182" s="1">
        <v>38464</v>
      </c>
      <c r="H182">
        <v>5</v>
      </c>
    </row>
    <row r="183" spans="5:8" x14ac:dyDescent="0.2">
      <c r="E183">
        <v>177</v>
      </c>
      <c r="F183" t="s">
        <v>7</v>
      </c>
      <c r="G183" s="1">
        <v>38560</v>
      </c>
      <c r="H183">
        <v>5</v>
      </c>
    </row>
    <row r="184" spans="5:8" x14ac:dyDescent="0.2">
      <c r="E184">
        <v>178</v>
      </c>
      <c r="F184" t="s">
        <v>1</v>
      </c>
      <c r="G184" s="1">
        <v>38392</v>
      </c>
      <c r="H184">
        <v>3</v>
      </c>
    </row>
    <row r="185" spans="5:8" x14ac:dyDescent="0.2">
      <c r="E185">
        <v>179</v>
      </c>
      <c r="F185" t="s">
        <v>1</v>
      </c>
      <c r="G185" s="1">
        <v>38188</v>
      </c>
      <c r="H185">
        <v>4</v>
      </c>
    </row>
    <row r="186" spans="5:8" x14ac:dyDescent="0.2">
      <c r="E186">
        <v>180</v>
      </c>
      <c r="F186" t="s">
        <v>5</v>
      </c>
      <c r="G186" s="1">
        <v>38116</v>
      </c>
      <c r="H186">
        <v>3</v>
      </c>
    </row>
    <row r="187" spans="5:8" x14ac:dyDescent="0.2">
      <c r="E187">
        <v>181</v>
      </c>
      <c r="F187" t="s">
        <v>5</v>
      </c>
      <c r="G187" s="1">
        <v>38260</v>
      </c>
      <c r="H187">
        <v>2</v>
      </c>
    </row>
    <row r="188" spans="5:8" x14ac:dyDescent="0.2">
      <c r="E188">
        <v>182</v>
      </c>
      <c r="F188" t="s">
        <v>0</v>
      </c>
      <c r="G188" s="1">
        <v>38356</v>
      </c>
      <c r="H188">
        <v>5</v>
      </c>
    </row>
    <row r="189" spans="5:8" x14ac:dyDescent="0.2">
      <c r="E189">
        <v>183</v>
      </c>
      <c r="F189" t="s">
        <v>4</v>
      </c>
      <c r="G189" s="1">
        <v>38188</v>
      </c>
      <c r="H189">
        <v>2</v>
      </c>
    </row>
    <row r="190" spans="5:8" x14ac:dyDescent="0.2">
      <c r="E190">
        <v>184</v>
      </c>
      <c r="F190" t="s">
        <v>1</v>
      </c>
      <c r="G190" s="1">
        <v>38572</v>
      </c>
      <c r="H190">
        <v>3</v>
      </c>
    </row>
    <row r="191" spans="5:8" x14ac:dyDescent="0.2">
      <c r="E191">
        <v>185</v>
      </c>
      <c r="F191" t="s">
        <v>4</v>
      </c>
      <c r="G191" s="1">
        <v>38404</v>
      </c>
      <c r="H191">
        <v>5</v>
      </c>
    </row>
    <row r="192" spans="5:8" x14ac:dyDescent="0.2">
      <c r="E192">
        <v>186</v>
      </c>
      <c r="F192" t="s">
        <v>6</v>
      </c>
      <c r="G192" s="1">
        <v>38068</v>
      </c>
      <c r="H192">
        <v>5</v>
      </c>
    </row>
    <row r="193" spans="5:8" x14ac:dyDescent="0.2">
      <c r="E193">
        <v>187</v>
      </c>
      <c r="F193" t="s">
        <v>5</v>
      </c>
      <c r="G193" s="1">
        <v>38020</v>
      </c>
      <c r="H193">
        <v>2</v>
      </c>
    </row>
    <row r="194" spans="5:8" x14ac:dyDescent="0.2">
      <c r="E194">
        <v>188</v>
      </c>
      <c r="F194" t="s">
        <v>0</v>
      </c>
      <c r="G194" s="1">
        <v>38224</v>
      </c>
      <c r="H194">
        <v>3</v>
      </c>
    </row>
    <row r="195" spans="5:8" x14ac:dyDescent="0.2">
      <c r="E195">
        <v>189</v>
      </c>
      <c r="F195" t="s">
        <v>2</v>
      </c>
      <c r="G195" s="1">
        <v>38584</v>
      </c>
      <c r="H195">
        <v>2</v>
      </c>
    </row>
    <row r="196" spans="5:8" x14ac:dyDescent="0.2">
      <c r="E196">
        <v>190</v>
      </c>
      <c r="F196" t="s">
        <v>3</v>
      </c>
      <c r="G196" s="1">
        <v>38116</v>
      </c>
      <c r="H196">
        <v>5</v>
      </c>
    </row>
    <row r="197" spans="5:8" x14ac:dyDescent="0.2">
      <c r="E197">
        <v>191</v>
      </c>
      <c r="F197" t="s">
        <v>0</v>
      </c>
      <c r="G197" s="1">
        <v>38512</v>
      </c>
      <c r="H197">
        <v>4</v>
      </c>
    </row>
    <row r="198" spans="5:8" x14ac:dyDescent="0.2">
      <c r="E198">
        <v>192</v>
      </c>
      <c r="F198" t="s">
        <v>7</v>
      </c>
      <c r="G198" s="1">
        <v>38104</v>
      </c>
      <c r="H198">
        <v>4</v>
      </c>
    </row>
    <row r="199" spans="5:8" x14ac:dyDescent="0.2">
      <c r="E199">
        <v>193</v>
      </c>
      <c r="F199" t="s">
        <v>2</v>
      </c>
      <c r="G199" s="1">
        <v>38104</v>
      </c>
      <c r="H199">
        <v>4</v>
      </c>
    </row>
    <row r="200" spans="5:8" x14ac:dyDescent="0.2">
      <c r="E200">
        <v>194</v>
      </c>
      <c r="F200" t="s">
        <v>7</v>
      </c>
      <c r="G200" s="1">
        <v>38176</v>
      </c>
      <c r="H200">
        <v>3</v>
      </c>
    </row>
    <row r="201" spans="5:8" x14ac:dyDescent="0.2">
      <c r="E201">
        <v>195</v>
      </c>
      <c r="F201" t="s">
        <v>6</v>
      </c>
      <c r="G201" s="1">
        <v>38380</v>
      </c>
      <c r="H201">
        <v>4</v>
      </c>
    </row>
    <row r="202" spans="5:8" x14ac:dyDescent="0.2">
      <c r="E202">
        <v>196</v>
      </c>
      <c r="F202" t="s">
        <v>3</v>
      </c>
      <c r="G202" s="1">
        <v>38452</v>
      </c>
      <c r="H202">
        <v>2</v>
      </c>
    </row>
    <row r="203" spans="5:8" x14ac:dyDescent="0.2">
      <c r="E203">
        <v>197</v>
      </c>
      <c r="F203" t="s">
        <v>6</v>
      </c>
      <c r="G203" s="1">
        <v>38056</v>
      </c>
      <c r="H203">
        <v>4</v>
      </c>
    </row>
    <row r="204" spans="5:8" x14ac:dyDescent="0.2">
      <c r="E204">
        <v>198</v>
      </c>
      <c r="F204" t="s">
        <v>2</v>
      </c>
      <c r="G204" s="1">
        <v>38560</v>
      </c>
      <c r="H204">
        <v>3</v>
      </c>
    </row>
    <row r="205" spans="5:8" x14ac:dyDescent="0.2">
      <c r="E205">
        <v>199</v>
      </c>
      <c r="F205" t="s">
        <v>4</v>
      </c>
      <c r="G205" s="1">
        <v>38452</v>
      </c>
      <c r="H205">
        <v>3</v>
      </c>
    </row>
    <row r="206" spans="5:8" x14ac:dyDescent="0.2">
      <c r="E206">
        <v>200</v>
      </c>
      <c r="F206" t="s">
        <v>6</v>
      </c>
      <c r="G206" s="1">
        <v>38212</v>
      </c>
      <c r="H206">
        <v>2</v>
      </c>
    </row>
    <row r="207" spans="5:8" x14ac:dyDescent="0.2">
      <c r="E207">
        <v>201</v>
      </c>
      <c r="F207" t="s">
        <v>2</v>
      </c>
      <c r="G207" s="1">
        <v>38560</v>
      </c>
      <c r="H207">
        <v>5</v>
      </c>
    </row>
    <row r="208" spans="5:8" x14ac:dyDescent="0.2">
      <c r="E208">
        <v>202</v>
      </c>
      <c r="F208" t="s">
        <v>7</v>
      </c>
      <c r="G208" s="1">
        <v>38320</v>
      </c>
      <c r="H208">
        <v>2</v>
      </c>
    </row>
    <row r="209" spans="5:8" x14ac:dyDescent="0.2">
      <c r="E209">
        <v>203</v>
      </c>
      <c r="F209" t="s">
        <v>6</v>
      </c>
      <c r="G209" s="1">
        <v>38572</v>
      </c>
      <c r="H209">
        <v>4</v>
      </c>
    </row>
    <row r="210" spans="5:8" x14ac:dyDescent="0.2">
      <c r="E210">
        <v>204</v>
      </c>
      <c r="F210" t="s">
        <v>4</v>
      </c>
      <c r="G210" s="1">
        <v>38536</v>
      </c>
      <c r="H210">
        <v>4</v>
      </c>
    </row>
    <row r="211" spans="5:8" x14ac:dyDescent="0.2">
      <c r="E211">
        <v>205</v>
      </c>
      <c r="F211" t="s">
        <v>4</v>
      </c>
      <c r="G211" s="1">
        <v>38356</v>
      </c>
      <c r="H211">
        <v>4</v>
      </c>
    </row>
    <row r="212" spans="5:8" x14ac:dyDescent="0.2">
      <c r="E212">
        <v>206</v>
      </c>
      <c r="F212" t="s">
        <v>6</v>
      </c>
      <c r="G212" s="1">
        <v>38536</v>
      </c>
      <c r="H212">
        <v>3</v>
      </c>
    </row>
    <row r="213" spans="5:8" x14ac:dyDescent="0.2">
      <c r="E213">
        <v>207</v>
      </c>
      <c r="F213" t="s">
        <v>3</v>
      </c>
      <c r="G213" s="1">
        <v>38296</v>
      </c>
      <c r="H213">
        <v>4</v>
      </c>
    </row>
    <row r="214" spans="5:8" x14ac:dyDescent="0.2">
      <c r="E214">
        <v>208</v>
      </c>
      <c r="F214" t="s">
        <v>1</v>
      </c>
      <c r="G214" s="1">
        <v>38308</v>
      </c>
      <c r="H214">
        <v>4</v>
      </c>
    </row>
    <row r="215" spans="5:8" x14ac:dyDescent="0.2">
      <c r="E215">
        <v>209</v>
      </c>
      <c r="F215" t="s">
        <v>7</v>
      </c>
      <c r="G215" s="1">
        <v>38416</v>
      </c>
      <c r="H215">
        <v>4</v>
      </c>
    </row>
    <row r="216" spans="5:8" x14ac:dyDescent="0.2">
      <c r="E216">
        <v>210</v>
      </c>
      <c r="F216" t="s">
        <v>0</v>
      </c>
      <c r="G216" s="1">
        <v>38044</v>
      </c>
      <c r="H216">
        <v>3</v>
      </c>
    </row>
    <row r="217" spans="5:8" x14ac:dyDescent="0.2">
      <c r="E217">
        <v>211</v>
      </c>
      <c r="F217" t="s">
        <v>4</v>
      </c>
      <c r="G217" s="1">
        <v>38152</v>
      </c>
      <c r="H217">
        <v>5</v>
      </c>
    </row>
    <row r="218" spans="5:8" x14ac:dyDescent="0.2">
      <c r="E218">
        <v>212</v>
      </c>
      <c r="F218" t="s">
        <v>3</v>
      </c>
      <c r="G218" s="1">
        <v>38056</v>
      </c>
      <c r="H218">
        <v>4</v>
      </c>
    </row>
    <row r="219" spans="5:8" x14ac:dyDescent="0.2">
      <c r="E219">
        <v>213</v>
      </c>
      <c r="F219" t="s">
        <v>2</v>
      </c>
      <c r="G219" s="1">
        <v>38212</v>
      </c>
      <c r="H219">
        <v>4</v>
      </c>
    </row>
    <row r="220" spans="5:8" x14ac:dyDescent="0.2">
      <c r="E220">
        <v>214</v>
      </c>
      <c r="F220" t="s">
        <v>2</v>
      </c>
      <c r="G220" s="1">
        <v>38356</v>
      </c>
      <c r="H220">
        <v>5</v>
      </c>
    </row>
    <row r="221" spans="5:8" x14ac:dyDescent="0.2">
      <c r="E221">
        <v>215</v>
      </c>
      <c r="F221" t="s">
        <v>7</v>
      </c>
      <c r="G221" s="1">
        <v>38476</v>
      </c>
      <c r="H221">
        <v>5</v>
      </c>
    </row>
    <row r="222" spans="5:8" x14ac:dyDescent="0.2">
      <c r="E222">
        <v>216</v>
      </c>
      <c r="F222" t="s">
        <v>3</v>
      </c>
      <c r="G222" s="1">
        <v>38308</v>
      </c>
      <c r="H222">
        <v>5</v>
      </c>
    </row>
    <row r="223" spans="5:8" x14ac:dyDescent="0.2">
      <c r="E223">
        <v>217</v>
      </c>
      <c r="F223" t="s">
        <v>6</v>
      </c>
      <c r="G223" s="1">
        <v>38392</v>
      </c>
      <c r="H223">
        <v>5</v>
      </c>
    </row>
    <row r="224" spans="5:8" x14ac:dyDescent="0.2">
      <c r="E224">
        <v>218</v>
      </c>
      <c r="F224" t="s">
        <v>3</v>
      </c>
      <c r="G224" s="1">
        <v>38452</v>
      </c>
      <c r="H224">
        <v>4</v>
      </c>
    </row>
    <row r="225" spans="5:8" x14ac:dyDescent="0.2">
      <c r="E225">
        <v>219</v>
      </c>
      <c r="F225" t="s">
        <v>7</v>
      </c>
      <c r="G225" s="1">
        <v>38488</v>
      </c>
      <c r="H225">
        <v>5</v>
      </c>
    </row>
    <row r="226" spans="5:8" x14ac:dyDescent="0.2">
      <c r="E226">
        <v>220</v>
      </c>
      <c r="F226" t="s">
        <v>2</v>
      </c>
      <c r="G226" s="1">
        <v>38440</v>
      </c>
      <c r="H226">
        <v>3</v>
      </c>
    </row>
    <row r="227" spans="5:8" x14ac:dyDescent="0.2">
      <c r="E227">
        <v>221</v>
      </c>
      <c r="F227" t="s">
        <v>1</v>
      </c>
      <c r="G227" s="1">
        <v>38164</v>
      </c>
      <c r="H227">
        <v>2</v>
      </c>
    </row>
    <row r="228" spans="5:8" x14ac:dyDescent="0.2">
      <c r="E228">
        <v>222</v>
      </c>
      <c r="F228" t="s">
        <v>3</v>
      </c>
      <c r="G228" s="1">
        <v>38008</v>
      </c>
      <c r="H228">
        <v>3</v>
      </c>
    </row>
    <row r="229" spans="5:8" x14ac:dyDescent="0.2">
      <c r="E229">
        <v>223</v>
      </c>
      <c r="F229" t="s">
        <v>6</v>
      </c>
      <c r="G229" s="1">
        <v>38332</v>
      </c>
      <c r="H229">
        <v>5</v>
      </c>
    </row>
    <row r="230" spans="5:8" x14ac:dyDescent="0.2">
      <c r="E230">
        <v>224</v>
      </c>
      <c r="F230" t="s">
        <v>2</v>
      </c>
      <c r="G230" s="1">
        <v>38356</v>
      </c>
      <c r="H230">
        <v>4</v>
      </c>
    </row>
    <row r="231" spans="5:8" x14ac:dyDescent="0.2">
      <c r="E231">
        <v>225</v>
      </c>
      <c r="F231" t="s">
        <v>0</v>
      </c>
      <c r="G231" s="1">
        <v>38236</v>
      </c>
      <c r="H231">
        <v>2</v>
      </c>
    </row>
    <row r="232" spans="5:8" x14ac:dyDescent="0.2">
      <c r="E232">
        <v>226</v>
      </c>
      <c r="F232" t="s">
        <v>3</v>
      </c>
      <c r="G232" s="1">
        <v>38416</v>
      </c>
      <c r="H232">
        <v>5</v>
      </c>
    </row>
    <row r="233" spans="5:8" x14ac:dyDescent="0.2">
      <c r="E233">
        <v>227</v>
      </c>
      <c r="F233" t="s">
        <v>3</v>
      </c>
      <c r="G233" s="1">
        <v>38416</v>
      </c>
      <c r="H233">
        <v>3</v>
      </c>
    </row>
    <row r="234" spans="5:8" x14ac:dyDescent="0.2">
      <c r="E234">
        <v>228</v>
      </c>
      <c r="F234" t="s">
        <v>2</v>
      </c>
      <c r="G234" s="1">
        <v>38392</v>
      </c>
      <c r="H234">
        <v>4</v>
      </c>
    </row>
    <row r="235" spans="5:8" x14ac:dyDescent="0.2">
      <c r="E235">
        <v>229</v>
      </c>
      <c r="F235" t="s">
        <v>5</v>
      </c>
      <c r="G235" s="1">
        <v>38032</v>
      </c>
      <c r="H235">
        <v>2</v>
      </c>
    </row>
    <row r="236" spans="5:8" x14ac:dyDescent="0.2">
      <c r="E236">
        <v>230</v>
      </c>
      <c r="F236" t="s">
        <v>4</v>
      </c>
      <c r="G236" s="1">
        <v>38440</v>
      </c>
      <c r="H236">
        <v>5</v>
      </c>
    </row>
    <row r="237" spans="5:8" x14ac:dyDescent="0.2">
      <c r="E237">
        <v>231</v>
      </c>
      <c r="F237" t="s">
        <v>0</v>
      </c>
      <c r="G237" s="1">
        <v>38440</v>
      </c>
      <c r="H237">
        <v>4</v>
      </c>
    </row>
    <row r="238" spans="5:8" x14ac:dyDescent="0.2">
      <c r="E238">
        <v>232</v>
      </c>
      <c r="F238" t="s">
        <v>7</v>
      </c>
      <c r="G238" s="1">
        <v>38416</v>
      </c>
      <c r="H238">
        <v>4</v>
      </c>
    </row>
    <row r="239" spans="5:8" x14ac:dyDescent="0.2">
      <c r="E239">
        <v>233</v>
      </c>
      <c r="F239" t="s">
        <v>4</v>
      </c>
      <c r="G239" s="1">
        <v>38404</v>
      </c>
      <c r="H239">
        <v>3</v>
      </c>
    </row>
    <row r="240" spans="5:8" x14ac:dyDescent="0.2">
      <c r="E240">
        <v>234</v>
      </c>
      <c r="F240" t="s">
        <v>3</v>
      </c>
      <c r="G240" s="1">
        <v>38464</v>
      </c>
      <c r="H240">
        <v>3</v>
      </c>
    </row>
    <row r="241" spans="5:8" x14ac:dyDescent="0.2">
      <c r="E241">
        <v>235</v>
      </c>
      <c r="F241" t="s">
        <v>5</v>
      </c>
      <c r="G241" s="1">
        <v>38116</v>
      </c>
      <c r="H241">
        <v>3</v>
      </c>
    </row>
    <row r="242" spans="5:8" x14ac:dyDescent="0.2">
      <c r="E242">
        <v>236</v>
      </c>
      <c r="F242" t="s">
        <v>1</v>
      </c>
      <c r="G242" s="1">
        <v>38176</v>
      </c>
      <c r="H242">
        <v>5</v>
      </c>
    </row>
    <row r="243" spans="5:8" x14ac:dyDescent="0.2">
      <c r="E243">
        <v>237</v>
      </c>
      <c r="F243" t="s">
        <v>2</v>
      </c>
      <c r="G243" s="1">
        <v>38356</v>
      </c>
      <c r="H243">
        <v>3</v>
      </c>
    </row>
    <row r="244" spans="5:8" x14ac:dyDescent="0.2">
      <c r="E244">
        <v>238</v>
      </c>
      <c r="F244" t="s">
        <v>6</v>
      </c>
      <c r="G244" s="1">
        <v>38572</v>
      </c>
      <c r="H244">
        <v>2</v>
      </c>
    </row>
    <row r="245" spans="5:8" x14ac:dyDescent="0.2">
      <c r="E245">
        <v>239</v>
      </c>
      <c r="F245" t="s">
        <v>0</v>
      </c>
      <c r="G245" s="1">
        <v>38152</v>
      </c>
      <c r="H245">
        <v>4</v>
      </c>
    </row>
    <row r="246" spans="5:8" x14ac:dyDescent="0.2">
      <c r="E246">
        <v>240</v>
      </c>
      <c r="F246" t="s">
        <v>3</v>
      </c>
      <c r="G246" s="1">
        <v>38104</v>
      </c>
      <c r="H246">
        <v>2</v>
      </c>
    </row>
    <row r="247" spans="5:8" x14ac:dyDescent="0.2">
      <c r="E247">
        <v>241</v>
      </c>
      <c r="F247" t="s">
        <v>1</v>
      </c>
      <c r="G247" s="1">
        <v>38488</v>
      </c>
      <c r="H247">
        <v>2</v>
      </c>
    </row>
    <row r="248" spans="5:8" x14ac:dyDescent="0.2">
      <c r="E248">
        <v>242</v>
      </c>
      <c r="F248" t="s">
        <v>3</v>
      </c>
      <c r="G248" s="1">
        <v>38536</v>
      </c>
      <c r="H248">
        <v>3</v>
      </c>
    </row>
    <row r="249" spans="5:8" x14ac:dyDescent="0.2">
      <c r="E249">
        <v>243</v>
      </c>
      <c r="F249" t="s">
        <v>0</v>
      </c>
      <c r="G249" s="1">
        <v>38272</v>
      </c>
      <c r="H249">
        <v>5</v>
      </c>
    </row>
    <row r="250" spans="5:8" x14ac:dyDescent="0.2">
      <c r="E250">
        <v>244</v>
      </c>
      <c r="F250" t="s">
        <v>0</v>
      </c>
      <c r="G250" s="1">
        <v>38272</v>
      </c>
      <c r="H250">
        <v>3</v>
      </c>
    </row>
    <row r="251" spans="5:8" x14ac:dyDescent="0.2">
      <c r="E251">
        <v>245</v>
      </c>
      <c r="F251" t="s">
        <v>0</v>
      </c>
      <c r="G251" s="1">
        <v>38224</v>
      </c>
      <c r="H251">
        <v>2</v>
      </c>
    </row>
    <row r="252" spans="5:8" x14ac:dyDescent="0.2">
      <c r="E252">
        <v>246</v>
      </c>
      <c r="F252" t="s">
        <v>1</v>
      </c>
      <c r="G252" s="1">
        <v>38320</v>
      </c>
      <c r="H252">
        <v>4</v>
      </c>
    </row>
    <row r="253" spans="5:8" x14ac:dyDescent="0.2">
      <c r="E253">
        <v>247</v>
      </c>
      <c r="F253" t="s">
        <v>3</v>
      </c>
      <c r="G253" s="1">
        <v>38416</v>
      </c>
      <c r="H253">
        <v>3</v>
      </c>
    </row>
    <row r="254" spans="5:8" x14ac:dyDescent="0.2">
      <c r="E254">
        <v>248</v>
      </c>
      <c r="F254" t="s">
        <v>0</v>
      </c>
      <c r="G254" s="1">
        <v>38560</v>
      </c>
      <c r="H254">
        <v>2</v>
      </c>
    </row>
    <row r="255" spans="5:8" x14ac:dyDescent="0.2">
      <c r="E255">
        <v>249</v>
      </c>
      <c r="F255" t="s">
        <v>5</v>
      </c>
      <c r="G255" s="1">
        <v>38452</v>
      </c>
      <c r="H255">
        <v>3</v>
      </c>
    </row>
    <row r="256" spans="5:8" x14ac:dyDescent="0.2">
      <c r="E256">
        <v>250</v>
      </c>
      <c r="F256" t="s">
        <v>1</v>
      </c>
      <c r="G256" s="1">
        <v>38044</v>
      </c>
      <c r="H256">
        <v>3</v>
      </c>
    </row>
    <row r="257" spans="5:8" x14ac:dyDescent="0.2">
      <c r="E257">
        <v>251</v>
      </c>
      <c r="F257" t="s">
        <v>2</v>
      </c>
      <c r="G257" s="1">
        <v>38296</v>
      </c>
      <c r="H257">
        <v>5</v>
      </c>
    </row>
    <row r="258" spans="5:8" x14ac:dyDescent="0.2">
      <c r="E258">
        <v>252</v>
      </c>
      <c r="F258" t="s">
        <v>1</v>
      </c>
      <c r="G258" s="1">
        <v>38032</v>
      </c>
      <c r="H258">
        <v>2</v>
      </c>
    </row>
    <row r="259" spans="5:8" x14ac:dyDescent="0.2">
      <c r="E259">
        <v>253</v>
      </c>
      <c r="F259" t="s">
        <v>4</v>
      </c>
      <c r="G259" s="1">
        <v>38200</v>
      </c>
      <c r="H259">
        <v>5</v>
      </c>
    </row>
    <row r="260" spans="5:8" x14ac:dyDescent="0.2">
      <c r="E260">
        <v>254</v>
      </c>
      <c r="F260" t="s">
        <v>3</v>
      </c>
      <c r="G260" s="1">
        <v>38248</v>
      </c>
      <c r="H260">
        <v>2</v>
      </c>
    </row>
    <row r="261" spans="5:8" x14ac:dyDescent="0.2">
      <c r="E261">
        <v>255</v>
      </c>
      <c r="F261" t="s">
        <v>2</v>
      </c>
      <c r="G261" s="1">
        <v>38164</v>
      </c>
      <c r="H261">
        <v>2</v>
      </c>
    </row>
    <row r="262" spans="5:8" x14ac:dyDescent="0.2">
      <c r="E262">
        <v>256</v>
      </c>
      <c r="F262" t="s">
        <v>1</v>
      </c>
      <c r="G262" s="1">
        <v>38044</v>
      </c>
      <c r="H262">
        <v>2</v>
      </c>
    </row>
    <row r="263" spans="5:8" x14ac:dyDescent="0.2">
      <c r="E263">
        <v>257</v>
      </c>
      <c r="F263" t="s">
        <v>7</v>
      </c>
      <c r="G263" s="1">
        <v>38332</v>
      </c>
      <c r="H263">
        <v>5</v>
      </c>
    </row>
    <row r="264" spans="5:8" x14ac:dyDescent="0.2">
      <c r="E264">
        <v>258</v>
      </c>
      <c r="F264" t="s">
        <v>5</v>
      </c>
      <c r="G264" s="1">
        <v>38332</v>
      </c>
      <c r="H264">
        <v>3</v>
      </c>
    </row>
    <row r="265" spans="5:8" x14ac:dyDescent="0.2">
      <c r="E265">
        <v>259</v>
      </c>
      <c r="F265" t="s">
        <v>6</v>
      </c>
      <c r="G265" s="1">
        <v>38260</v>
      </c>
      <c r="H265">
        <v>3</v>
      </c>
    </row>
    <row r="266" spans="5:8" x14ac:dyDescent="0.2">
      <c r="E266">
        <v>260</v>
      </c>
      <c r="F266" t="s">
        <v>0</v>
      </c>
      <c r="G266" s="1">
        <v>38308</v>
      </c>
      <c r="H266">
        <v>2</v>
      </c>
    </row>
    <row r="267" spans="5:8" x14ac:dyDescent="0.2">
      <c r="E267">
        <v>261</v>
      </c>
      <c r="F267" t="s">
        <v>3</v>
      </c>
      <c r="G267" s="1">
        <v>38284</v>
      </c>
      <c r="H267">
        <v>5</v>
      </c>
    </row>
    <row r="268" spans="5:8" x14ac:dyDescent="0.2">
      <c r="E268">
        <v>262</v>
      </c>
      <c r="F268" t="s">
        <v>3</v>
      </c>
      <c r="G268" s="1">
        <v>38020</v>
      </c>
      <c r="H268">
        <v>4</v>
      </c>
    </row>
    <row r="269" spans="5:8" x14ac:dyDescent="0.2">
      <c r="E269">
        <v>263</v>
      </c>
      <c r="F269" t="s">
        <v>7</v>
      </c>
      <c r="G269" s="1">
        <v>38440</v>
      </c>
      <c r="H269">
        <v>4</v>
      </c>
    </row>
    <row r="270" spans="5:8" x14ac:dyDescent="0.2">
      <c r="E270">
        <v>264</v>
      </c>
      <c r="F270" t="s">
        <v>5</v>
      </c>
      <c r="G270" s="1">
        <v>38032</v>
      </c>
      <c r="H270">
        <v>5</v>
      </c>
    </row>
    <row r="271" spans="5:8" x14ac:dyDescent="0.2">
      <c r="E271">
        <v>265</v>
      </c>
      <c r="F271" t="s">
        <v>7</v>
      </c>
      <c r="G271" s="1">
        <v>38344</v>
      </c>
      <c r="H271">
        <v>4</v>
      </c>
    </row>
    <row r="272" spans="5:8" x14ac:dyDescent="0.2">
      <c r="E272">
        <v>266</v>
      </c>
      <c r="F272" t="s">
        <v>0</v>
      </c>
      <c r="G272" s="1">
        <v>38488</v>
      </c>
      <c r="H272">
        <v>5</v>
      </c>
    </row>
    <row r="273" spans="5:8" x14ac:dyDescent="0.2">
      <c r="E273">
        <v>267</v>
      </c>
      <c r="F273" t="s">
        <v>4</v>
      </c>
      <c r="G273" s="1">
        <v>38320</v>
      </c>
      <c r="H273">
        <v>2</v>
      </c>
    </row>
    <row r="274" spans="5:8" x14ac:dyDescent="0.2">
      <c r="E274">
        <v>268</v>
      </c>
      <c r="F274" t="s">
        <v>0</v>
      </c>
      <c r="G274" s="1">
        <v>38104</v>
      </c>
      <c r="H274">
        <v>4</v>
      </c>
    </row>
    <row r="275" spans="5:8" x14ac:dyDescent="0.2">
      <c r="E275">
        <v>269</v>
      </c>
      <c r="F275" t="s">
        <v>1</v>
      </c>
      <c r="G275" s="1">
        <v>38440</v>
      </c>
      <c r="H275">
        <v>4</v>
      </c>
    </row>
    <row r="276" spans="5:8" x14ac:dyDescent="0.2">
      <c r="E276">
        <v>270</v>
      </c>
      <c r="F276" t="s">
        <v>6</v>
      </c>
      <c r="G276" s="1">
        <v>38464</v>
      </c>
      <c r="H276">
        <v>5</v>
      </c>
    </row>
    <row r="277" spans="5:8" x14ac:dyDescent="0.2">
      <c r="E277">
        <v>271</v>
      </c>
      <c r="F277" t="s">
        <v>7</v>
      </c>
      <c r="G277" s="1">
        <v>38152</v>
      </c>
      <c r="H277">
        <v>4</v>
      </c>
    </row>
    <row r="278" spans="5:8" x14ac:dyDescent="0.2">
      <c r="E278">
        <v>272</v>
      </c>
      <c r="F278" t="s">
        <v>6</v>
      </c>
      <c r="G278" s="1">
        <v>38584</v>
      </c>
      <c r="H278">
        <v>2</v>
      </c>
    </row>
    <row r="279" spans="5:8" x14ac:dyDescent="0.2">
      <c r="E279">
        <v>273</v>
      </c>
      <c r="F279" t="s">
        <v>1</v>
      </c>
      <c r="G279" s="1">
        <v>38128</v>
      </c>
      <c r="H279">
        <v>4</v>
      </c>
    </row>
    <row r="280" spans="5:8" x14ac:dyDescent="0.2">
      <c r="E280">
        <v>274</v>
      </c>
      <c r="F280" t="s">
        <v>7</v>
      </c>
      <c r="G280" s="1">
        <v>38152</v>
      </c>
      <c r="H280">
        <v>4</v>
      </c>
    </row>
    <row r="281" spans="5:8" x14ac:dyDescent="0.2">
      <c r="E281">
        <v>275</v>
      </c>
      <c r="F281" t="s">
        <v>5</v>
      </c>
      <c r="G281" s="1">
        <v>38536</v>
      </c>
      <c r="H281">
        <v>5</v>
      </c>
    </row>
    <row r="282" spans="5:8" x14ac:dyDescent="0.2">
      <c r="E282">
        <v>276</v>
      </c>
      <c r="F282" t="s">
        <v>2</v>
      </c>
      <c r="G282" s="1">
        <v>38056</v>
      </c>
      <c r="H282">
        <v>3</v>
      </c>
    </row>
    <row r="283" spans="5:8" x14ac:dyDescent="0.2">
      <c r="E283">
        <v>277</v>
      </c>
      <c r="F283" t="s">
        <v>3</v>
      </c>
      <c r="G283" s="1">
        <v>38380</v>
      </c>
      <c r="H283">
        <v>5</v>
      </c>
    </row>
    <row r="284" spans="5:8" x14ac:dyDescent="0.2">
      <c r="E284">
        <v>278</v>
      </c>
      <c r="F284" t="s">
        <v>2</v>
      </c>
      <c r="G284" s="1">
        <v>38440</v>
      </c>
      <c r="H284">
        <v>4</v>
      </c>
    </row>
    <row r="285" spans="5:8" x14ac:dyDescent="0.2">
      <c r="E285">
        <v>279</v>
      </c>
      <c r="F285" t="s">
        <v>4</v>
      </c>
      <c r="G285" s="1">
        <v>38392</v>
      </c>
      <c r="H285">
        <v>3</v>
      </c>
    </row>
    <row r="286" spans="5:8" x14ac:dyDescent="0.2">
      <c r="E286">
        <v>280</v>
      </c>
      <c r="F286" t="s">
        <v>3</v>
      </c>
      <c r="G286" s="1">
        <v>38164</v>
      </c>
      <c r="H286">
        <v>4</v>
      </c>
    </row>
    <row r="287" spans="5:8" x14ac:dyDescent="0.2">
      <c r="E287">
        <v>281</v>
      </c>
      <c r="F287" t="s">
        <v>2</v>
      </c>
      <c r="G287" s="1">
        <v>38344</v>
      </c>
      <c r="H287">
        <v>5</v>
      </c>
    </row>
    <row r="288" spans="5:8" x14ac:dyDescent="0.2">
      <c r="E288">
        <v>282</v>
      </c>
      <c r="F288" t="s">
        <v>2</v>
      </c>
      <c r="G288" s="1">
        <v>38476</v>
      </c>
      <c r="H288">
        <v>3</v>
      </c>
    </row>
    <row r="289" spans="5:8" x14ac:dyDescent="0.2">
      <c r="E289">
        <v>283</v>
      </c>
      <c r="F289" t="s">
        <v>7</v>
      </c>
      <c r="G289" s="1">
        <v>38272</v>
      </c>
      <c r="H289">
        <v>4</v>
      </c>
    </row>
    <row r="290" spans="5:8" x14ac:dyDescent="0.2">
      <c r="E290">
        <v>284</v>
      </c>
      <c r="F290" t="s">
        <v>2</v>
      </c>
      <c r="G290" s="1">
        <v>38032</v>
      </c>
      <c r="H290">
        <v>3</v>
      </c>
    </row>
    <row r="291" spans="5:8" x14ac:dyDescent="0.2">
      <c r="E291">
        <v>285</v>
      </c>
      <c r="F291" t="s">
        <v>2</v>
      </c>
      <c r="G291" s="1">
        <v>38476</v>
      </c>
      <c r="H291">
        <v>3</v>
      </c>
    </row>
    <row r="292" spans="5:8" x14ac:dyDescent="0.2">
      <c r="E292">
        <v>286</v>
      </c>
      <c r="F292" t="s">
        <v>4</v>
      </c>
      <c r="G292" s="1">
        <v>38416</v>
      </c>
      <c r="H292">
        <v>2</v>
      </c>
    </row>
    <row r="293" spans="5:8" x14ac:dyDescent="0.2">
      <c r="E293">
        <v>287</v>
      </c>
      <c r="F293" t="s">
        <v>0</v>
      </c>
      <c r="G293" s="1">
        <v>37996</v>
      </c>
      <c r="H293">
        <v>2</v>
      </c>
    </row>
    <row r="294" spans="5:8" x14ac:dyDescent="0.2">
      <c r="E294">
        <v>288</v>
      </c>
      <c r="F294" t="s">
        <v>1</v>
      </c>
      <c r="G294" s="1">
        <v>38332</v>
      </c>
      <c r="H294">
        <v>5</v>
      </c>
    </row>
    <row r="295" spans="5:8" x14ac:dyDescent="0.2">
      <c r="E295">
        <v>289</v>
      </c>
      <c r="F295" t="s">
        <v>0</v>
      </c>
      <c r="G295" s="1">
        <v>38236</v>
      </c>
      <c r="H295">
        <v>2</v>
      </c>
    </row>
    <row r="296" spans="5:8" x14ac:dyDescent="0.2">
      <c r="E296">
        <v>290</v>
      </c>
      <c r="F296" t="s">
        <v>3</v>
      </c>
      <c r="G296" s="1">
        <v>38572</v>
      </c>
      <c r="H296">
        <v>4</v>
      </c>
    </row>
    <row r="297" spans="5:8" x14ac:dyDescent="0.2">
      <c r="E297">
        <v>291</v>
      </c>
      <c r="F297" t="s">
        <v>0</v>
      </c>
      <c r="G297" s="1">
        <v>38044</v>
      </c>
      <c r="H297">
        <v>4</v>
      </c>
    </row>
    <row r="298" spans="5:8" x14ac:dyDescent="0.2">
      <c r="E298">
        <v>292</v>
      </c>
      <c r="F298" t="s">
        <v>1</v>
      </c>
      <c r="G298" s="1">
        <v>38236</v>
      </c>
      <c r="H298">
        <v>2</v>
      </c>
    </row>
    <row r="299" spans="5:8" x14ac:dyDescent="0.2">
      <c r="E299">
        <v>293</v>
      </c>
      <c r="F299" t="s">
        <v>5</v>
      </c>
      <c r="G299" s="1">
        <v>38548</v>
      </c>
      <c r="H299">
        <v>4</v>
      </c>
    </row>
    <row r="300" spans="5:8" x14ac:dyDescent="0.2">
      <c r="E300">
        <v>294</v>
      </c>
      <c r="F300" t="s">
        <v>5</v>
      </c>
      <c r="G300" s="1">
        <v>38572</v>
      </c>
      <c r="H300">
        <v>3</v>
      </c>
    </row>
    <row r="301" spans="5:8" x14ac:dyDescent="0.2">
      <c r="E301">
        <v>295</v>
      </c>
      <c r="F301" t="s">
        <v>0</v>
      </c>
      <c r="G301" s="1">
        <v>38080</v>
      </c>
      <c r="H301">
        <v>4</v>
      </c>
    </row>
    <row r="302" spans="5:8" x14ac:dyDescent="0.2">
      <c r="E302">
        <v>296</v>
      </c>
      <c r="F302" t="s">
        <v>4</v>
      </c>
      <c r="G302" s="1">
        <v>38068</v>
      </c>
      <c r="H302">
        <v>3</v>
      </c>
    </row>
    <row r="303" spans="5:8" x14ac:dyDescent="0.2">
      <c r="E303">
        <v>297</v>
      </c>
      <c r="F303" t="s">
        <v>4</v>
      </c>
      <c r="G303" s="1">
        <v>38572</v>
      </c>
      <c r="H303">
        <v>3</v>
      </c>
    </row>
    <row r="304" spans="5:8" x14ac:dyDescent="0.2">
      <c r="E304">
        <v>298</v>
      </c>
      <c r="F304" t="s">
        <v>3</v>
      </c>
      <c r="G304" s="1">
        <v>38320</v>
      </c>
      <c r="H304">
        <v>3</v>
      </c>
    </row>
    <row r="305" spans="5:8" x14ac:dyDescent="0.2">
      <c r="E305">
        <v>299</v>
      </c>
      <c r="F305" t="s">
        <v>1</v>
      </c>
      <c r="G305" s="1">
        <v>38224</v>
      </c>
      <c r="H305">
        <v>2</v>
      </c>
    </row>
    <row r="306" spans="5:8" x14ac:dyDescent="0.2">
      <c r="E306">
        <v>300</v>
      </c>
      <c r="F306" t="s">
        <v>2</v>
      </c>
      <c r="G306" s="1">
        <v>38272</v>
      </c>
      <c r="H306">
        <v>2</v>
      </c>
    </row>
    <row r="307" spans="5:8" x14ac:dyDescent="0.2">
      <c r="E307">
        <v>301</v>
      </c>
      <c r="F307" t="s">
        <v>2</v>
      </c>
      <c r="G307" s="1">
        <v>38452</v>
      </c>
      <c r="H307">
        <v>5</v>
      </c>
    </row>
    <row r="308" spans="5:8" x14ac:dyDescent="0.2">
      <c r="E308">
        <v>302</v>
      </c>
      <c r="F308" t="s">
        <v>2</v>
      </c>
      <c r="G308" s="1">
        <v>38512</v>
      </c>
      <c r="H308">
        <v>3</v>
      </c>
    </row>
    <row r="309" spans="5:8" x14ac:dyDescent="0.2">
      <c r="E309">
        <v>303</v>
      </c>
      <c r="F309" t="s">
        <v>6</v>
      </c>
      <c r="G309" s="1">
        <v>38068</v>
      </c>
      <c r="H309">
        <v>5</v>
      </c>
    </row>
    <row r="310" spans="5:8" x14ac:dyDescent="0.2">
      <c r="E310">
        <v>304</v>
      </c>
      <c r="F310" t="s">
        <v>2</v>
      </c>
      <c r="G310" s="1">
        <v>38140</v>
      </c>
      <c r="H310">
        <v>2</v>
      </c>
    </row>
    <row r="311" spans="5:8" x14ac:dyDescent="0.2">
      <c r="E311">
        <v>305</v>
      </c>
      <c r="F311" t="s">
        <v>1</v>
      </c>
      <c r="G311" s="1">
        <v>38032</v>
      </c>
      <c r="H311">
        <v>5</v>
      </c>
    </row>
    <row r="312" spans="5:8" x14ac:dyDescent="0.2">
      <c r="E312">
        <v>306</v>
      </c>
      <c r="F312" t="s">
        <v>3</v>
      </c>
      <c r="G312" s="1">
        <v>38188</v>
      </c>
      <c r="H312">
        <v>3</v>
      </c>
    </row>
    <row r="313" spans="5:8" x14ac:dyDescent="0.2">
      <c r="E313">
        <v>307</v>
      </c>
      <c r="F313" t="s">
        <v>1</v>
      </c>
      <c r="G313" s="1">
        <v>38500</v>
      </c>
      <c r="H313">
        <v>2</v>
      </c>
    </row>
    <row r="314" spans="5:8" x14ac:dyDescent="0.2">
      <c r="E314">
        <v>308</v>
      </c>
      <c r="F314" t="s">
        <v>5</v>
      </c>
      <c r="G314" s="1">
        <v>38236</v>
      </c>
      <c r="H314">
        <v>4</v>
      </c>
    </row>
    <row r="315" spans="5:8" x14ac:dyDescent="0.2">
      <c r="E315">
        <v>309</v>
      </c>
      <c r="F315" t="s">
        <v>7</v>
      </c>
      <c r="G315" s="1">
        <v>38200</v>
      </c>
      <c r="H315">
        <v>5</v>
      </c>
    </row>
    <row r="316" spans="5:8" x14ac:dyDescent="0.2">
      <c r="E316">
        <v>310</v>
      </c>
      <c r="F316" t="s">
        <v>7</v>
      </c>
      <c r="G316" s="1">
        <v>38176</v>
      </c>
      <c r="H316">
        <v>3</v>
      </c>
    </row>
    <row r="317" spans="5:8" x14ac:dyDescent="0.2">
      <c r="E317">
        <v>311</v>
      </c>
      <c r="F317" t="s">
        <v>3</v>
      </c>
      <c r="G317" s="1">
        <v>38068</v>
      </c>
      <c r="H317">
        <v>2</v>
      </c>
    </row>
    <row r="318" spans="5:8" x14ac:dyDescent="0.2">
      <c r="E318">
        <v>312</v>
      </c>
      <c r="F318" t="s">
        <v>7</v>
      </c>
      <c r="G318" s="1">
        <v>38152</v>
      </c>
      <c r="H318">
        <v>5</v>
      </c>
    </row>
    <row r="319" spans="5:8" x14ac:dyDescent="0.2">
      <c r="E319">
        <v>313</v>
      </c>
      <c r="F319" t="s">
        <v>6</v>
      </c>
      <c r="G319" s="1">
        <v>38560</v>
      </c>
      <c r="H319">
        <v>5</v>
      </c>
    </row>
    <row r="320" spans="5:8" x14ac:dyDescent="0.2">
      <c r="E320">
        <v>314</v>
      </c>
      <c r="F320" t="s">
        <v>5</v>
      </c>
      <c r="G320" s="1">
        <v>38236</v>
      </c>
      <c r="H320">
        <v>2</v>
      </c>
    </row>
    <row r="321" spans="5:8" x14ac:dyDescent="0.2">
      <c r="E321">
        <v>315</v>
      </c>
      <c r="F321" t="s">
        <v>5</v>
      </c>
      <c r="G321" s="1">
        <v>38416</v>
      </c>
      <c r="H321">
        <v>4</v>
      </c>
    </row>
    <row r="322" spans="5:8" x14ac:dyDescent="0.2">
      <c r="E322">
        <v>316</v>
      </c>
      <c r="F322" t="s">
        <v>5</v>
      </c>
      <c r="G322" s="1">
        <v>38200</v>
      </c>
      <c r="H322">
        <v>4</v>
      </c>
    </row>
    <row r="323" spans="5:8" x14ac:dyDescent="0.2">
      <c r="E323">
        <v>317</v>
      </c>
      <c r="F323" t="s">
        <v>5</v>
      </c>
      <c r="G323" s="1">
        <v>38344</v>
      </c>
      <c r="H323">
        <v>2</v>
      </c>
    </row>
    <row r="324" spans="5:8" x14ac:dyDescent="0.2">
      <c r="E324">
        <v>318</v>
      </c>
      <c r="F324" t="s">
        <v>2</v>
      </c>
      <c r="G324" s="1">
        <v>38140</v>
      </c>
      <c r="H324">
        <v>5</v>
      </c>
    </row>
    <row r="325" spans="5:8" x14ac:dyDescent="0.2">
      <c r="E325">
        <v>319</v>
      </c>
      <c r="F325" t="s">
        <v>1</v>
      </c>
      <c r="G325" s="1">
        <v>38524</v>
      </c>
      <c r="H325">
        <v>4</v>
      </c>
    </row>
    <row r="326" spans="5:8" x14ac:dyDescent="0.2">
      <c r="E326">
        <v>320</v>
      </c>
      <c r="F326" t="s">
        <v>6</v>
      </c>
      <c r="G326" s="1">
        <v>38308</v>
      </c>
      <c r="H326">
        <v>4</v>
      </c>
    </row>
    <row r="327" spans="5:8" x14ac:dyDescent="0.2">
      <c r="E327">
        <v>321</v>
      </c>
      <c r="F327" t="s">
        <v>1</v>
      </c>
      <c r="G327" s="1">
        <v>38140</v>
      </c>
      <c r="H327">
        <v>5</v>
      </c>
    </row>
    <row r="328" spans="5:8" x14ac:dyDescent="0.2">
      <c r="E328">
        <v>322</v>
      </c>
      <c r="F328" t="s">
        <v>4</v>
      </c>
      <c r="G328" s="1">
        <v>38500</v>
      </c>
      <c r="H328">
        <v>3</v>
      </c>
    </row>
    <row r="329" spans="5:8" x14ac:dyDescent="0.2">
      <c r="E329">
        <v>323</v>
      </c>
      <c r="F329" t="s">
        <v>3</v>
      </c>
      <c r="G329" s="1">
        <v>38584</v>
      </c>
      <c r="H329">
        <v>4</v>
      </c>
    </row>
    <row r="330" spans="5:8" x14ac:dyDescent="0.2">
      <c r="E330">
        <v>324</v>
      </c>
      <c r="F330" t="s">
        <v>4</v>
      </c>
      <c r="G330" s="1">
        <v>38488</v>
      </c>
      <c r="H330">
        <v>3</v>
      </c>
    </row>
    <row r="331" spans="5:8" x14ac:dyDescent="0.2">
      <c r="E331">
        <v>325</v>
      </c>
      <c r="F331" t="s">
        <v>4</v>
      </c>
      <c r="G331" s="1">
        <v>38236</v>
      </c>
      <c r="H331">
        <v>5</v>
      </c>
    </row>
    <row r="332" spans="5:8" x14ac:dyDescent="0.2">
      <c r="E332">
        <v>326</v>
      </c>
      <c r="F332" t="s">
        <v>6</v>
      </c>
      <c r="G332" s="1">
        <v>38380</v>
      </c>
      <c r="H332">
        <v>2</v>
      </c>
    </row>
    <row r="333" spans="5:8" x14ac:dyDescent="0.2">
      <c r="E333">
        <v>327</v>
      </c>
      <c r="F333" t="s">
        <v>2</v>
      </c>
      <c r="G333" s="1">
        <v>38332</v>
      </c>
      <c r="H333">
        <v>4</v>
      </c>
    </row>
    <row r="334" spans="5:8" x14ac:dyDescent="0.2">
      <c r="E334">
        <v>328</v>
      </c>
      <c r="F334" t="s">
        <v>2</v>
      </c>
      <c r="G334" s="1">
        <v>38404</v>
      </c>
      <c r="H334">
        <v>5</v>
      </c>
    </row>
    <row r="335" spans="5:8" x14ac:dyDescent="0.2">
      <c r="E335">
        <v>329</v>
      </c>
      <c r="F335" t="s">
        <v>6</v>
      </c>
      <c r="G335" s="1">
        <v>38308</v>
      </c>
      <c r="H335">
        <v>4</v>
      </c>
    </row>
    <row r="336" spans="5:8" x14ac:dyDescent="0.2">
      <c r="E336">
        <v>330</v>
      </c>
      <c r="F336" t="s">
        <v>4</v>
      </c>
      <c r="G336" s="1">
        <v>38104</v>
      </c>
      <c r="H336">
        <v>3</v>
      </c>
    </row>
    <row r="337" spans="5:8" x14ac:dyDescent="0.2">
      <c r="E337">
        <v>331</v>
      </c>
      <c r="F337" t="s">
        <v>7</v>
      </c>
      <c r="G337" s="1">
        <v>38488</v>
      </c>
      <c r="H337">
        <v>5</v>
      </c>
    </row>
    <row r="338" spans="5:8" x14ac:dyDescent="0.2">
      <c r="E338">
        <v>332</v>
      </c>
      <c r="F338" t="s">
        <v>3</v>
      </c>
      <c r="G338" s="1">
        <v>38188</v>
      </c>
      <c r="H338">
        <v>4</v>
      </c>
    </row>
    <row r="339" spans="5:8" x14ac:dyDescent="0.2">
      <c r="E339">
        <v>333</v>
      </c>
      <c r="F339" t="s">
        <v>0</v>
      </c>
      <c r="G339" s="1">
        <v>38428</v>
      </c>
      <c r="H339">
        <v>3</v>
      </c>
    </row>
    <row r="340" spans="5:8" x14ac:dyDescent="0.2">
      <c r="E340">
        <v>334</v>
      </c>
      <c r="F340" t="s">
        <v>5</v>
      </c>
      <c r="G340" s="1">
        <v>38584</v>
      </c>
      <c r="H340">
        <v>5</v>
      </c>
    </row>
    <row r="341" spans="5:8" x14ac:dyDescent="0.2">
      <c r="E341">
        <v>335</v>
      </c>
      <c r="F341" t="s">
        <v>3</v>
      </c>
      <c r="G341" s="1">
        <v>38308</v>
      </c>
      <c r="H341">
        <v>3</v>
      </c>
    </row>
    <row r="342" spans="5:8" x14ac:dyDescent="0.2">
      <c r="E342">
        <v>336</v>
      </c>
      <c r="F342" t="s">
        <v>1</v>
      </c>
      <c r="G342" s="1">
        <v>38452</v>
      </c>
      <c r="H342">
        <v>2</v>
      </c>
    </row>
    <row r="343" spans="5:8" x14ac:dyDescent="0.2">
      <c r="E343">
        <v>337</v>
      </c>
      <c r="F343" t="s">
        <v>1</v>
      </c>
      <c r="G343" s="1">
        <v>38488</v>
      </c>
      <c r="H343">
        <v>2</v>
      </c>
    </row>
    <row r="344" spans="5:8" x14ac:dyDescent="0.2">
      <c r="E344">
        <v>338</v>
      </c>
      <c r="F344" t="s">
        <v>0</v>
      </c>
      <c r="G344" s="1">
        <v>38476</v>
      </c>
      <c r="H344">
        <v>5</v>
      </c>
    </row>
    <row r="345" spans="5:8" x14ac:dyDescent="0.2">
      <c r="E345">
        <v>339</v>
      </c>
      <c r="F345" t="s">
        <v>3</v>
      </c>
      <c r="G345" s="1">
        <v>38284</v>
      </c>
      <c r="H345">
        <v>4</v>
      </c>
    </row>
    <row r="346" spans="5:8" x14ac:dyDescent="0.2">
      <c r="E346">
        <v>340</v>
      </c>
      <c r="F346" t="s">
        <v>6</v>
      </c>
      <c r="G346" s="1">
        <v>38272</v>
      </c>
      <c r="H346">
        <v>5</v>
      </c>
    </row>
    <row r="347" spans="5:8" x14ac:dyDescent="0.2">
      <c r="E347">
        <v>341</v>
      </c>
      <c r="F347" t="s">
        <v>1</v>
      </c>
      <c r="G347" s="1">
        <v>38104</v>
      </c>
      <c r="H347">
        <v>4</v>
      </c>
    </row>
    <row r="348" spans="5:8" x14ac:dyDescent="0.2">
      <c r="E348">
        <v>342</v>
      </c>
      <c r="F348" t="s">
        <v>2</v>
      </c>
      <c r="G348" s="1">
        <v>38080</v>
      </c>
      <c r="H348">
        <v>2</v>
      </c>
    </row>
    <row r="349" spans="5:8" x14ac:dyDescent="0.2">
      <c r="E349">
        <v>343</v>
      </c>
      <c r="F349" t="s">
        <v>0</v>
      </c>
      <c r="G349" s="1">
        <v>38200</v>
      </c>
      <c r="H349">
        <v>2</v>
      </c>
    </row>
    <row r="350" spans="5:8" x14ac:dyDescent="0.2">
      <c r="E350">
        <v>344</v>
      </c>
      <c r="F350" t="s">
        <v>1</v>
      </c>
      <c r="G350" s="1">
        <v>38440</v>
      </c>
      <c r="H350">
        <v>4</v>
      </c>
    </row>
    <row r="351" spans="5:8" x14ac:dyDescent="0.2">
      <c r="E351">
        <v>345</v>
      </c>
      <c r="F351" t="s">
        <v>0</v>
      </c>
      <c r="G351" s="1">
        <v>38044</v>
      </c>
      <c r="H351">
        <v>3</v>
      </c>
    </row>
    <row r="352" spans="5:8" x14ac:dyDescent="0.2">
      <c r="E352">
        <v>346</v>
      </c>
      <c r="F352" t="s">
        <v>6</v>
      </c>
      <c r="G352" s="1">
        <v>38260</v>
      </c>
      <c r="H352">
        <v>5</v>
      </c>
    </row>
    <row r="353" spans="5:8" x14ac:dyDescent="0.2">
      <c r="E353">
        <v>347</v>
      </c>
      <c r="F353" t="s">
        <v>2</v>
      </c>
      <c r="G353" s="1">
        <v>38416</v>
      </c>
      <c r="H353">
        <v>5</v>
      </c>
    </row>
    <row r="354" spans="5:8" x14ac:dyDescent="0.2">
      <c r="E354">
        <v>348</v>
      </c>
      <c r="F354" t="s">
        <v>0</v>
      </c>
      <c r="G354" s="1">
        <v>38224</v>
      </c>
      <c r="H354">
        <v>5</v>
      </c>
    </row>
    <row r="355" spans="5:8" x14ac:dyDescent="0.2">
      <c r="E355">
        <v>349</v>
      </c>
      <c r="F355" t="s">
        <v>4</v>
      </c>
      <c r="G355" s="1">
        <v>38308</v>
      </c>
      <c r="H355">
        <v>2</v>
      </c>
    </row>
    <row r="356" spans="5:8" x14ac:dyDescent="0.2">
      <c r="E356">
        <v>350</v>
      </c>
      <c r="F356" t="s">
        <v>6</v>
      </c>
      <c r="G356" s="1">
        <v>38392</v>
      </c>
      <c r="H356">
        <v>4</v>
      </c>
    </row>
    <row r="357" spans="5:8" x14ac:dyDescent="0.2">
      <c r="E357">
        <v>351</v>
      </c>
      <c r="F357" t="s">
        <v>1</v>
      </c>
      <c r="G357" s="1">
        <v>38404</v>
      </c>
      <c r="H357">
        <v>3</v>
      </c>
    </row>
    <row r="358" spans="5:8" x14ac:dyDescent="0.2">
      <c r="E358">
        <v>352</v>
      </c>
      <c r="F358" t="s">
        <v>0</v>
      </c>
      <c r="G358" s="1">
        <v>38284</v>
      </c>
      <c r="H358">
        <v>3</v>
      </c>
    </row>
    <row r="359" spans="5:8" x14ac:dyDescent="0.2">
      <c r="E359">
        <v>353</v>
      </c>
      <c r="F359" t="s">
        <v>0</v>
      </c>
      <c r="G359" s="1">
        <v>38284</v>
      </c>
      <c r="H359">
        <v>2</v>
      </c>
    </row>
    <row r="360" spans="5:8" x14ac:dyDescent="0.2">
      <c r="E360">
        <v>354</v>
      </c>
      <c r="F360" t="s">
        <v>2</v>
      </c>
      <c r="G360" s="1">
        <v>38152</v>
      </c>
      <c r="H360">
        <v>4</v>
      </c>
    </row>
    <row r="361" spans="5:8" x14ac:dyDescent="0.2">
      <c r="E361">
        <v>355</v>
      </c>
      <c r="F361" t="s">
        <v>4</v>
      </c>
      <c r="G361" s="1">
        <v>38320</v>
      </c>
      <c r="H361">
        <v>5</v>
      </c>
    </row>
    <row r="362" spans="5:8" x14ac:dyDescent="0.2">
      <c r="E362">
        <v>356</v>
      </c>
      <c r="F362" t="s">
        <v>1</v>
      </c>
      <c r="G362" s="1">
        <v>38464</v>
      </c>
      <c r="H362">
        <v>2</v>
      </c>
    </row>
    <row r="363" spans="5:8" x14ac:dyDescent="0.2">
      <c r="E363">
        <v>357</v>
      </c>
      <c r="F363" t="s">
        <v>5</v>
      </c>
      <c r="G363" s="1">
        <v>38320</v>
      </c>
      <c r="H363">
        <v>3</v>
      </c>
    </row>
    <row r="364" spans="5:8" x14ac:dyDescent="0.2">
      <c r="E364">
        <v>358</v>
      </c>
      <c r="F364" t="s">
        <v>6</v>
      </c>
      <c r="G364" s="1">
        <v>38044</v>
      </c>
      <c r="H364">
        <v>3</v>
      </c>
    </row>
    <row r="365" spans="5:8" x14ac:dyDescent="0.2">
      <c r="E365">
        <v>359</v>
      </c>
      <c r="F365" t="s">
        <v>5</v>
      </c>
      <c r="G365" s="1">
        <v>38104</v>
      </c>
      <c r="H365">
        <v>2</v>
      </c>
    </row>
    <row r="366" spans="5:8" x14ac:dyDescent="0.2">
      <c r="E366">
        <v>360</v>
      </c>
      <c r="F366" t="s">
        <v>1</v>
      </c>
      <c r="G366" s="1">
        <v>38224</v>
      </c>
      <c r="H366">
        <v>3</v>
      </c>
    </row>
    <row r="367" spans="5:8" x14ac:dyDescent="0.2">
      <c r="E367">
        <v>361</v>
      </c>
      <c r="F367" t="s">
        <v>0</v>
      </c>
      <c r="G367" s="1">
        <v>38272</v>
      </c>
      <c r="H367">
        <v>2</v>
      </c>
    </row>
    <row r="368" spans="5:8" x14ac:dyDescent="0.2">
      <c r="E368">
        <v>362</v>
      </c>
      <c r="F368" t="s">
        <v>3</v>
      </c>
      <c r="G368" s="1">
        <v>38452</v>
      </c>
      <c r="H368">
        <v>5</v>
      </c>
    </row>
    <row r="369" spans="5:8" x14ac:dyDescent="0.2">
      <c r="E369">
        <v>363</v>
      </c>
      <c r="F369" t="s">
        <v>2</v>
      </c>
      <c r="G369" s="1">
        <v>38056</v>
      </c>
      <c r="H369">
        <v>5</v>
      </c>
    </row>
    <row r="370" spans="5:8" x14ac:dyDescent="0.2">
      <c r="E370">
        <v>364</v>
      </c>
      <c r="F370" t="s">
        <v>0</v>
      </c>
      <c r="G370" s="1">
        <v>38548</v>
      </c>
      <c r="H370">
        <v>4</v>
      </c>
    </row>
    <row r="371" spans="5:8" x14ac:dyDescent="0.2">
      <c r="E371">
        <v>365</v>
      </c>
      <c r="F371" t="s">
        <v>7</v>
      </c>
      <c r="G371" s="1">
        <v>38296</v>
      </c>
      <c r="H371">
        <v>5</v>
      </c>
    </row>
    <row r="372" spans="5:8" x14ac:dyDescent="0.2">
      <c r="E372">
        <v>366</v>
      </c>
      <c r="F372" t="s">
        <v>6</v>
      </c>
      <c r="G372" s="1">
        <v>38344</v>
      </c>
      <c r="H372">
        <v>2</v>
      </c>
    </row>
    <row r="373" spans="5:8" x14ac:dyDescent="0.2">
      <c r="E373">
        <v>367</v>
      </c>
      <c r="F373" t="s">
        <v>7</v>
      </c>
      <c r="G373" s="1">
        <v>38020</v>
      </c>
      <c r="H373">
        <v>4</v>
      </c>
    </row>
    <row r="374" spans="5:8" x14ac:dyDescent="0.2">
      <c r="E374">
        <v>368</v>
      </c>
      <c r="F374" t="s">
        <v>2</v>
      </c>
      <c r="G374" s="1">
        <v>38488</v>
      </c>
      <c r="H374">
        <v>3</v>
      </c>
    </row>
    <row r="375" spans="5:8" x14ac:dyDescent="0.2">
      <c r="E375">
        <v>369</v>
      </c>
      <c r="F375" t="s">
        <v>2</v>
      </c>
      <c r="G375" s="1">
        <v>38032</v>
      </c>
      <c r="H375">
        <v>2</v>
      </c>
    </row>
    <row r="376" spans="5:8" x14ac:dyDescent="0.2">
      <c r="E376">
        <v>370</v>
      </c>
      <c r="F376" t="s">
        <v>1</v>
      </c>
      <c r="G376" s="1">
        <v>38092</v>
      </c>
      <c r="H376">
        <v>2</v>
      </c>
    </row>
    <row r="377" spans="5:8" x14ac:dyDescent="0.2">
      <c r="E377">
        <v>371</v>
      </c>
      <c r="F377" t="s">
        <v>0</v>
      </c>
      <c r="G377" s="1">
        <v>38128</v>
      </c>
      <c r="H377">
        <v>2</v>
      </c>
    </row>
    <row r="378" spans="5:8" x14ac:dyDescent="0.2">
      <c r="E378">
        <v>372</v>
      </c>
      <c r="F378" t="s">
        <v>3</v>
      </c>
      <c r="G378" s="1">
        <v>38128</v>
      </c>
      <c r="H378">
        <v>5</v>
      </c>
    </row>
    <row r="379" spans="5:8" x14ac:dyDescent="0.2">
      <c r="E379">
        <v>373</v>
      </c>
      <c r="F379" t="s">
        <v>7</v>
      </c>
      <c r="G379" s="1">
        <v>38032</v>
      </c>
      <c r="H379">
        <v>4</v>
      </c>
    </row>
    <row r="380" spans="5:8" x14ac:dyDescent="0.2">
      <c r="E380">
        <v>374</v>
      </c>
      <c r="F380" t="s">
        <v>1</v>
      </c>
      <c r="G380" s="1">
        <v>38548</v>
      </c>
      <c r="H380">
        <v>2</v>
      </c>
    </row>
    <row r="381" spans="5:8" x14ac:dyDescent="0.2">
      <c r="E381">
        <v>375</v>
      </c>
      <c r="F381" t="s">
        <v>2</v>
      </c>
      <c r="G381" s="1">
        <v>38500</v>
      </c>
      <c r="H381">
        <v>5</v>
      </c>
    </row>
    <row r="382" spans="5:8" x14ac:dyDescent="0.2">
      <c r="E382">
        <v>376</v>
      </c>
      <c r="F382" t="s">
        <v>5</v>
      </c>
      <c r="G382" s="1">
        <v>38428</v>
      </c>
      <c r="H382">
        <v>2</v>
      </c>
    </row>
    <row r="383" spans="5:8" x14ac:dyDescent="0.2">
      <c r="E383">
        <v>377</v>
      </c>
      <c r="F383" t="s">
        <v>1</v>
      </c>
      <c r="G383" s="1">
        <v>38236</v>
      </c>
      <c r="H383">
        <v>2</v>
      </c>
    </row>
    <row r="384" spans="5:8" x14ac:dyDescent="0.2">
      <c r="E384">
        <v>378</v>
      </c>
      <c r="F384" t="s">
        <v>0</v>
      </c>
      <c r="G384" s="1">
        <v>38476</v>
      </c>
      <c r="H384">
        <v>3</v>
      </c>
    </row>
    <row r="385" spans="5:8" x14ac:dyDescent="0.2">
      <c r="E385">
        <v>379</v>
      </c>
      <c r="F385" t="s">
        <v>2</v>
      </c>
      <c r="G385" s="1">
        <v>38200</v>
      </c>
      <c r="H385">
        <v>4</v>
      </c>
    </row>
    <row r="386" spans="5:8" x14ac:dyDescent="0.2">
      <c r="E386">
        <v>380</v>
      </c>
      <c r="F386" t="s">
        <v>4</v>
      </c>
      <c r="G386" s="1">
        <v>38164</v>
      </c>
      <c r="H386">
        <v>5</v>
      </c>
    </row>
    <row r="387" spans="5:8" x14ac:dyDescent="0.2">
      <c r="E387">
        <v>381</v>
      </c>
      <c r="F387" t="s">
        <v>5</v>
      </c>
      <c r="G387" s="1">
        <v>38200</v>
      </c>
      <c r="H387">
        <v>5</v>
      </c>
    </row>
    <row r="388" spans="5:8" x14ac:dyDescent="0.2">
      <c r="E388">
        <v>382</v>
      </c>
      <c r="F388" t="s">
        <v>6</v>
      </c>
      <c r="G388" s="1">
        <v>38380</v>
      </c>
      <c r="H388">
        <v>5</v>
      </c>
    </row>
    <row r="389" spans="5:8" x14ac:dyDescent="0.2">
      <c r="E389">
        <v>383</v>
      </c>
      <c r="F389" t="s">
        <v>1</v>
      </c>
      <c r="G389" s="1">
        <v>38080</v>
      </c>
      <c r="H389">
        <v>5</v>
      </c>
    </row>
    <row r="390" spans="5:8" x14ac:dyDescent="0.2">
      <c r="E390">
        <v>384</v>
      </c>
      <c r="F390" t="s">
        <v>0</v>
      </c>
      <c r="G390" s="1">
        <v>38128</v>
      </c>
      <c r="H390">
        <v>3</v>
      </c>
    </row>
    <row r="391" spans="5:8" x14ac:dyDescent="0.2">
      <c r="E391">
        <v>385</v>
      </c>
      <c r="F391" t="s">
        <v>5</v>
      </c>
      <c r="G391" s="1">
        <v>38104</v>
      </c>
      <c r="H391">
        <v>3</v>
      </c>
    </row>
    <row r="392" spans="5:8" x14ac:dyDescent="0.2">
      <c r="E392">
        <v>386</v>
      </c>
      <c r="F392" t="s">
        <v>4</v>
      </c>
      <c r="G392" s="1">
        <v>38572</v>
      </c>
      <c r="H392">
        <v>3</v>
      </c>
    </row>
    <row r="393" spans="5:8" x14ac:dyDescent="0.2">
      <c r="E393">
        <v>387</v>
      </c>
      <c r="F393" t="s">
        <v>4</v>
      </c>
      <c r="G393" s="1">
        <v>38164</v>
      </c>
      <c r="H393">
        <v>2</v>
      </c>
    </row>
    <row r="394" spans="5:8" x14ac:dyDescent="0.2">
      <c r="E394">
        <v>388</v>
      </c>
      <c r="F394" t="s">
        <v>0</v>
      </c>
      <c r="G394" s="1">
        <v>38044</v>
      </c>
      <c r="H394">
        <v>2</v>
      </c>
    </row>
    <row r="395" spans="5:8" x14ac:dyDescent="0.2">
      <c r="E395">
        <v>389</v>
      </c>
      <c r="F395" t="s">
        <v>4</v>
      </c>
      <c r="G395" s="1">
        <v>38344</v>
      </c>
      <c r="H395">
        <v>2</v>
      </c>
    </row>
    <row r="396" spans="5:8" x14ac:dyDescent="0.2">
      <c r="E396">
        <v>390</v>
      </c>
      <c r="F396" t="s">
        <v>1</v>
      </c>
      <c r="G396" s="1">
        <v>38224</v>
      </c>
      <c r="H396">
        <v>5</v>
      </c>
    </row>
    <row r="397" spans="5:8" x14ac:dyDescent="0.2">
      <c r="E397">
        <v>391</v>
      </c>
      <c r="F397" t="s">
        <v>3</v>
      </c>
      <c r="G397" s="1">
        <v>38392</v>
      </c>
      <c r="H397">
        <v>3</v>
      </c>
    </row>
    <row r="398" spans="5:8" x14ac:dyDescent="0.2">
      <c r="E398">
        <v>392</v>
      </c>
      <c r="F398" t="s">
        <v>0</v>
      </c>
      <c r="G398" s="1">
        <v>38500</v>
      </c>
      <c r="H398">
        <v>2</v>
      </c>
    </row>
    <row r="399" spans="5:8" x14ac:dyDescent="0.2">
      <c r="E399">
        <v>393</v>
      </c>
      <c r="F399" t="s">
        <v>6</v>
      </c>
      <c r="G399" s="1">
        <v>38404</v>
      </c>
      <c r="H399">
        <v>2</v>
      </c>
    </row>
    <row r="400" spans="5:8" x14ac:dyDescent="0.2">
      <c r="E400">
        <v>394</v>
      </c>
      <c r="F400" t="s">
        <v>3</v>
      </c>
      <c r="G400" s="1">
        <v>38476</v>
      </c>
      <c r="H400">
        <v>2</v>
      </c>
    </row>
    <row r="401" spans="5:8" x14ac:dyDescent="0.2">
      <c r="E401">
        <v>395</v>
      </c>
      <c r="F401" t="s">
        <v>5</v>
      </c>
      <c r="G401" s="1">
        <v>38224</v>
      </c>
      <c r="H401">
        <v>2</v>
      </c>
    </row>
    <row r="402" spans="5:8" x14ac:dyDescent="0.2">
      <c r="E402">
        <v>396</v>
      </c>
      <c r="F402" t="s">
        <v>3</v>
      </c>
      <c r="G402" s="1">
        <v>38584</v>
      </c>
      <c r="H402">
        <v>2</v>
      </c>
    </row>
    <row r="403" spans="5:8" x14ac:dyDescent="0.2">
      <c r="E403">
        <v>397</v>
      </c>
      <c r="F403" t="s">
        <v>3</v>
      </c>
      <c r="G403" s="1">
        <v>38344</v>
      </c>
      <c r="H403">
        <v>3</v>
      </c>
    </row>
    <row r="404" spans="5:8" x14ac:dyDescent="0.2">
      <c r="E404">
        <v>398</v>
      </c>
      <c r="F404" t="s">
        <v>4</v>
      </c>
      <c r="G404" s="1">
        <v>38056</v>
      </c>
      <c r="H404">
        <v>5</v>
      </c>
    </row>
    <row r="405" spans="5:8" x14ac:dyDescent="0.2">
      <c r="E405">
        <v>399</v>
      </c>
      <c r="F405" t="s">
        <v>0</v>
      </c>
      <c r="G405" s="1">
        <v>38008</v>
      </c>
      <c r="H405">
        <v>4</v>
      </c>
    </row>
    <row r="406" spans="5:8" x14ac:dyDescent="0.2">
      <c r="E406">
        <v>400</v>
      </c>
      <c r="F406" t="s">
        <v>3</v>
      </c>
      <c r="G406" s="1">
        <v>38248</v>
      </c>
      <c r="H406">
        <v>5</v>
      </c>
    </row>
    <row r="407" spans="5:8" x14ac:dyDescent="0.2">
      <c r="E407">
        <v>401</v>
      </c>
      <c r="F407" t="s">
        <v>6</v>
      </c>
      <c r="G407" s="1">
        <v>38404</v>
      </c>
      <c r="H407">
        <v>3</v>
      </c>
    </row>
    <row r="408" spans="5:8" x14ac:dyDescent="0.2">
      <c r="E408">
        <v>402</v>
      </c>
      <c r="F408" t="s">
        <v>0</v>
      </c>
      <c r="G408" s="1">
        <v>38536</v>
      </c>
      <c r="H408">
        <v>5</v>
      </c>
    </row>
    <row r="409" spans="5:8" x14ac:dyDescent="0.2">
      <c r="E409">
        <v>403</v>
      </c>
      <c r="F409" t="s">
        <v>3</v>
      </c>
      <c r="G409" s="1">
        <v>38320</v>
      </c>
      <c r="H409">
        <v>3</v>
      </c>
    </row>
    <row r="410" spans="5:8" x14ac:dyDescent="0.2">
      <c r="E410">
        <v>404</v>
      </c>
      <c r="F410" t="s">
        <v>0</v>
      </c>
      <c r="G410" s="1">
        <v>38032</v>
      </c>
      <c r="H410">
        <v>2</v>
      </c>
    </row>
    <row r="411" spans="5:8" x14ac:dyDescent="0.2">
      <c r="E411">
        <v>405</v>
      </c>
      <c r="F411" t="s">
        <v>0</v>
      </c>
      <c r="G411" s="1">
        <v>38188</v>
      </c>
      <c r="H411">
        <v>2</v>
      </c>
    </row>
    <row r="412" spans="5:8" x14ac:dyDescent="0.2">
      <c r="E412">
        <v>406</v>
      </c>
      <c r="F412" t="s">
        <v>2</v>
      </c>
      <c r="G412" s="1">
        <v>38248</v>
      </c>
      <c r="H412">
        <v>5</v>
      </c>
    </row>
    <row r="413" spans="5:8" x14ac:dyDescent="0.2">
      <c r="E413">
        <v>407</v>
      </c>
      <c r="F413" t="s">
        <v>4</v>
      </c>
      <c r="G413" s="1">
        <v>38200</v>
      </c>
      <c r="H413">
        <v>2</v>
      </c>
    </row>
    <row r="414" spans="5:8" x14ac:dyDescent="0.2">
      <c r="E414">
        <v>408</v>
      </c>
      <c r="F414" t="s">
        <v>2</v>
      </c>
      <c r="G414" s="1">
        <v>38548</v>
      </c>
      <c r="H414">
        <v>4</v>
      </c>
    </row>
    <row r="415" spans="5:8" x14ac:dyDescent="0.2">
      <c r="E415">
        <v>409</v>
      </c>
      <c r="F415" t="s">
        <v>4</v>
      </c>
      <c r="G415" s="1">
        <v>38416</v>
      </c>
      <c r="H415">
        <v>5</v>
      </c>
    </row>
    <row r="416" spans="5:8" x14ac:dyDescent="0.2">
      <c r="E416">
        <v>410</v>
      </c>
      <c r="F416" t="s">
        <v>4</v>
      </c>
      <c r="G416" s="1">
        <v>38272</v>
      </c>
      <c r="H416">
        <v>4</v>
      </c>
    </row>
    <row r="417" spans="5:8" x14ac:dyDescent="0.2">
      <c r="E417">
        <v>411</v>
      </c>
      <c r="F417" t="s">
        <v>6</v>
      </c>
      <c r="G417" s="1">
        <v>38500</v>
      </c>
      <c r="H417">
        <v>3</v>
      </c>
    </row>
    <row r="418" spans="5:8" x14ac:dyDescent="0.2">
      <c r="E418">
        <v>412</v>
      </c>
      <c r="F418" t="s">
        <v>6</v>
      </c>
      <c r="G418" s="1">
        <v>38416</v>
      </c>
      <c r="H418">
        <v>3</v>
      </c>
    </row>
    <row r="419" spans="5:8" x14ac:dyDescent="0.2">
      <c r="E419">
        <v>413</v>
      </c>
      <c r="F419" t="s">
        <v>1</v>
      </c>
      <c r="G419" s="1">
        <v>38416</v>
      </c>
      <c r="H419">
        <v>2</v>
      </c>
    </row>
    <row r="420" spans="5:8" x14ac:dyDescent="0.2">
      <c r="E420">
        <v>414</v>
      </c>
      <c r="F420" t="s">
        <v>4</v>
      </c>
      <c r="G420" s="1">
        <v>38440</v>
      </c>
      <c r="H420">
        <v>5</v>
      </c>
    </row>
    <row r="421" spans="5:8" x14ac:dyDescent="0.2">
      <c r="E421">
        <v>415</v>
      </c>
      <c r="F421" t="s">
        <v>4</v>
      </c>
      <c r="G421" s="1">
        <v>38476</v>
      </c>
      <c r="H421">
        <v>4</v>
      </c>
    </row>
    <row r="422" spans="5:8" x14ac:dyDescent="0.2">
      <c r="E422">
        <v>416</v>
      </c>
      <c r="F422" t="s">
        <v>2</v>
      </c>
      <c r="G422" s="1">
        <v>38056</v>
      </c>
      <c r="H422">
        <v>3</v>
      </c>
    </row>
    <row r="423" spans="5:8" x14ac:dyDescent="0.2">
      <c r="E423">
        <v>417</v>
      </c>
      <c r="F423" t="s">
        <v>2</v>
      </c>
      <c r="G423" s="1">
        <v>38380</v>
      </c>
      <c r="H423">
        <v>2</v>
      </c>
    </row>
    <row r="424" spans="5:8" x14ac:dyDescent="0.2">
      <c r="E424">
        <v>418</v>
      </c>
      <c r="F424" t="s">
        <v>3</v>
      </c>
      <c r="G424" s="1">
        <v>38176</v>
      </c>
      <c r="H424">
        <v>5</v>
      </c>
    </row>
    <row r="425" spans="5:8" x14ac:dyDescent="0.2">
      <c r="E425">
        <v>419</v>
      </c>
      <c r="F425" t="s">
        <v>7</v>
      </c>
      <c r="G425" s="1">
        <v>37996</v>
      </c>
      <c r="H425">
        <v>5</v>
      </c>
    </row>
    <row r="426" spans="5:8" x14ac:dyDescent="0.2">
      <c r="E426">
        <v>420</v>
      </c>
      <c r="F426" t="s">
        <v>0</v>
      </c>
      <c r="G426" s="1">
        <v>38476</v>
      </c>
      <c r="H426">
        <v>4</v>
      </c>
    </row>
    <row r="427" spans="5:8" x14ac:dyDescent="0.2">
      <c r="E427">
        <v>421</v>
      </c>
      <c r="F427" t="s">
        <v>1</v>
      </c>
      <c r="G427" s="1">
        <v>38440</v>
      </c>
      <c r="H427">
        <v>3</v>
      </c>
    </row>
    <row r="428" spans="5:8" x14ac:dyDescent="0.2">
      <c r="E428">
        <v>422</v>
      </c>
      <c r="F428" t="s">
        <v>6</v>
      </c>
      <c r="G428" s="1">
        <v>38452</v>
      </c>
      <c r="H428">
        <v>2</v>
      </c>
    </row>
    <row r="429" spans="5:8" x14ac:dyDescent="0.2">
      <c r="E429">
        <v>423</v>
      </c>
      <c r="F429" t="s">
        <v>3</v>
      </c>
      <c r="G429" s="1">
        <v>38536</v>
      </c>
      <c r="H429">
        <v>3</v>
      </c>
    </row>
    <row r="430" spans="5:8" x14ac:dyDescent="0.2">
      <c r="E430">
        <v>424</v>
      </c>
      <c r="F430" t="s">
        <v>5</v>
      </c>
      <c r="G430" s="1">
        <v>38464</v>
      </c>
      <c r="H430">
        <v>3</v>
      </c>
    </row>
    <row r="431" spans="5:8" x14ac:dyDescent="0.2">
      <c r="E431">
        <v>425</v>
      </c>
      <c r="F431" t="s">
        <v>6</v>
      </c>
      <c r="G431" s="1">
        <v>38020</v>
      </c>
      <c r="H431">
        <v>4</v>
      </c>
    </row>
    <row r="432" spans="5:8" x14ac:dyDescent="0.2">
      <c r="E432">
        <v>426</v>
      </c>
      <c r="F432" t="s">
        <v>5</v>
      </c>
      <c r="G432" s="1">
        <v>38236</v>
      </c>
      <c r="H432">
        <v>3</v>
      </c>
    </row>
    <row r="433" spans="5:8" x14ac:dyDescent="0.2">
      <c r="E433">
        <v>427</v>
      </c>
      <c r="F433" t="s">
        <v>0</v>
      </c>
      <c r="G433" s="1">
        <v>38308</v>
      </c>
      <c r="H433">
        <v>2</v>
      </c>
    </row>
    <row r="434" spans="5:8" x14ac:dyDescent="0.2">
      <c r="E434">
        <v>428</v>
      </c>
      <c r="F434" t="s">
        <v>5</v>
      </c>
      <c r="G434" s="1">
        <v>38056</v>
      </c>
      <c r="H434">
        <v>2</v>
      </c>
    </row>
    <row r="435" spans="5:8" x14ac:dyDescent="0.2">
      <c r="E435">
        <v>429</v>
      </c>
      <c r="F435" t="s">
        <v>2</v>
      </c>
      <c r="G435" s="1">
        <v>38320</v>
      </c>
      <c r="H435">
        <v>4</v>
      </c>
    </row>
    <row r="436" spans="5:8" x14ac:dyDescent="0.2">
      <c r="E436">
        <v>430</v>
      </c>
      <c r="F436" t="s">
        <v>2</v>
      </c>
      <c r="G436" s="1">
        <v>38308</v>
      </c>
      <c r="H436">
        <v>5</v>
      </c>
    </row>
    <row r="437" spans="5:8" x14ac:dyDescent="0.2">
      <c r="E437">
        <v>431</v>
      </c>
      <c r="F437" t="s">
        <v>4</v>
      </c>
      <c r="G437" s="1">
        <v>38056</v>
      </c>
      <c r="H437">
        <v>3</v>
      </c>
    </row>
    <row r="438" spans="5:8" x14ac:dyDescent="0.2">
      <c r="E438">
        <v>432</v>
      </c>
      <c r="F438" t="s">
        <v>7</v>
      </c>
      <c r="G438" s="1">
        <v>38356</v>
      </c>
      <c r="H438">
        <v>5</v>
      </c>
    </row>
    <row r="439" spans="5:8" x14ac:dyDescent="0.2">
      <c r="E439">
        <v>433</v>
      </c>
      <c r="F439" t="s">
        <v>2</v>
      </c>
      <c r="G439" s="1">
        <v>38236</v>
      </c>
      <c r="H439">
        <v>4</v>
      </c>
    </row>
    <row r="440" spans="5:8" x14ac:dyDescent="0.2">
      <c r="E440">
        <v>434</v>
      </c>
      <c r="F440" t="s">
        <v>2</v>
      </c>
      <c r="G440" s="1">
        <v>38452</v>
      </c>
      <c r="H440">
        <v>3</v>
      </c>
    </row>
    <row r="441" spans="5:8" x14ac:dyDescent="0.2">
      <c r="E441">
        <v>435</v>
      </c>
      <c r="F441" t="s">
        <v>5</v>
      </c>
      <c r="G441" s="1">
        <v>38524</v>
      </c>
      <c r="H441">
        <v>2</v>
      </c>
    </row>
    <row r="442" spans="5:8" x14ac:dyDescent="0.2">
      <c r="E442">
        <v>436</v>
      </c>
      <c r="F442" t="s">
        <v>7</v>
      </c>
      <c r="G442" s="1">
        <v>38080</v>
      </c>
      <c r="H442">
        <v>5</v>
      </c>
    </row>
    <row r="443" spans="5:8" x14ac:dyDescent="0.2">
      <c r="E443">
        <v>437</v>
      </c>
      <c r="F443" t="s">
        <v>7</v>
      </c>
      <c r="G443" s="1">
        <v>38392</v>
      </c>
      <c r="H443">
        <v>2</v>
      </c>
    </row>
    <row r="444" spans="5:8" x14ac:dyDescent="0.2">
      <c r="E444">
        <v>438</v>
      </c>
      <c r="F444" t="s">
        <v>2</v>
      </c>
      <c r="G444" s="1">
        <v>38320</v>
      </c>
      <c r="H444">
        <v>2</v>
      </c>
    </row>
    <row r="445" spans="5:8" x14ac:dyDescent="0.2">
      <c r="E445">
        <v>439</v>
      </c>
      <c r="F445" t="s">
        <v>2</v>
      </c>
      <c r="G445" s="1">
        <v>38080</v>
      </c>
      <c r="H445">
        <v>4</v>
      </c>
    </row>
    <row r="446" spans="5:8" x14ac:dyDescent="0.2">
      <c r="E446">
        <v>440</v>
      </c>
      <c r="F446" t="s">
        <v>5</v>
      </c>
      <c r="G446" s="1">
        <v>38284</v>
      </c>
      <c r="H446">
        <v>4</v>
      </c>
    </row>
    <row r="447" spans="5:8" x14ac:dyDescent="0.2">
      <c r="E447">
        <v>441</v>
      </c>
      <c r="F447" t="s">
        <v>5</v>
      </c>
      <c r="G447" s="1">
        <v>38092</v>
      </c>
      <c r="H447">
        <v>3</v>
      </c>
    </row>
    <row r="448" spans="5:8" x14ac:dyDescent="0.2">
      <c r="E448">
        <v>442</v>
      </c>
      <c r="F448" t="s">
        <v>6</v>
      </c>
      <c r="G448" s="1">
        <v>38236</v>
      </c>
      <c r="H448">
        <v>2</v>
      </c>
    </row>
    <row r="449" spans="5:8" x14ac:dyDescent="0.2">
      <c r="E449">
        <v>443</v>
      </c>
      <c r="F449" t="s">
        <v>0</v>
      </c>
      <c r="G449" s="1">
        <v>38536</v>
      </c>
      <c r="H449">
        <v>5</v>
      </c>
    </row>
    <row r="450" spans="5:8" x14ac:dyDescent="0.2">
      <c r="E450">
        <v>444</v>
      </c>
      <c r="F450" t="s">
        <v>4</v>
      </c>
      <c r="G450" s="1">
        <v>38224</v>
      </c>
      <c r="H450">
        <v>5</v>
      </c>
    </row>
    <row r="451" spans="5:8" x14ac:dyDescent="0.2">
      <c r="E451">
        <v>445</v>
      </c>
      <c r="F451" t="s">
        <v>5</v>
      </c>
      <c r="G451" s="1">
        <v>38176</v>
      </c>
      <c r="H451">
        <v>2</v>
      </c>
    </row>
    <row r="452" spans="5:8" x14ac:dyDescent="0.2">
      <c r="E452">
        <v>446</v>
      </c>
      <c r="F452" t="s">
        <v>6</v>
      </c>
      <c r="G452" s="1">
        <v>38452</v>
      </c>
      <c r="H452">
        <v>3</v>
      </c>
    </row>
    <row r="453" spans="5:8" x14ac:dyDescent="0.2">
      <c r="E453">
        <v>447</v>
      </c>
      <c r="F453" t="s">
        <v>3</v>
      </c>
      <c r="G453" s="1">
        <v>38584</v>
      </c>
      <c r="H453">
        <v>4</v>
      </c>
    </row>
    <row r="454" spans="5:8" x14ac:dyDescent="0.2">
      <c r="E454">
        <v>448</v>
      </c>
      <c r="F454" t="s">
        <v>4</v>
      </c>
      <c r="G454" s="1">
        <v>38272</v>
      </c>
      <c r="H454">
        <v>5</v>
      </c>
    </row>
    <row r="455" spans="5:8" x14ac:dyDescent="0.2">
      <c r="E455">
        <v>449</v>
      </c>
      <c r="F455" t="s">
        <v>5</v>
      </c>
      <c r="G455" s="1">
        <v>38356</v>
      </c>
      <c r="H455">
        <v>2</v>
      </c>
    </row>
    <row r="456" spans="5:8" x14ac:dyDescent="0.2">
      <c r="E456">
        <v>450</v>
      </c>
      <c r="F456" t="s">
        <v>6</v>
      </c>
      <c r="G456" s="1">
        <v>38128</v>
      </c>
      <c r="H456">
        <v>5</v>
      </c>
    </row>
    <row r="457" spans="5:8" x14ac:dyDescent="0.2">
      <c r="E457">
        <v>451</v>
      </c>
      <c r="F457" t="s">
        <v>0</v>
      </c>
      <c r="G457" s="1">
        <v>38488</v>
      </c>
      <c r="H457">
        <v>2</v>
      </c>
    </row>
    <row r="458" spans="5:8" x14ac:dyDescent="0.2">
      <c r="E458">
        <v>452</v>
      </c>
      <c r="F458" t="s">
        <v>3</v>
      </c>
      <c r="G458" s="1">
        <v>38416</v>
      </c>
      <c r="H458">
        <v>3</v>
      </c>
    </row>
    <row r="459" spans="5:8" x14ac:dyDescent="0.2">
      <c r="E459">
        <v>453</v>
      </c>
      <c r="F459" t="s">
        <v>2</v>
      </c>
      <c r="G459" s="1">
        <v>38584</v>
      </c>
      <c r="H459">
        <v>5</v>
      </c>
    </row>
    <row r="460" spans="5:8" x14ac:dyDescent="0.2">
      <c r="E460">
        <v>454</v>
      </c>
      <c r="F460" t="s">
        <v>6</v>
      </c>
      <c r="G460" s="1">
        <v>38464</v>
      </c>
      <c r="H460">
        <v>4</v>
      </c>
    </row>
    <row r="461" spans="5:8" x14ac:dyDescent="0.2">
      <c r="E461">
        <v>455</v>
      </c>
      <c r="F461" t="s">
        <v>7</v>
      </c>
      <c r="G461" s="1">
        <v>38020</v>
      </c>
      <c r="H461">
        <v>3</v>
      </c>
    </row>
    <row r="462" spans="5:8" x14ac:dyDescent="0.2">
      <c r="E462">
        <v>456</v>
      </c>
      <c r="F462" t="s">
        <v>6</v>
      </c>
      <c r="G462" s="1">
        <v>38380</v>
      </c>
      <c r="H462">
        <v>4</v>
      </c>
    </row>
    <row r="463" spans="5:8" x14ac:dyDescent="0.2">
      <c r="E463">
        <v>457</v>
      </c>
      <c r="F463" t="s">
        <v>3</v>
      </c>
      <c r="G463" s="1">
        <v>38476</v>
      </c>
      <c r="H463">
        <v>3</v>
      </c>
    </row>
    <row r="464" spans="5:8" x14ac:dyDescent="0.2">
      <c r="E464">
        <v>458</v>
      </c>
      <c r="F464" t="s">
        <v>2</v>
      </c>
      <c r="G464" s="1">
        <v>38188</v>
      </c>
      <c r="H464">
        <v>2</v>
      </c>
    </row>
    <row r="465" spans="5:8" x14ac:dyDescent="0.2">
      <c r="E465">
        <v>459</v>
      </c>
      <c r="F465" t="s">
        <v>7</v>
      </c>
      <c r="G465" s="1">
        <v>38584</v>
      </c>
      <c r="H465">
        <v>5</v>
      </c>
    </row>
    <row r="466" spans="5:8" x14ac:dyDescent="0.2">
      <c r="E466">
        <v>460</v>
      </c>
      <c r="F466" t="s">
        <v>0</v>
      </c>
      <c r="G466" s="1">
        <v>38476</v>
      </c>
      <c r="H466">
        <v>4</v>
      </c>
    </row>
    <row r="467" spans="5:8" x14ac:dyDescent="0.2">
      <c r="E467">
        <v>461</v>
      </c>
      <c r="F467" t="s">
        <v>6</v>
      </c>
      <c r="G467" s="1">
        <v>38224</v>
      </c>
      <c r="H467">
        <v>4</v>
      </c>
    </row>
    <row r="468" spans="5:8" x14ac:dyDescent="0.2">
      <c r="E468">
        <v>462</v>
      </c>
      <c r="F468" t="s">
        <v>1</v>
      </c>
      <c r="G468" s="1">
        <v>38272</v>
      </c>
      <c r="H468">
        <v>5</v>
      </c>
    </row>
    <row r="469" spans="5:8" x14ac:dyDescent="0.2">
      <c r="E469">
        <v>463</v>
      </c>
      <c r="F469" t="s">
        <v>1</v>
      </c>
      <c r="G469" s="1">
        <v>38284</v>
      </c>
      <c r="H469">
        <v>2</v>
      </c>
    </row>
    <row r="470" spans="5:8" x14ac:dyDescent="0.2">
      <c r="E470">
        <v>464</v>
      </c>
      <c r="F470" t="s">
        <v>5</v>
      </c>
      <c r="G470" s="1">
        <v>38212</v>
      </c>
      <c r="H470">
        <v>2</v>
      </c>
    </row>
    <row r="471" spans="5:8" x14ac:dyDescent="0.2">
      <c r="E471">
        <v>465</v>
      </c>
      <c r="F471" t="s">
        <v>4</v>
      </c>
      <c r="G471" s="1">
        <v>37996</v>
      </c>
      <c r="H471">
        <v>4</v>
      </c>
    </row>
    <row r="472" spans="5:8" x14ac:dyDescent="0.2">
      <c r="E472">
        <v>466</v>
      </c>
      <c r="F472" t="s">
        <v>0</v>
      </c>
      <c r="G472" s="1">
        <v>37996</v>
      </c>
      <c r="H472">
        <v>2</v>
      </c>
    </row>
    <row r="473" spans="5:8" x14ac:dyDescent="0.2">
      <c r="E473">
        <v>467</v>
      </c>
      <c r="F473" t="s">
        <v>2</v>
      </c>
      <c r="G473" s="1">
        <v>37996</v>
      </c>
      <c r="H473">
        <v>3</v>
      </c>
    </row>
    <row r="474" spans="5:8" x14ac:dyDescent="0.2">
      <c r="E474">
        <v>468</v>
      </c>
      <c r="F474" t="s">
        <v>1</v>
      </c>
      <c r="G474" s="1">
        <v>38464</v>
      </c>
      <c r="H474">
        <v>5</v>
      </c>
    </row>
    <row r="475" spans="5:8" x14ac:dyDescent="0.2">
      <c r="E475">
        <v>469</v>
      </c>
      <c r="F475" t="s">
        <v>3</v>
      </c>
      <c r="G475" s="1">
        <v>38332</v>
      </c>
      <c r="H475">
        <v>5</v>
      </c>
    </row>
    <row r="476" spans="5:8" x14ac:dyDescent="0.2">
      <c r="E476">
        <v>470</v>
      </c>
      <c r="F476" t="s">
        <v>1</v>
      </c>
      <c r="G476" s="1">
        <v>38200</v>
      </c>
      <c r="H476">
        <v>2</v>
      </c>
    </row>
    <row r="477" spans="5:8" x14ac:dyDescent="0.2">
      <c r="E477">
        <v>471</v>
      </c>
      <c r="F477" t="s">
        <v>6</v>
      </c>
      <c r="G477" s="1">
        <v>38572</v>
      </c>
      <c r="H477">
        <v>2</v>
      </c>
    </row>
    <row r="478" spans="5:8" x14ac:dyDescent="0.2">
      <c r="E478">
        <v>472</v>
      </c>
      <c r="F478" t="s">
        <v>6</v>
      </c>
      <c r="G478" s="1">
        <v>38332</v>
      </c>
      <c r="H478">
        <v>2</v>
      </c>
    </row>
    <row r="479" spans="5:8" x14ac:dyDescent="0.2">
      <c r="E479">
        <v>473</v>
      </c>
      <c r="F479" t="s">
        <v>2</v>
      </c>
      <c r="G479" s="1">
        <v>38452</v>
      </c>
      <c r="H479">
        <v>2</v>
      </c>
    </row>
    <row r="480" spans="5:8" x14ac:dyDescent="0.2">
      <c r="E480">
        <v>474</v>
      </c>
      <c r="F480" t="s">
        <v>7</v>
      </c>
      <c r="G480" s="1">
        <v>38248</v>
      </c>
      <c r="H480">
        <v>3</v>
      </c>
    </row>
    <row r="481" spans="5:8" x14ac:dyDescent="0.2">
      <c r="E481">
        <v>475</v>
      </c>
      <c r="F481" t="s">
        <v>3</v>
      </c>
      <c r="G481" s="1">
        <v>38404</v>
      </c>
      <c r="H481">
        <v>5</v>
      </c>
    </row>
    <row r="482" spans="5:8" x14ac:dyDescent="0.2">
      <c r="E482">
        <v>476</v>
      </c>
      <c r="F482" t="s">
        <v>2</v>
      </c>
      <c r="G482" s="1">
        <v>38248</v>
      </c>
      <c r="H482">
        <v>3</v>
      </c>
    </row>
    <row r="483" spans="5:8" x14ac:dyDescent="0.2">
      <c r="E483">
        <v>477</v>
      </c>
      <c r="F483" t="s">
        <v>4</v>
      </c>
      <c r="G483" s="1">
        <v>38128</v>
      </c>
      <c r="H483">
        <v>2</v>
      </c>
    </row>
    <row r="484" spans="5:8" x14ac:dyDescent="0.2">
      <c r="E484">
        <v>478</v>
      </c>
      <c r="F484" t="s">
        <v>2</v>
      </c>
      <c r="G484" s="1">
        <v>38020</v>
      </c>
      <c r="H484">
        <v>2</v>
      </c>
    </row>
    <row r="485" spans="5:8" x14ac:dyDescent="0.2">
      <c r="E485">
        <v>479</v>
      </c>
      <c r="F485" t="s">
        <v>0</v>
      </c>
      <c r="G485" s="1">
        <v>38092</v>
      </c>
      <c r="H485">
        <v>4</v>
      </c>
    </row>
    <row r="486" spans="5:8" x14ac:dyDescent="0.2">
      <c r="E486">
        <v>480</v>
      </c>
      <c r="F486" t="s">
        <v>6</v>
      </c>
      <c r="G486" s="1">
        <v>38188</v>
      </c>
      <c r="H486">
        <v>3</v>
      </c>
    </row>
    <row r="487" spans="5:8" x14ac:dyDescent="0.2">
      <c r="E487">
        <v>481</v>
      </c>
      <c r="F487" t="s">
        <v>1</v>
      </c>
      <c r="G487" s="1">
        <v>38128</v>
      </c>
      <c r="H487">
        <v>4</v>
      </c>
    </row>
    <row r="488" spans="5:8" x14ac:dyDescent="0.2">
      <c r="E488">
        <v>482</v>
      </c>
      <c r="F488" t="s">
        <v>1</v>
      </c>
      <c r="G488" s="1">
        <v>38092</v>
      </c>
      <c r="H488">
        <v>2</v>
      </c>
    </row>
    <row r="489" spans="5:8" x14ac:dyDescent="0.2">
      <c r="E489">
        <v>483</v>
      </c>
      <c r="F489" t="s">
        <v>3</v>
      </c>
      <c r="G489" s="1">
        <v>38176</v>
      </c>
      <c r="H489">
        <v>3</v>
      </c>
    </row>
    <row r="490" spans="5:8" x14ac:dyDescent="0.2">
      <c r="E490">
        <v>484</v>
      </c>
      <c r="F490" t="s">
        <v>0</v>
      </c>
      <c r="G490" s="1">
        <v>38428</v>
      </c>
      <c r="H490">
        <v>5</v>
      </c>
    </row>
    <row r="491" spans="5:8" x14ac:dyDescent="0.2">
      <c r="E491">
        <v>485</v>
      </c>
      <c r="F491" t="s">
        <v>4</v>
      </c>
      <c r="G491" s="1">
        <v>38104</v>
      </c>
      <c r="H491">
        <v>4</v>
      </c>
    </row>
    <row r="492" spans="5:8" x14ac:dyDescent="0.2">
      <c r="E492">
        <v>486</v>
      </c>
      <c r="F492" t="s">
        <v>6</v>
      </c>
      <c r="G492" s="1">
        <v>38140</v>
      </c>
      <c r="H492">
        <v>5</v>
      </c>
    </row>
    <row r="493" spans="5:8" x14ac:dyDescent="0.2">
      <c r="E493">
        <v>487</v>
      </c>
      <c r="F493" t="s">
        <v>5</v>
      </c>
      <c r="G493" s="1">
        <v>38032</v>
      </c>
      <c r="H493">
        <v>2</v>
      </c>
    </row>
    <row r="494" spans="5:8" x14ac:dyDescent="0.2">
      <c r="E494">
        <v>488</v>
      </c>
      <c r="F494" t="s">
        <v>0</v>
      </c>
      <c r="G494" s="1">
        <v>38584</v>
      </c>
      <c r="H494">
        <v>2</v>
      </c>
    </row>
    <row r="495" spans="5:8" x14ac:dyDescent="0.2">
      <c r="E495">
        <v>489</v>
      </c>
      <c r="F495" t="s">
        <v>3</v>
      </c>
      <c r="G495" s="1">
        <v>38380</v>
      </c>
      <c r="H495">
        <v>4</v>
      </c>
    </row>
    <row r="496" spans="5:8" x14ac:dyDescent="0.2">
      <c r="E496">
        <v>490</v>
      </c>
      <c r="F496" t="s">
        <v>4</v>
      </c>
      <c r="G496" s="1">
        <v>38452</v>
      </c>
      <c r="H496">
        <v>4</v>
      </c>
    </row>
    <row r="497" spans="5:8" x14ac:dyDescent="0.2">
      <c r="E497">
        <v>491</v>
      </c>
      <c r="F497" t="s">
        <v>7</v>
      </c>
      <c r="G497" s="1">
        <v>38440</v>
      </c>
      <c r="H497">
        <v>2</v>
      </c>
    </row>
    <row r="498" spans="5:8" x14ac:dyDescent="0.2">
      <c r="E498">
        <v>492</v>
      </c>
      <c r="F498" t="s">
        <v>0</v>
      </c>
      <c r="G498" s="1">
        <v>38008</v>
      </c>
      <c r="H498">
        <v>3</v>
      </c>
    </row>
    <row r="499" spans="5:8" x14ac:dyDescent="0.2">
      <c r="E499">
        <v>493</v>
      </c>
      <c r="F499" t="s">
        <v>2</v>
      </c>
      <c r="G499" s="1">
        <v>38536</v>
      </c>
      <c r="H499">
        <v>3</v>
      </c>
    </row>
    <row r="500" spans="5:8" x14ac:dyDescent="0.2">
      <c r="E500">
        <v>494</v>
      </c>
      <c r="F500" t="s">
        <v>0</v>
      </c>
      <c r="G500" s="1">
        <v>38368</v>
      </c>
      <c r="H500">
        <v>3</v>
      </c>
    </row>
    <row r="501" spans="5:8" x14ac:dyDescent="0.2">
      <c r="E501">
        <v>495</v>
      </c>
      <c r="F501" t="s">
        <v>1</v>
      </c>
      <c r="G501" s="1">
        <v>38044</v>
      </c>
      <c r="H501">
        <v>3</v>
      </c>
    </row>
    <row r="502" spans="5:8" x14ac:dyDescent="0.2">
      <c r="E502">
        <v>496</v>
      </c>
      <c r="F502" t="s">
        <v>0</v>
      </c>
      <c r="G502" s="1">
        <v>38044</v>
      </c>
      <c r="H502">
        <v>2</v>
      </c>
    </row>
    <row r="503" spans="5:8" x14ac:dyDescent="0.2">
      <c r="E503">
        <v>497</v>
      </c>
      <c r="F503" t="s">
        <v>4</v>
      </c>
      <c r="G503" s="1">
        <v>37996</v>
      </c>
      <c r="H503">
        <v>3</v>
      </c>
    </row>
    <row r="504" spans="5:8" x14ac:dyDescent="0.2">
      <c r="E504">
        <v>498</v>
      </c>
      <c r="F504" t="s">
        <v>3</v>
      </c>
      <c r="G504" s="1">
        <v>38452</v>
      </c>
      <c r="H504">
        <v>4</v>
      </c>
    </row>
    <row r="505" spans="5:8" x14ac:dyDescent="0.2">
      <c r="E505">
        <v>499</v>
      </c>
      <c r="F505" t="s">
        <v>7</v>
      </c>
      <c r="G505" s="1">
        <v>38272</v>
      </c>
      <c r="H505">
        <v>5</v>
      </c>
    </row>
    <row r="506" spans="5:8" x14ac:dyDescent="0.2">
      <c r="E506">
        <v>500</v>
      </c>
      <c r="F506" t="s">
        <v>0</v>
      </c>
      <c r="G506" s="1">
        <v>38344</v>
      </c>
      <c r="H506">
        <v>5</v>
      </c>
    </row>
    <row r="507" spans="5:8" x14ac:dyDescent="0.2">
      <c r="E507">
        <v>501</v>
      </c>
      <c r="F507" t="s">
        <v>5</v>
      </c>
      <c r="G507" s="1">
        <v>38104</v>
      </c>
      <c r="H507">
        <v>3</v>
      </c>
    </row>
    <row r="508" spans="5:8" x14ac:dyDescent="0.2">
      <c r="E508">
        <v>502</v>
      </c>
      <c r="F508" t="s">
        <v>5</v>
      </c>
      <c r="G508" s="1">
        <v>38008</v>
      </c>
      <c r="H508">
        <v>5</v>
      </c>
    </row>
    <row r="509" spans="5:8" x14ac:dyDescent="0.2">
      <c r="E509">
        <v>503</v>
      </c>
      <c r="F509" t="s">
        <v>6</v>
      </c>
      <c r="G509" s="1">
        <v>38536</v>
      </c>
      <c r="H509">
        <v>5</v>
      </c>
    </row>
    <row r="510" spans="5:8" x14ac:dyDescent="0.2">
      <c r="E510">
        <v>504</v>
      </c>
      <c r="F510" t="s">
        <v>3</v>
      </c>
      <c r="G510" s="1">
        <v>37996</v>
      </c>
      <c r="H510">
        <v>5</v>
      </c>
    </row>
    <row r="511" spans="5:8" x14ac:dyDescent="0.2">
      <c r="E511">
        <v>505</v>
      </c>
      <c r="F511" t="s">
        <v>3</v>
      </c>
      <c r="G511" s="1">
        <v>38236</v>
      </c>
      <c r="H511">
        <v>2</v>
      </c>
    </row>
    <row r="512" spans="5:8" x14ac:dyDescent="0.2">
      <c r="E512">
        <v>506</v>
      </c>
      <c r="F512" t="s">
        <v>0</v>
      </c>
      <c r="G512" s="1">
        <v>38452</v>
      </c>
      <c r="H512">
        <v>4</v>
      </c>
    </row>
    <row r="513" spans="5:8" x14ac:dyDescent="0.2">
      <c r="E513">
        <v>507</v>
      </c>
      <c r="F513" t="s">
        <v>3</v>
      </c>
      <c r="G513" s="1">
        <v>38164</v>
      </c>
      <c r="H513">
        <v>4</v>
      </c>
    </row>
    <row r="514" spans="5:8" x14ac:dyDescent="0.2">
      <c r="E514">
        <v>508</v>
      </c>
      <c r="F514" t="s">
        <v>4</v>
      </c>
      <c r="G514" s="1">
        <v>38308</v>
      </c>
      <c r="H514">
        <v>4</v>
      </c>
    </row>
    <row r="515" spans="5:8" x14ac:dyDescent="0.2">
      <c r="E515">
        <v>509</v>
      </c>
      <c r="F515" t="s">
        <v>5</v>
      </c>
      <c r="G515" s="1">
        <v>38020</v>
      </c>
      <c r="H515">
        <v>2</v>
      </c>
    </row>
    <row r="516" spans="5:8" x14ac:dyDescent="0.2">
      <c r="E516">
        <v>510</v>
      </c>
      <c r="F516" t="s">
        <v>0</v>
      </c>
      <c r="G516" s="1">
        <v>38536</v>
      </c>
      <c r="H516">
        <v>2</v>
      </c>
    </row>
    <row r="517" spans="5:8" x14ac:dyDescent="0.2">
      <c r="E517">
        <v>511</v>
      </c>
      <c r="F517" t="s">
        <v>2</v>
      </c>
      <c r="G517" s="1">
        <v>38128</v>
      </c>
      <c r="H517">
        <v>5</v>
      </c>
    </row>
    <row r="518" spans="5:8" x14ac:dyDescent="0.2">
      <c r="E518">
        <v>512</v>
      </c>
      <c r="F518" t="s">
        <v>2</v>
      </c>
      <c r="G518" s="1">
        <v>38260</v>
      </c>
      <c r="H518">
        <v>2</v>
      </c>
    </row>
    <row r="519" spans="5:8" x14ac:dyDescent="0.2">
      <c r="E519">
        <v>513</v>
      </c>
      <c r="F519" t="s">
        <v>6</v>
      </c>
      <c r="G519" s="1">
        <v>38152</v>
      </c>
      <c r="H519">
        <v>5</v>
      </c>
    </row>
    <row r="520" spans="5:8" x14ac:dyDescent="0.2">
      <c r="E520">
        <v>514</v>
      </c>
      <c r="F520" t="s">
        <v>1</v>
      </c>
      <c r="G520" s="1">
        <v>38248</v>
      </c>
      <c r="H520">
        <v>3</v>
      </c>
    </row>
    <row r="521" spans="5:8" x14ac:dyDescent="0.2">
      <c r="E521">
        <v>515</v>
      </c>
      <c r="F521" t="s">
        <v>2</v>
      </c>
      <c r="G521" s="1">
        <v>38104</v>
      </c>
      <c r="H521">
        <v>4</v>
      </c>
    </row>
    <row r="522" spans="5:8" x14ac:dyDescent="0.2">
      <c r="E522">
        <v>516</v>
      </c>
      <c r="F522" t="s">
        <v>4</v>
      </c>
      <c r="G522" s="1">
        <v>38224</v>
      </c>
      <c r="H522">
        <v>3</v>
      </c>
    </row>
    <row r="523" spans="5:8" x14ac:dyDescent="0.2">
      <c r="E523">
        <v>517</v>
      </c>
      <c r="F523" t="s">
        <v>3</v>
      </c>
      <c r="G523" s="1">
        <v>38200</v>
      </c>
      <c r="H523">
        <v>5</v>
      </c>
    </row>
    <row r="524" spans="5:8" x14ac:dyDescent="0.2">
      <c r="E524">
        <v>518</v>
      </c>
      <c r="F524" t="s">
        <v>2</v>
      </c>
      <c r="G524" s="1">
        <v>38440</v>
      </c>
      <c r="H524">
        <v>4</v>
      </c>
    </row>
    <row r="525" spans="5:8" x14ac:dyDescent="0.2">
      <c r="E525">
        <v>519</v>
      </c>
      <c r="F525" t="s">
        <v>1</v>
      </c>
      <c r="G525" s="1">
        <v>38128</v>
      </c>
      <c r="H525">
        <v>3</v>
      </c>
    </row>
    <row r="526" spans="5:8" x14ac:dyDescent="0.2">
      <c r="E526">
        <v>520</v>
      </c>
      <c r="F526" t="s">
        <v>4</v>
      </c>
      <c r="G526" s="1">
        <v>38296</v>
      </c>
      <c r="H526">
        <v>4</v>
      </c>
    </row>
    <row r="527" spans="5:8" x14ac:dyDescent="0.2">
      <c r="E527">
        <v>521</v>
      </c>
      <c r="F527" t="s">
        <v>4</v>
      </c>
      <c r="G527" s="1">
        <v>38392</v>
      </c>
      <c r="H527">
        <v>3</v>
      </c>
    </row>
    <row r="528" spans="5:8" x14ac:dyDescent="0.2">
      <c r="E528">
        <v>522</v>
      </c>
      <c r="F528" t="s">
        <v>0</v>
      </c>
      <c r="G528" s="1">
        <v>38488</v>
      </c>
      <c r="H528">
        <v>5</v>
      </c>
    </row>
    <row r="529" spans="5:8" x14ac:dyDescent="0.2">
      <c r="E529">
        <v>523</v>
      </c>
      <c r="F529" t="s">
        <v>4</v>
      </c>
      <c r="G529" s="1">
        <v>38416</v>
      </c>
      <c r="H529">
        <v>5</v>
      </c>
    </row>
    <row r="530" spans="5:8" x14ac:dyDescent="0.2">
      <c r="E530">
        <v>524</v>
      </c>
      <c r="F530" t="s">
        <v>3</v>
      </c>
      <c r="G530" s="1">
        <v>38176</v>
      </c>
      <c r="H530">
        <v>3</v>
      </c>
    </row>
    <row r="531" spans="5:8" x14ac:dyDescent="0.2">
      <c r="E531">
        <v>525</v>
      </c>
      <c r="F531" t="s">
        <v>3</v>
      </c>
      <c r="G531" s="1">
        <v>38164</v>
      </c>
      <c r="H531">
        <v>3</v>
      </c>
    </row>
    <row r="532" spans="5:8" x14ac:dyDescent="0.2">
      <c r="E532">
        <v>526</v>
      </c>
      <c r="F532" t="s">
        <v>0</v>
      </c>
      <c r="G532" s="1">
        <v>38320</v>
      </c>
      <c r="H532">
        <v>5</v>
      </c>
    </row>
    <row r="533" spans="5:8" x14ac:dyDescent="0.2">
      <c r="E533">
        <v>527</v>
      </c>
      <c r="F533" t="s">
        <v>4</v>
      </c>
      <c r="G533" s="1">
        <v>38080</v>
      </c>
      <c r="H533">
        <v>5</v>
      </c>
    </row>
    <row r="534" spans="5:8" x14ac:dyDescent="0.2">
      <c r="E534">
        <v>528</v>
      </c>
      <c r="F534" t="s">
        <v>2</v>
      </c>
      <c r="G534" s="1">
        <v>38296</v>
      </c>
      <c r="H534">
        <v>2</v>
      </c>
    </row>
    <row r="535" spans="5:8" x14ac:dyDescent="0.2">
      <c r="E535">
        <v>529</v>
      </c>
      <c r="F535" t="s">
        <v>0</v>
      </c>
      <c r="G535" s="1">
        <v>38392</v>
      </c>
      <c r="H535">
        <v>2</v>
      </c>
    </row>
    <row r="536" spans="5:8" x14ac:dyDescent="0.2">
      <c r="E536">
        <v>530</v>
      </c>
      <c r="F536" t="s">
        <v>3</v>
      </c>
      <c r="G536" s="1">
        <v>38236</v>
      </c>
      <c r="H536">
        <v>3</v>
      </c>
    </row>
    <row r="537" spans="5:8" x14ac:dyDescent="0.2">
      <c r="E537">
        <v>531</v>
      </c>
      <c r="F537" t="s">
        <v>2</v>
      </c>
      <c r="G537" s="1">
        <v>38152</v>
      </c>
      <c r="H537">
        <v>5</v>
      </c>
    </row>
    <row r="538" spans="5:8" x14ac:dyDescent="0.2">
      <c r="E538">
        <v>532</v>
      </c>
      <c r="F538" t="s">
        <v>2</v>
      </c>
      <c r="G538" s="1">
        <v>38584</v>
      </c>
      <c r="H538">
        <v>4</v>
      </c>
    </row>
    <row r="539" spans="5:8" x14ac:dyDescent="0.2">
      <c r="E539">
        <v>533</v>
      </c>
      <c r="F539" t="s">
        <v>0</v>
      </c>
      <c r="G539" s="1">
        <v>38392</v>
      </c>
      <c r="H539">
        <v>5</v>
      </c>
    </row>
    <row r="540" spans="5:8" x14ac:dyDescent="0.2">
      <c r="E540">
        <v>534</v>
      </c>
      <c r="F540" t="s">
        <v>4</v>
      </c>
      <c r="G540" s="1">
        <v>38128</v>
      </c>
      <c r="H540">
        <v>2</v>
      </c>
    </row>
    <row r="541" spans="5:8" x14ac:dyDescent="0.2">
      <c r="E541">
        <v>535</v>
      </c>
      <c r="F541" t="s">
        <v>6</v>
      </c>
      <c r="G541" s="1">
        <v>38188</v>
      </c>
      <c r="H541">
        <v>2</v>
      </c>
    </row>
    <row r="542" spans="5:8" x14ac:dyDescent="0.2">
      <c r="E542">
        <v>536</v>
      </c>
      <c r="F542" t="s">
        <v>3</v>
      </c>
      <c r="G542" s="1">
        <v>38032</v>
      </c>
      <c r="H542">
        <v>4</v>
      </c>
    </row>
    <row r="543" spans="5:8" x14ac:dyDescent="0.2">
      <c r="E543">
        <v>537</v>
      </c>
      <c r="F543" t="s">
        <v>6</v>
      </c>
      <c r="G543" s="1">
        <v>38164</v>
      </c>
      <c r="H543">
        <v>5</v>
      </c>
    </row>
    <row r="544" spans="5:8" x14ac:dyDescent="0.2">
      <c r="E544">
        <v>538</v>
      </c>
      <c r="F544" t="s">
        <v>5</v>
      </c>
      <c r="G544" s="1">
        <v>38032</v>
      </c>
      <c r="H544">
        <v>4</v>
      </c>
    </row>
    <row r="545" spans="5:8" x14ac:dyDescent="0.2">
      <c r="E545">
        <v>539</v>
      </c>
      <c r="F545" t="s">
        <v>4</v>
      </c>
      <c r="G545" s="1">
        <v>38308</v>
      </c>
      <c r="H545">
        <v>2</v>
      </c>
    </row>
    <row r="546" spans="5:8" x14ac:dyDescent="0.2">
      <c r="E546">
        <v>540</v>
      </c>
      <c r="F546" t="s">
        <v>2</v>
      </c>
      <c r="G546" s="1">
        <v>38260</v>
      </c>
      <c r="H546">
        <v>4</v>
      </c>
    </row>
    <row r="547" spans="5:8" x14ac:dyDescent="0.2">
      <c r="E547">
        <v>541</v>
      </c>
      <c r="F547" t="s">
        <v>7</v>
      </c>
      <c r="G547" s="1">
        <v>38320</v>
      </c>
      <c r="H547">
        <v>3</v>
      </c>
    </row>
    <row r="548" spans="5:8" x14ac:dyDescent="0.2">
      <c r="E548">
        <v>542</v>
      </c>
      <c r="F548" t="s">
        <v>0</v>
      </c>
      <c r="G548" s="1">
        <v>38368</v>
      </c>
      <c r="H548">
        <v>5</v>
      </c>
    </row>
    <row r="549" spans="5:8" x14ac:dyDescent="0.2">
      <c r="E549">
        <v>543</v>
      </c>
      <c r="F549" t="s">
        <v>3</v>
      </c>
      <c r="G549" s="1">
        <v>38584</v>
      </c>
      <c r="H549">
        <v>2</v>
      </c>
    </row>
    <row r="550" spans="5:8" x14ac:dyDescent="0.2">
      <c r="E550">
        <v>544</v>
      </c>
      <c r="F550" t="s">
        <v>4</v>
      </c>
      <c r="G550" s="1">
        <v>38260</v>
      </c>
      <c r="H550">
        <v>5</v>
      </c>
    </row>
    <row r="551" spans="5:8" x14ac:dyDescent="0.2">
      <c r="E551">
        <v>545</v>
      </c>
      <c r="F551" t="s">
        <v>4</v>
      </c>
      <c r="G551" s="1">
        <v>38320</v>
      </c>
      <c r="H551">
        <v>3</v>
      </c>
    </row>
    <row r="552" spans="5:8" x14ac:dyDescent="0.2">
      <c r="E552">
        <v>546</v>
      </c>
      <c r="F552" t="s">
        <v>4</v>
      </c>
      <c r="G552" s="1">
        <v>38392</v>
      </c>
      <c r="H552">
        <v>5</v>
      </c>
    </row>
    <row r="553" spans="5:8" x14ac:dyDescent="0.2">
      <c r="E553">
        <v>547</v>
      </c>
      <c r="F553" t="s">
        <v>5</v>
      </c>
      <c r="G553" s="1">
        <v>38092</v>
      </c>
      <c r="H553">
        <v>5</v>
      </c>
    </row>
    <row r="554" spans="5:8" x14ac:dyDescent="0.2">
      <c r="E554">
        <v>548</v>
      </c>
      <c r="F554" t="s">
        <v>1</v>
      </c>
      <c r="G554" s="1">
        <v>38344</v>
      </c>
      <c r="H554">
        <v>5</v>
      </c>
    </row>
    <row r="555" spans="5:8" x14ac:dyDescent="0.2">
      <c r="E555">
        <v>549</v>
      </c>
      <c r="F555" t="s">
        <v>6</v>
      </c>
      <c r="G555" s="1">
        <v>38128</v>
      </c>
      <c r="H555">
        <v>4</v>
      </c>
    </row>
    <row r="556" spans="5:8" x14ac:dyDescent="0.2">
      <c r="E556">
        <v>550</v>
      </c>
      <c r="F556" t="s">
        <v>3</v>
      </c>
      <c r="G556" s="1">
        <v>38272</v>
      </c>
      <c r="H556">
        <v>2</v>
      </c>
    </row>
    <row r="557" spans="5:8" x14ac:dyDescent="0.2">
      <c r="E557">
        <v>551</v>
      </c>
      <c r="F557" t="s">
        <v>1</v>
      </c>
      <c r="G557" s="1">
        <v>38308</v>
      </c>
      <c r="H557">
        <v>3</v>
      </c>
    </row>
    <row r="558" spans="5:8" x14ac:dyDescent="0.2">
      <c r="E558">
        <v>552</v>
      </c>
      <c r="F558" t="s">
        <v>7</v>
      </c>
      <c r="G558" s="1">
        <v>38116</v>
      </c>
      <c r="H558">
        <v>5</v>
      </c>
    </row>
    <row r="559" spans="5:8" x14ac:dyDescent="0.2">
      <c r="E559">
        <v>553</v>
      </c>
      <c r="F559" t="s">
        <v>5</v>
      </c>
      <c r="G559" s="1">
        <v>38584</v>
      </c>
      <c r="H559">
        <v>4</v>
      </c>
    </row>
    <row r="560" spans="5:8" x14ac:dyDescent="0.2">
      <c r="E560">
        <v>554</v>
      </c>
      <c r="F560" t="s">
        <v>3</v>
      </c>
      <c r="G560" s="1">
        <v>38080</v>
      </c>
      <c r="H560">
        <v>2</v>
      </c>
    </row>
    <row r="561" spans="5:8" x14ac:dyDescent="0.2">
      <c r="E561">
        <v>555</v>
      </c>
      <c r="F561" t="s">
        <v>7</v>
      </c>
      <c r="G561" s="1">
        <v>38140</v>
      </c>
      <c r="H561">
        <v>3</v>
      </c>
    </row>
    <row r="562" spans="5:8" x14ac:dyDescent="0.2">
      <c r="E562">
        <v>556</v>
      </c>
      <c r="F562" t="s">
        <v>2</v>
      </c>
      <c r="G562" s="1">
        <v>38068</v>
      </c>
      <c r="H562">
        <v>5</v>
      </c>
    </row>
    <row r="563" spans="5:8" x14ac:dyDescent="0.2">
      <c r="E563">
        <v>557</v>
      </c>
      <c r="F563" t="s">
        <v>5</v>
      </c>
      <c r="G563" s="1">
        <v>38428</v>
      </c>
      <c r="H563">
        <v>4</v>
      </c>
    </row>
    <row r="564" spans="5:8" x14ac:dyDescent="0.2">
      <c r="E564">
        <v>558</v>
      </c>
      <c r="F564" t="s">
        <v>5</v>
      </c>
      <c r="G564" s="1">
        <v>38092</v>
      </c>
      <c r="H564">
        <v>2</v>
      </c>
    </row>
    <row r="565" spans="5:8" x14ac:dyDescent="0.2">
      <c r="E565">
        <v>559</v>
      </c>
      <c r="F565" t="s">
        <v>2</v>
      </c>
      <c r="G565" s="1">
        <v>38320</v>
      </c>
      <c r="H565">
        <v>3</v>
      </c>
    </row>
    <row r="566" spans="5:8" x14ac:dyDescent="0.2">
      <c r="E566">
        <v>560</v>
      </c>
      <c r="F566" t="s">
        <v>0</v>
      </c>
      <c r="G566" s="1">
        <v>38212</v>
      </c>
      <c r="H566">
        <v>4</v>
      </c>
    </row>
    <row r="567" spans="5:8" x14ac:dyDescent="0.2">
      <c r="E567">
        <v>561</v>
      </c>
      <c r="F567" t="s">
        <v>6</v>
      </c>
      <c r="G567" s="1">
        <v>38560</v>
      </c>
      <c r="H567">
        <v>5</v>
      </c>
    </row>
    <row r="568" spans="5:8" x14ac:dyDescent="0.2">
      <c r="E568">
        <v>562</v>
      </c>
      <c r="F568" t="s">
        <v>3</v>
      </c>
      <c r="G568" s="1">
        <v>38512</v>
      </c>
      <c r="H568">
        <v>2</v>
      </c>
    </row>
    <row r="569" spans="5:8" x14ac:dyDescent="0.2">
      <c r="E569">
        <v>563</v>
      </c>
      <c r="F569" t="s">
        <v>6</v>
      </c>
      <c r="G569" s="1">
        <v>38416</v>
      </c>
      <c r="H569">
        <v>5</v>
      </c>
    </row>
    <row r="570" spans="5:8" x14ac:dyDescent="0.2">
      <c r="E570">
        <v>564</v>
      </c>
      <c r="F570" t="s">
        <v>6</v>
      </c>
      <c r="G570" s="1">
        <v>38416</v>
      </c>
      <c r="H570">
        <v>3</v>
      </c>
    </row>
    <row r="571" spans="5:8" x14ac:dyDescent="0.2">
      <c r="E571">
        <v>565</v>
      </c>
      <c r="F571" t="s">
        <v>3</v>
      </c>
      <c r="G571" s="1">
        <v>38248</v>
      </c>
      <c r="H571">
        <v>3</v>
      </c>
    </row>
    <row r="572" spans="5:8" x14ac:dyDescent="0.2">
      <c r="E572">
        <v>566</v>
      </c>
      <c r="F572" t="s">
        <v>6</v>
      </c>
      <c r="G572" s="1">
        <v>38188</v>
      </c>
      <c r="H572">
        <v>5</v>
      </c>
    </row>
    <row r="573" spans="5:8" x14ac:dyDescent="0.2">
      <c r="E573">
        <v>567</v>
      </c>
      <c r="F573" t="s">
        <v>4</v>
      </c>
      <c r="G573" s="1">
        <v>38464</v>
      </c>
      <c r="H573">
        <v>3</v>
      </c>
    </row>
    <row r="574" spans="5:8" x14ac:dyDescent="0.2">
      <c r="E574">
        <v>568</v>
      </c>
      <c r="F574" t="s">
        <v>3</v>
      </c>
      <c r="G574" s="1">
        <v>38044</v>
      </c>
      <c r="H574">
        <v>4</v>
      </c>
    </row>
    <row r="575" spans="5:8" x14ac:dyDescent="0.2">
      <c r="E575">
        <v>569</v>
      </c>
      <c r="F575" t="s">
        <v>2</v>
      </c>
      <c r="G575" s="1">
        <v>38164</v>
      </c>
      <c r="H575">
        <v>4</v>
      </c>
    </row>
    <row r="576" spans="5:8" x14ac:dyDescent="0.2">
      <c r="E576">
        <v>570</v>
      </c>
      <c r="F576" t="s">
        <v>5</v>
      </c>
      <c r="G576" s="1">
        <v>38464</v>
      </c>
      <c r="H576">
        <v>5</v>
      </c>
    </row>
    <row r="577" spans="5:8" x14ac:dyDescent="0.2">
      <c r="E577">
        <v>571</v>
      </c>
      <c r="F577" t="s">
        <v>4</v>
      </c>
      <c r="G577" s="1">
        <v>38224</v>
      </c>
      <c r="H577">
        <v>5</v>
      </c>
    </row>
    <row r="578" spans="5:8" x14ac:dyDescent="0.2">
      <c r="E578">
        <v>572</v>
      </c>
      <c r="F578" t="s">
        <v>2</v>
      </c>
      <c r="G578" s="1">
        <v>38200</v>
      </c>
      <c r="H578">
        <v>2</v>
      </c>
    </row>
    <row r="579" spans="5:8" x14ac:dyDescent="0.2">
      <c r="E579">
        <v>573</v>
      </c>
      <c r="F579" t="s">
        <v>5</v>
      </c>
      <c r="G579" s="1">
        <v>37996</v>
      </c>
      <c r="H579">
        <v>2</v>
      </c>
    </row>
    <row r="580" spans="5:8" x14ac:dyDescent="0.2">
      <c r="E580">
        <v>574</v>
      </c>
      <c r="F580" t="s">
        <v>4</v>
      </c>
      <c r="G580" s="1">
        <v>38188</v>
      </c>
      <c r="H580">
        <v>4</v>
      </c>
    </row>
    <row r="581" spans="5:8" x14ac:dyDescent="0.2">
      <c r="E581">
        <v>575</v>
      </c>
      <c r="F581" t="s">
        <v>4</v>
      </c>
      <c r="G581" s="1">
        <v>38248</v>
      </c>
      <c r="H581">
        <v>5</v>
      </c>
    </row>
    <row r="582" spans="5:8" x14ac:dyDescent="0.2">
      <c r="E582">
        <v>576</v>
      </c>
      <c r="F582" t="s">
        <v>4</v>
      </c>
      <c r="G582" s="1">
        <v>38020</v>
      </c>
      <c r="H582">
        <v>3</v>
      </c>
    </row>
    <row r="583" spans="5:8" x14ac:dyDescent="0.2">
      <c r="E583">
        <v>577</v>
      </c>
      <c r="F583" t="s">
        <v>7</v>
      </c>
      <c r="G583" s="1">
        <v>38476</v>
      </c>
      <c r="H583">
        <v>3</v>
      </c>
    </row>
    <row r="584" spans="5:8" x14ac:dyDescent="0.2">
      <c r="E584">
        <v>578</v>
      </c>
      <c r="F584" t="s">
        <v>2</v>
      </c>
      <c r="G584" s="1">
        <v>38236</v>
      </c>
      <c r="H584">
        <v>5</v>
      </c>
    </row>
    <row r="585" spans="5:8" x14ac:dyDescent="0.2">
      <c r="E585">
        <v>579</v>
      </c>
      <c r="F585" t="s">
        <v>7</v>
      </c>
      <c r="G585" s="1">
        <v>38440</v>
      </c>
      <c r="H585">
        <v>4</v>
      </c>
    </row>
    <row r="586" spans="5:8" x14ac:dyDescent="0.2">
      <c r="E586">
        <v>580</v>
      </c>
      <c r="F586" t="s">
        <v>0</v>
      </c>
      <c r="G586" s="1">
        <v>38044</v>
      </c>
      <c r="H586">
        <v>3</v>
      </c>
    </row>
    <row r="587" spans="5:8" x14ac:dyDescent="0.2">
      <c r="E587">
        <v>581</v>
      </c>
      <c r="F587" t="s">
        <v>7</v>
      </c>
      <c r="G587" s="1">
        <v>38440</v>
      </c>
      <c r="H587">
        <v>2</v>
      </c>
    </row>
    <row r="588" spans="5:8" x14ac:dyDescent="0.2">
      <c r="E588">
        <v>582</v>
      </c>
      <c r="F588" t="s">
        <v>0</v>
      </c>
      <c r="G588" s="1">
        <v>38320</v>
      </c>
      <c r="H588">
        <v>3</v>
      </c>
    </row>
    <row r="589" spans="5:8" x14ac:dyDescent="0.2">
      <c r="E589">
        <v>583</v>
      </c>
      <c r="F589" t="s">
        <v>7</v>
      </c>
      <c r="G589" s="1">
        <v>38164</v>
      </c>
      <c r="H589">
        <v>2</v>
      </c>
    </row>
    <row r="590" spans="5:8" x14ac:dyDescent="0.2">
      <c r="E590">
        <v>584</v>
      </c>
      <c r="F590" t="s">
        <v>4</v>
      </c>
      <c r="G590" s="1">
        <v>38428</v>
      </c>
      <c r="H590">
        <v>3</v>
      </c>
    </row>
    <row r="591" spans="5:8" x14ac:dyDescent="0.2">
      <c r="E591">
        <v>585</v>
      </c>
      <c r="F591" t="s">
        <v>3</v>
      </c>
      <c r="G591" s="1">
        <v>38416</v>
      </c>
      <c r="H591">
        <v>5</v>
      </c>
    </row>
    <row r="592" spans="5:8" x14ac:dyDescent="0.2">
      <c r="E592">
        <v>586</v>
      </c>
      <c r="F592" t="s">
        <v>4</v>
      </c>
      <c r="G592" s="1">
        <v>38308</v>
      </c>
      <c r="H592">
        <v>5</v>
      </c>
    </row>
    <row r="593" spans="5:8" x14ac:dyDescent="0.2">
      <c r="E593">
        <v>587</v>
      </c>
      <c r="F593" t="s">
        <v>6</v>
      </c>
      <c r="G593" s="1">
        <v>38212</v>
      </c>
      <c r="H593">
        <v>3</v>
      </c>
    </row>
    <row r="594" spans="5:8" x14ac:dyDescent="0.2">
      <c r="E594">
        <v>588</v>
      </c>
      <c r="F594" t="s">
        <v>0</v>
      </c>
      <c r="G594" s="1">
        <v>38152</v>
      </c>
      <c r="H594">
        <v>2</v>
      </c>
    </row>
    <row r="595" spans="5:8" x14ac:dyDescent="0.2">
      <c r="E595">
        <v>589</v>
      </c>
      <c r="F595" t="s">
        <v>6</v>
      </c>
      <c r="G595" s="1">
        <v>38152</v>
      </c>
      <c r="H595">
        <v>3</v>
      </c>
    </row>
    <row r="596" spans="5:8" x14ac:dyDescent="0.2">
      <c r="E596">
        <v>590</v>
      </c>
      <c r="F596" t="s">
        <v>2</v>
      </c>
      <c r="G596" s="1">
        <v>38080</v>
      </c>
      <c r="H596">
        <v>4</v>
      </c>
    </row>
    <row r="597" spans="5:8" x14ac:dyDescent="0.2">
      <c r="E597">
        <v>591</v>
      </c>
      <c r="F597" t="s">
        <v>4</v>
      </c>
      <c r="G597" s="1">
        <v>38488</v>
      </c>
      <c r="H597">
        <v>2</v>
      </c>
    </row>
    <row r="598" spans="5:8" x14ac:dyDescent="0.2">
      <c r="E598">
        <v>592</v>
      </c>
      <c r="F598" t="s">
        <v>6</v>
      </c>
      <c r="G598" s="1">
        <v>38236</v>
      </c>
      <c r="H598">
        <v>2</v>
      </c>
    </row>
    <row r="599" spans="5:8" x14ac:dyDescent="0.2">
      <c r="E599">
        <v>593</v>
      </c>
      <c r="F599" t="s">
        <v>7</v>
      </c>
      <c r="G599" s="1">
        <v>38560</v>
      </c>
      <c r="H599">
        <v>4</v>
      </c>
    </row>
    <row r="600" spans="5:8" x14ac:dyDescent="0.2">
      <c r="E600">
        <v>594</v>
      </c>
      <c r="F600" t="s">
        <v>5</v>
      </c>
      <c r="G600" s="1">
        <v>38452</v>
      </c>
      <c r="H600">
        <v>3</v>
      </c>
    </row>
    <row r="601" spans="5:8" x14ac:dyDescent="0.2">
      <c r="E601">
        <v>595</v>
      </c>
      <c r="F601" t="s">
        <v>0</v>
      </c>
      <c r="G601" s="1">
        <v>38164</v>
      </c>
      <c r="H601">
        <v>2</v>
      </c>
    </row>
    <row r="602" spans="5:8" x14ac:dyDescent="0.2">
      <c r="E602">
        <v>596</v>
      </c>
      <c r="F602" t="s">
        <v>5</v>
      </c>
      <c r="G602" s="1">
        <v>38572</v>
      </c>
      <c r="H602">
        <v>4</v>
      </c>
    </row>
    <row r="603" spans="5:8" x14ac:dyDescent="0.2">
      <c r="E603">
        <v>597</v>
      </c>
      <c r="F603" t="s">
        <v>5</v>
      </c>
      <c r="G603" s="1">
        <v>38224</v>
      </c>
      <c r="H603">
        <v>5</v>
      </c>
    </row>
    <row r="604" spans="5:8" x14ac:dyDescent="0.2">
      <c r="E604">
        <v>598</v>
      </c>
      <c r="F604" t="s">
        <v>1</v>
      </c>
      <c r="G604" s="1">
        <v>38164</v>
      </c>
      <c r="H604">
        <v>5</v>
      </c>
    </row>
    <row r="605" spans="5:8" x14ac:dyDescent="0.2">
      <c r="E605">
        <v>599</v>
      </c>
      <c r="F605" t="s">
        <v>4</v>
      </c>
      <c r="G605" s="1">
        <v>38236</v>
      </c>
      <c r="H605">
        <v>5</v>
      </c>
    </row>
    <row r="606" spans="5:8" x14ac:dyDescent="0.2">
      <c r="E606">
        <v>600</v>
      </c>
      <c r="F606" t="s">
        <v>4</v>
      </c>
      <c r="G606" s="1">
        <v>38452</v>
      </c>
      <c r="H606">
        <v>5</v>
      </c>
    </row>
    <row r="607" spans="5:8" x14ac:dyDescent="0.2">
      <c r="E607">
        <v>601</v>
      </c>
      <c r="F607" t="s">
        <v>7</v>
      </c>
      <c r="G607" s="1">
        <v>38164</v>
      </c>
      <c r="H607">
        <v>4</v>
      </c>
    </row>
    <row r="608" spans="5:8" x14ac:dyDescent="0.2">
      <c r="E608">
        <v>602</v>
      </c>
      <c r="F608" t="s">
        <v>3</v>
      </c>
      <c r="G608" s="1">
        <v>38416</v>
      </c>
      <c r="H608">
        <v>2</v>
      </c>
    </row>
    <row r="609" spans="5:8" x14ac:dyDescent="0.2">
      <c r="E609">
        <v>603</v>
      </c>
      <c r="F609" t="s">
        <v>7</v>
      </c>
      <c r="G609" s="1">
        <v>38248</v>
      </c>
      <c r="H609">
        <v>4</v>
      </c>
    </row>
    <row r="610" spans="5:8" x14ac:dyDescent="0.2">
      <c r="E610">
        <v>604</v>
      </c>
      <c r="F610" t="s">
        <v>3</v>
      </c>
      <c r="G610" s="1">
        <v>38536</v>
      </c>
      <c r="H610">
        <v>2</v>
      </c>
    </row>
    <row r="611" spans="5:8" x14ac:dyDescent="0.2">
      <c r="E611">
        <v>605</v>
      </c>
      <c r="F611" t="s">
        <v>0</v>
      </c>
      <c r="G611" s="1">
        <v>38236</v>
      </c>
      <c r="H611">
        <v>4</v>
      </c>
    </row>
    <row r="612" spans="5:8" x14ac:dyDescent="0.2">
      <c r="E612">
        <v>606</v>
      </c>
      <c r="F612" t="s">
        <v>7</v>
      </c>
      <c r="G612" s="1">
        <v>38548</v>
      </c>
      <c r="H612">
        <v>5</v>
      </c>
    </row>
    <row r="613" spans="5:8" x14ac:dyDescent="0.2">
      <c r="E613">
        <v>607</v>
      </c>
      <c r="F613" t="s">
        <v>1</v>
      </c>
      <c r="G613" s="1">
        <v>38416</v>
      </c>
      <c r="H613">
        <v>2</v>
      </c>
    </row>
    <row r="614" spans="5:8" x14ac:dyDescent="0.2">
      <c r="E614">
        <v>608</v>
      </c>
      <c r="F614" t="s">
        <v>7</v>
      </c>
      <c r="G614" s="1">
        <v>38116</v>
      </c>
      <c r="H614">
        <v>4</v>
      </c>
    </row>
    <row r="615" spans="5:8" x14ac:dyDescent="0.2">
      <c r="E615">
        <v>609</v>
      </c>
      <c r="F615" t="s">
        <v>4</v>
      </c>
      <c r="G615" s="1">
        <v>38224</v>
      </c>
      <c r="H615">
        <v>5</v>
      </c>
    </row>
    <row r="616" spans="5:8" x14ac:dyDescent="0.2">
      <c r="E616">
        <v>610</v>
      </c>
      <c r="F616" t="s">
        <v>3</v>
      </c>
      <c r="G616" s="1">
        <v>38164</v>
      </c>
      <c r="H616">
        <v>3</v>
      </c>
    </row>
    <row r="617" spans="5:8" x14ac:dyDescent="0.2">
      <c r="E617">
        <v>611</v>
      </c>
      <c r="F617" t="s">
        <v>1</v>
      </c>
      <c r="G617" s="1">
        <v>38368</v>
      </c>
      <c r="H617">
        <v>5</v>
      </c>
    </row>
    <row r="618" spans="5:8" x14ac:dyDescent="0.2">
      <c r="E618">
        <v>612</v>
      </c>
      <c r="F618" t="s">
        <v>6</v>
      </c>
      <c r="G618" s="1">
        <v>38476</v>
      </c>
      <c r="H618">
        <v>3</v>
      </c>
    </row>
    <row r="619" spans="5:8" x14ac:dyDescent="0.2">
      <c r="E619">
        <v>613</v>
      </c>
      <c r="F619" t="s">
        <v>6</v>
      </c>
      <c r="G619" s="1">
        <v>38164</v>
      </c>
      <c r="H619">
        <v>5</v>
      </c>
    </row>
    <row r="620" spans="5:8" x14ac:dyDescent="0.2">
      <c r="E620">
        <v>614</v>
      </c>
      <c r="F620" t="s">
        <v>3</v>
      </c>
      <c r="G620" s="1">
        <v>38296</v>
      </c>
      <c r="H620">
        <v>2</v>
      </c>
    </row>
    <row r="621" spans="5:8" x14ac:dyDescent="0.2">
      <c r="E621">
        <v>615</v>
      </c>
      <c r="F621" t="s">
        <v>3</v>
      </c>
      <c r="G621" s="1">
        <v>37996</v>
      </c>
      <c r="H621">
        <v>2</v>
      </c>
    </row>
    <row r="622" spans="5:8" x14ac:dyDescent="0.2">
      <c r="E622">
        <v>616</v>
      </c>
      <c r="F622" t="s">
        <v>3</v>
      </c>
      <c r="G622" s="1">
        <v>38092</v>
      </c>
      <c r="H622">
        <v>4</v>
      </c>
    </row>
    <row r="623" spans="5:8" x14ac:dyDescent="0.2">
      <c r="E623">
        <v>617</v>
      </c>
      <c r="F623" t="s">
        <v>1</v>
      </c>
      <c r="G623" s="1">
        <v>38320</v>
      </c>
      <c r="H623">
        <v>3</v>
      </c>
    </row>
    <row r="624" spans="5:8" x14ac:dyDescent="0.2">
      <c r="E624">
        <v>618</v>
      </c>
      <c r="F624" t="s">
        <v>5</v>
      </c>
      <c r="G624" s="1">
        <v>38428</v>
      </c>
      <c r="H624">
        <v>4</v>
      </c>
    </row>
    <row r="625" spans="5:8" x14ac:dyDescent="0.2">
      <c r="E625">
        <v>619</v>
      </c>
      <c r="F625" t="s">
        <v>3</v>
      </c>
      <c r="G625" s="1">
        <v>38056</v>
      </c>
      <c r="H625">
        <v>5</v>
      </c>
    </row>
    <row r="626" spans="5:8" x14ac:dyDescent="0.2">
      <c r="E626">
        <v>620</v>
      </c>
      <c r="F626" t="s">
        <v>2</v>
      </c>
      <c r="G626" s="1">
        <v>38548</v>
      </c>
      <c r="H626">
        <v>2</v>
      </c>
    </row>
    <row r="627" spans="5:8" x14ac:dyDescent="0.2">
      <c r="E627">
        <v>621</v>
      </c>
      <c r="F627" t="s">
        <v>0</v>
      </c>
      <c r="G627" s="1">
        <v>38380</v>
      </c>
      <c r="H627">
        <v>5</v>
      </c>
    </row>
    <row r="628" spans="5:8" x14ac:dyDescent="0.2">
      <c r="E628">
        <v>622</v>
      </c>
      <c r="F628" t="s">
        <v>6</v>
      </c>
      <c r="G628" s="1">
        <v>38212</v>
      </c>
      <c r="H628">
        <v>4</v>
      </c>
    </row>
    <row r="629" spans="5:8" x14ac:dyDescent="0.2">
      <c r="E629">
        <v>623</v>
      </c>
      <c r="F629" t="s">
        <v>3</v>
      </c>
      <c r="G629" s="1">
        <v>38260</v>
      </c>
      <c r="H629">
        <v>3</v>
      </c>
    </row>
    <row r="630" spans="5:8" x14ac:dyDescent="0.2">
      <c r="E630">
        <v>624</v>
      </c>
      <c r="F630" t="s">
        <v>0</v>
      </c>
      <c r="G630" s="1">
        <v>38464</v>
      </c>
      <c r="H630">
        <v>3</v>
      </c>
    </row>
    <row r="631" spans="5:8" x14ac:dyDescent="0.2">
      <c r="E631">
        <v>625</v>
      </c>
      <c r="F631" t="s">
        <v>6</v>
      </c>
      <c r="G631" s="1">
        <v>38248</v>
      </c>
      <c r="H631">
        <v>2</v>
      </c>
    </row>
    <row r="632" spans="5:8" x14ac:dyDescent="0.2">
      <c r="E632">
        <v>626</v>
      </c>
      <c r="F632" t="s">
        <v>0</v>
      </c>
      <c r="G632" s="1">
        <v>38500</v>
      </c>
      <c r="H632">
        <v>4</v>
      </c>
    </row>
    <row r="633" spans="5:8" x14ac:dyDescent="0.2">
      <c r="E633">
        <v>627</v>
      </c>
      <c r="F633" t="s">
        <v>3</v>
      </c>
      <c r="G633" s="1">
        <v>38308</v>
      </c>
      <c r="H633">
        <v>2</v>
      </c>
    </row>
    <row r="634" spans="5:8" x14ac:dyDescent="0.2">
      <c r="E634">
        <v>628</v>
      </c>
      <c r="F634" t="s">
        <v>7</v>
      </c>
      <c r="G634" s="1">
        <v>38032</v>
      </c>
      <c r="H634">
        <v>2</v>
      </c>
    </row>
    <row r="635" spans="5:8" x14ac:dyDescent="0.2">
      <c r="E635">
        <v>629</v>
      </c>
      <c r="F635" t="s">
        <v>0</v>
      </c>
      <c r="G635" s="1">
        <v>38152</v>
      </c>
      <c r="H635">
        <v>5</v>
      </c>
    </row>
    <row r="636" spans="5:8" x14ac:dyDescent="0.2">
      <c r="E636">
        <v>630</v>
      </c>
      <c r="F636" t="s">
        <v>5</v>
      </c>
      <c r="G636" s="1">
        <v>38056</v>
      </c>
      <c r="H636">
        <v>3</v>
      </c>
    </row>
    <row r="637" spans="5:8" x14ac:dyDescent="0.2">
      <c r="E637">
        <v>631</v>
      </c>
      <c r="F637" t="s">
        <v>1</v>
      </c>
      <c r="G637" s="1">
        <v>38044</v>
      </c>
      <c r="H637">
        <v>2</v>
      </c>
    </row>
    <row r="638" spans="5:8" x14ac:dyDescent="0.2">
      <c r="E638">
        <v>632</v>
      </c>
      <c r="F638" t="s">
        <v>0</v>
      </c>
      <c r="G638" s="1">
        <v>38044</v>
      </c>
      <c r="H638">
        <v>4</v>
      </c>
    </row>
    <row r="639" spans="5:8" x14ac:dyDescent="0.2">
      <c r="E639">
        <v>633</v>
      </c>
      <c r="F639" t="s">
        <v>1</v>
      </c>
      <c r="G639" s="1">
        <v>38368</v>
      </c>
      <c r="H639">
        <v>4</v>
      </c>
    </row>
    <row r="640" spans="5:8" x14ac:dyDescent="0.2">
      <c r="E640">
        <v>634</v>
      </c>
      <c r="F640" t="s">
        <v>4</v>
      </c>
      <c r="G640" s="1">
        <v>38296</v>
      </c>
      <c r="H640">
        <v>2</v>
      </c>
    </row>
    <row r="641" spans="5:8" x14ac:dyDescent="0.2">
      <c r="E641">
        <v>635</v>
      </c>
      <c r="F641" t="s">
        <v>0</v>
      </c>
      <c r="G641" s="1">
        <v>38524</v>
      </c>
      <c r="H641">
        <v>4</v>
      </c>
    </row>
    <row r="642" spans="5:8" x14ac:dyDescent="0.2">
      <c r="E642">
        <v>636</v>
      </c>
      <c r="F642" t="s">
        <v>2</v>
      </c>
      <c r="G642" s="1">
        <v>38116</v>
      </c>
      <c r="H642">
        <v>2</v>
      </c>
    </row>
    <row r="643" spans="5:8" x14ac:dyDescent="0.2">
      <c r="E643">
        <v>637</v>
      </c>
      <c r="F643" t="s">
        <v>2</v>
      </c>
      <c r="G643" s="1">
        <v>38056</v>
      </c>
      <c r="H643">
        <v>2</v>
      </c>
    </row>
    <row r="644" spans="5:8" x14ac:dyDescent="0.2">
      <c r="E644">
        <v>638</v>
      </c>
      <c r="F644" t="s">
        <v>6</v>
      </c>
      <c r="G644" s="1">
        <v>38392</v>
      </c>
      <c r="H644">
        <v>5</v>
      </c>
    </row>
    <row r="645" spans="5:8" x14ac:dyDescent="0.2">
      <c r="E645">
        <v>639</v>
      </c>
      <c r="F645" t="s">
        <v>4</v>
      </c>
      <c r="G645" s="1">
        <v>38332</v>
      </c>
      <c r="H645">
        <v>3</v>
      </c>
    </row>
    <row r="646" spans="5:8" x14ac:dyDescent="0.2">
      <c r="E646">
        <v>640</v>
      </c>
      <c r="F646" t="s">
        <v>5</v>
      </c>
      <c r="G646" s="1">
        <v>38068</v>
      </c>
      <c r="H646">
        <v>5</v>
      </c>
    </row>
    <row r="647" spans="5:8" x14ac:dyDescent="0.2">
      <c r="E647">
        <v>641</v>
      </c>
      <c r="F647" t="s">
        <v>2</v>
      </c>
      <c r="G647" s="1">
        <v>38104</v>
      </c>
      <c r="H647">
        <v>3</v>
      </c>
    </row>
    <row r="648" spans="5:8" x14ac:dyDescent="0.2">
      <c r="E648">
        <v>642</v>
      </c>
      <c r="F648" t="s">
        <v>6</v>
      </c>
      <c r="G648" s="1">
        <v>38452</v>
      </c>
      <c r="H648">
        <v>4</v>
      </c>
    </row>
    <row r="649" spans="5:8" x14ac:dyDescent="0.2">
      <c r="E649">
        <v>643</v>
      </c>
      <c r="F649" t="s">
        <v>2</v>
      </c>
      <c r="G649" s="1">
        <v>38272</v>
      </c>
      <c r="H649">
        <v>2</v>
      </c>
    </row>
    <row r="650" spans="5:8" x14ac:dyDescent="0.2">
      <c r="E650">
        <v>644</v>
      </c>
      <c r="F650" t="s">
        <v>2</v>
      </c>
      <c r="G650" s="1">
        <v>38104</v>
      </c>
      <c r="H650">
        <v>3</v>
      </c>
    </row>
    <row r="651" spans="5:8" x14ac:dyDescent="0.2">
      <c r="E651">
        <v>645</v>
      </c>
      <c r="F651" t="s">
        <v>6</v>
      </c>
      <c r="G651" s="1">
        <v>38308</v>
      </c>
      <c r="H651">
        <v>3</v>
      </c>
    </row>
    <row r="652" spans="5:8" x14ac:dyDescent="0.2">
      <c r="E652">
        <v>646</v>
      </c>
      <c r="F652" t="s">
        <v>4</v>
      </c>
      <c r="G652" s="1">
        <v>38404</v>
      </c>
      <c r="H652">
        <v>5</v>
      </c>
    </row>
    <row r="653" spans="5:8" x14ac:dyDescent="0.2">
      <c r="E653">
        <v>647</v>
      </c>
      <c r="F653" t="s">
        <v>2</v>
      </c>
      <c r="G653" s="1">
        <v>38464</v>
      </c>
      <c r="H653">
        <v>4</v>
      </c>
    </row>
    <row r="654" spans="5:8" x14ac:dyDescent="0.2">
      <c r="E654">
        <v>648</v>
      </c>
      <c r="F654" t="s">
        <v>6</v>
      </c>
      <c r="G654" s="1">
        <v>38308</v>
      </c>
      <c r="H654">
        <v>5</v>
      </c>
    </row>
    <row r="655" spans="5:8" x14ac:dyDescent="0.2">
      <c r="E655">
        <v>649</v>
      </c>
      <c r="F655" t="s">
        <v>0</v>
      </c>
      <c r="G655" s="1">
        <v>38260</v>
      </c>
      <c r="H655">
        <v>2</v>
      </c>
    </row>
    <row r="656" spans="5:8" x14ac:dyDescent="0.2">
      <c r="E656">
        <v>650</v>
      </c>
      <c r="F656" t="s">
        <v>7</v>
      </c>
      <c r="G656" s="1">
        <v>38032</v>
      </c>
      <c r="H656">
        <v>3</v>
      </c>
    </row>
    <row r="657" spans="5:8" x14ac:dyDescent="0.2">
      <c r="E657">
        <v>651</v>
      </c>
      <c r="F657" t="s">
        <v>1</v>
      </c>
      <c r="G657" s="1">
        <v>38236</v>
      </c>
      <c r="H657">
        <v>3</v>
      </c>
    </row>
    <row r="658" spans="5:8" x14ac:dyDescent="0.2">
      <c r="E658">
        <v>652</v>
      </c>
      <c r="F658" t="s">
        <v>4</v>
      </c>
      <c r="G658" s="1">
        <v>38080</v>
      </c>
      <c r="H658">
        <v>2</v>
      </c>
    </row>
    <row r="659" spans="5:8" x14ac:dyDescent="0.2">
      <c r="E659">
        <v>653</v>
      </c>
      <c r="F659" t="s">
        <v>7</v>
      </c>
      <c r="G659" s="1">
        <v>38224</v>
      </c>
      <c r="H659">
        <v>3</v>
      </c>
    </row>
    <row r="660" spans="5:8" x14ac:dyDescent="0.2">
      <c r="E660">
        <v>654</v>
      </c>
      <c r="F660" t="s">
        <v>2</v>
      </c>
      <c r="G660" s="1">
        <v>38080</v>
      </c>
      <c r="H660">
        <v>3</v>
      </c>
    </row>
    <row r="661" spans="5:8" x14ac:dyDescent="0.2">
      <c r="E661">
        <v>655</v>
      </c>
      <c r="F661" t="s">
        <v>1</v>
      </c>
      <c r="G661" s="1">
        <v>38320</v>
      </c>
      <c r="H661">
        <v>2</v>
      </c>
    </row>
    <row r="662" spans="5:8" x14ac:dyDescent="0.2">
      <c r="E662">
        <v>656</v>
      </c>
      <c r="F662" t="s">
        <v>1</v>
      </c>
      <c r="G662" s="1">
        <v>38512</v>
      </c>
      <c r="H662">
        <v>4</v>
      </c>
    </row>
    <row r="663" spans="5:8" x14ac:dyDescent="0.2">
      <c r="E663">
        <v>657</v>
      </c>
      <c r="F663" t="s">
        <v>2</v>
      </c>
      <c r="G663" s="1">
        <v>38248</v>
      </c>
      <c r="H663">
        <v>5</v>
      </c>
    </row>
    <row r="664" spans="5:8" x14ac:dyDescent="0.2">
      <c r="E664">
        <v>658</v>
      </c>
      <c r="F664" t="s">
        <v>7</v>
      </c>
      <c r="G664" s="1">
        <v>38284</v>
      </c>
      <c r="H664">
        <v>2</v>
      </c>
    </row>
    <row r="665" spans="5:8" x14ac:dyDescent="0.2">
      <c r="E665">
        <v>659</v>
      </c>
      <c r="F665" t="s">
        <v>7</v>
      </c>
      <c r="G665" s="1">
        <v>38224</v>
      </c>
      <c r="H665">
        <v>4</v>
      </c>
    </row>
    <row r="666" spans="5:8" x14ac:dyDescent="0.2">
      <c r="E666">
        <v>660</v>
      </c>
      <c r="F666" t="s">
        <v>6</v>
      </c>
      <c r="G666" s="1">
        <v>38044</v>
      </c>
      <c r="H666">
        <v>2</v>
      </c>
    </row>
    <row r="667" spans="5:8" x14ac:dyDescent="0.2">
      <c r="E667">
        <v>661</v>
      </c>
      <c r="F667" t="s">
        <v>2</v>
      </c>
      <c r="G667" s="1">
        <v>38272</v>
      </c>
      <c r="H667">
        <v>2</v>
      </c>
    </row>
    <row r="668" spans="5:8" x14ac:dyDescent="0.2">
      <c r="E668">
        <v>662</v>
      </c>
      <c r="F668" t="s">
        <v>5</v>
      </c>
      <c r="G668" s="1">
        <v>38284</v>
      </c>
      <c r="H668">
        <v>4</v>
      </c>
    </row>
    <row r="669" spans="5:8" x14ac:dyDescent="0.2">
      <c r="E669">
        <v>663</v>
      </c>
      <c r="F669" t="s">
        <v>7</v>
      </c>
      <c r="G669" s="1">
        <v>38500</v>
      </c>
      <c r="H669">
        <v>5</v>
      </c>
    </row>
    <row r="670" spans="5:8" x14ac:dyDescent="0.2">
      <c r="E670">
        <v>664</v>
      </c>
      <c r="F670" t="s">
        <v>0</v>
      </c>
      <c r="G670" s="1">
        <v>38008</v>
      </c>
      <c r="H670">
        <v>4</v>
      </c>
    </row>
    <row r="671" spans="5:8" x14ac:dyDescent="0.2">
      <c r="E671">
        <v>665</v>
      </c>
      <c r="F671" t="s">
        <v>5</v>
      </c>
      <c r="G671" s="1">
        <v>38440</v>
      </c>
      <c r="H671">
        <v>3</v>
      </c>
    </row>
    <row r="672" spans="5:8" x14ac:dyDescent="0.2">
      <c r="E672">
        <v>666</v>
      </c>
      <c r="F672" t="s">
        <v>5</v>
      </c>
      <c r="G672" s="1">
        <v>38248</v>
      </c>
      <c r="H672">
        <v>2</v>
      </c>
    </row>
    <row r="673" spans="5:8" x14ac:dyDescent="0.2">
      <c r="E673">
        <v>667</v>
      </c>
      <c r="F673" t="s">
        <v>1</v>
      </c>
      <c r="G673" s="1">
        <v>38584</v>
      </c>
      <c r="H673">
        <v>4</v>
      </c>
    </row>
    <row r="674" spans="5:8" x14ac:dyDescent="0.2">
      <c r="E674">
        <v>668</v>
      </c>
      <c r="F674" t="s">
        <v>4</v>
      </c>
      <c r="G674" s="1">
        <v>38308</v>
      </c>
      <c r="H674">
        <v>5</v>
      </c>
    </row>
    <row r="675" spans="5:8" x14ac:dyDescent="0.2">
      <c r="E675">
        <v>669</v>
      </c>
      <c r="F675" t="s">
        <v>3</v>
      </c>
      <c r="G675" s="1">
        <v>38128</v>
      </c>
      <c r="H675">
        <v>2</v>
      </c>
    </row>
    <row r="676" spans="5:8" x14ac:dyDescent="0.2">
      <c r="E676">
        <v>670</v>
      </c>
      <c r="F676" t="s">
        <v>6</v>
      </c>
      <c r="G676" s="1">
        <v>38224</v>
      </c>
      <c r="H676">
        <v>3</v>
      </c>
    </row>
    <row r="677" spans="5:8" x14ac:dyDescent="0.2">
      <c r="E677">
        <v>671</v>
      </c>
      <c r="F677" t="s">
        <v>6</v>
      </c>
      <c r="G677" s="1">
        <v>38080</v>
      </c>
      <c r="H677">
        <v>5</v>
      </c>
    </row>
    <row r="678" spans="5:8" x14ac:dyDescent="0.2">
      <c r="E678">
        <v>672</v>
      </c>
      <c r="F678" t="s">
        <v>5</v>
      </c>
      <c r="G678" s="1">
        <v>38416</v>
      </c>
      <c r="H678">
        <v>5</v>
      </c>
    </row>
    <row r="679" spans="5:8" x14ac:dyDescent="0.2">
      <c r="E679">
        <v>673</v>
      </c>
      <c r="F679" t="s">
        <v>4</v>
      </c>
      <c r="G679" s="1">
        <v>38332</v>
      </c>
      <c r="H679">
        <v>3</v>
      </c>
    </row>
    <row r="680" spans="5:8" x14ac:dyDescent="0.2">
      <c r="E680">
        <v>674</v>
      </c>
      <c r="F680" t="s">
        <v>2</v>
      </c>
      <c r="G680" s="1">
        <v>38536</v>
      </c>
      <c r="H680">
        <v>3</v>
      </c>
    </row>
    <row r="681" spans="5:8" x14ac:dyDescent="0.2">
      <c r="E681">
        <v>675</v>
      </c>
      <c r="F681" t="s">
        <v>7</v>
      </c>
      <c r="G681" s="1">
        <v>38560</v>
      </c>
      <c r="H681">
        <v>2</v>
      </c>
    </row>
    <row r="682" spans="5:8" x14ac:dyDescent="0.2">
      <c r="E682">
        <v>676</v>
      </c>
      <c r="F682" t="s">
        <v>2</v>
      </c>
      <c r="G682" s="1">
        <v>38296</v>
      </c>
      <c r="H682">
        <v>5</v>
      </c>
    </row>
    <row r="683" spans="5:8" x14ac:dyDescent="0.2">
      <c r="E683">
        <v>677</v>
      </c>
      <c r="F683" t="s">
        <v>1</v>
      </c>
      <c r="G683" s="1">
        <v>38044</v>
      </c>
      <c r="H683">
        <v>4</v>
      </c>
    </row>
    <row r="684" spans="5:8" x14ac:dyDescent="0.2">
      <c r="E684">
        <v>678</v>
      </c>
      <c r="F684" t="s">
        <v>3</v>
      </c>
      <c r="G684" s="1">
        <v>38368</v>
      </c>
      <c r="H684">
        <v>5</v>
      </c>
    </row>
    <row r="685" spans="5:8" x14ac:dyDescent="0.2">
      <c r="E685">
        <v>679</v>
      </c>
      <c r="F685" t="s">
        <v>0</v>
      </c>
      <c r="G685" s="1">
        <v>38056</v>
      </c>
      <c r="H685">
        <v>3</v>
      </c>
    </row>
    <row r="686" spans="5:8" x14ac:dyDescent="0.2">
      <c r="E686">
        <v>680</v>
      </c>
      <c r="F686" t="s">
        <v>7</v>
      </c>
      <c r="G686" s="1">
        <v>38404</v>
      </c>
      <c r="H686">
        <v>4</v>
      </c>
    </row>
    <row r="687" spans="5:8" x14ac:dyDescent="0.2">
      <c r="E687">
        <v>681</v>
      </c>
      <c r="F687" t="s">
        <v>1</v>
      </c>
      <c r="G687" s="1">
        <v>38008</v>
      </c>
      <c r="H687">
        <v>2</v>
      </c>
    </row>
    <row r="688" spans="5:8" x14ac:dyDescent="0.2">
      <c r="E688">
        <v>682</v>
      </c>
      <c r="F688" t="s">
        <v>3</v>
      </c>
      <c r="G688" s="1">
        <v>38128</v>
      </c>
      <c r="H688">
        <v>4</v>
      </c>
    </row>
    <row r="689" spans="5:8" x14ac:dyDescent="0.2">
      <c r="E689">
        <v>683</v>
      </c>
      <c r="F689" t="s">
        <v>0</v>
      </c>
      <c r="G689" s="1">
        <v>38008</v>
      </c>
      <c r="H689">
        <v>3</v>
      </c>
    </row>
    <row r="690" spans="5:8" x14ac:dyDescent="0.2">
      <c r="E690">
        <v>684</v>
      </c>
      <c r="F690" t="s">
        <v>2</v>
      </c>
      <c r="G690" s="1">
        <v>38308</v>
      </c>
      <c r="H690">
        <v>3</v>
      </c>
    </row>
    <row r="691" spans="5:8" x14ac:dyDescent="0.2">
      <c r="E691">
        <v>685</v>
      </c>
      <c r="F691" t="s">
        <v>2</v>
      </c>
      <c r="G691" s="1">
        <v>38128</v>
      </c>
      <c r="H691">
        <v>5</v>
      </c>
    </row>
    <row r="692" spans="5:8" x14ac:dyDescent="0.2">
      <c r="E692">
        <v>686</v>
      </c>
      <c r="F692" t="s">
        <v>5</v>
      </c>
      <c r="G692" s="1">
        <v>38404</v>
      </c>
      <c r="H692">
        <v>5</v>
      </c>
    </row>
    <row r="693" spans="5:8" x14ac:dyDescent="0.2">
      <c r="E693">
        <v>687</v>
      </c>
      <c r="F693" t="s">
        <v>1</v>
      </c>
      <c r="G693" s="1">
        <v>38392</v>
      </c>
      <c r="H693">
        <v>4</v>
      </c>
    </row>
    <row r="694" spans="5:8" x14ac:dyDescent="0.2">
      <c r="E694">
        <v>688</v>
      </c>
      <c r="F694" t="s">
        <v>4</v>
      </c>
      <c r="G694" s="1">
        <v>38536</v>
      </c>
      <c r="H694">
        <v>2</v>
      </c>
    </row>
    <row r="695" spans="5:8" x14ac:dyDescent="0.2">
      <c r="E695">
        <v>689</v>
      </c>
      <c r="F695" t="s">
        <v>7</v>
      </c>
      <c r="G695" s="1">
        <v>38008</v>
      </c>
      <c r="H695">
        <v>3</v>
      </c>
    </row>
    <row r="696" spans="5:8" x14ac:dyDescent="0.2">
      <c r="E696">
        <v>690</v>
      </c>
      <c r="F696" t="s">
        <v>0</v>
      </c>
      <c r="G696" s="1">
        <v>38200</v>
      </c>
      <c r="H696">
        <v>2</v>
      </c>
    </row>
    <row r="697" spans="5:8" x14ac:dyDescent="0.2">
      <c r="E697">
        <v>691</v>
      </c>
      <c r="F697" t="s">
        <v>0</v>
      </c>
      <c r="G697" s="1">
        <v>38284</v>
      </c>
      <c r="H697">
        <v>4</v>
      </c>
    </row>
    <row r="698" spans="5:8" x14ac:dyDescent="0.2">
      <c r="E698">
        <v>692</v>
      </c>
      <c r="F698" t="s">
        <v>6</v>
      </c>
      <c r="G698" s="1">
        <v>38284</v>
      </c>
      <c r="H698">
        <v>3</v>
      </c>
    </row>
    <row r="699" spans="5:8" x14ac:dyDescent="0.2">
      <c r="E699">
        <v>693</v>
      </c>
      <c r="F699" t="s">
        <v>7</v>
      </c>
      <c r="G699" s="1">
        <v>38476</v>
      </c>
      <c r="H699">
        <v>2</v>
      </c>
    </row>
    <row r="700" spans="5:8" x14ac:dyDescent="0.2">
      <c r="E700">
        <v>694</v>
      </c>
      <c r="F700" t="s">
        <v>1</v>
      </c>
      <c r="G700" s="1">
        <v>38272</v>
      </c>
      <c r="H700">
        <v>4</v>
      </c>
    </row>
    <row r="701" spans="5:8" x14ac:dyDescent="0.2">
      <c r="E701">
        <v>695</v>
      </c>
      <c r="F701" t="s">
        <v>4</v>
      </c>
      <c r="G701" s="1">
        <v>38116</v>
      </c>
      <c r="H701">
        <v>2</v>
      </c>
    </row>
    <row r="702" spans="5:8" x14ac:dyDescent="0.2">
      <c r="E702">
        <v>696</v>
      </c>
      <c r="F702" t="s">
        <v>4</v>
      </c>
      <c r="G702" s="1">
        <v>38584</v>
      </c>
      <c r="H702">
        <v>5</v>
      </c>
    </row>
    <row r="703" spans="5:8" x14ac:dyDescent="0.2">
      <c r="E703">
        <v>697</v>
      </c>
      <c r="F703" t="s">
        <v>1</v>
      </c>
      <c r="G703" s="1">
        <v>38548</v>
      </c>
      <c r="H703">
        <v>4</v>
      </c>
    </row>
    <row r="704" spans="5:8" x14ac:dyDescent="0.2">
      <c r="E704">
        <v>698</v>
      </c>
      <c r="F704" t="s">
        <v>0</v>
      </c>
      <c r="G704" s="1">
        <v>38080</v>
      </c>
      <c r="H704">
        <v>2</v>
      </c>
    </row>
    <row r="705" spans="5:8" x14ac:dyDescent="0.2">
      <c r="E705">
        <v>699</v>
      </c>
      <c r="F705" t="s">
        <v>3</v>
      </c>
      <c r="G705" s="1">
        <v>38260</v>
      </c>
      <c r="H705">
        <v>2</v>
      </c>
    </row>
    <row r="706" spans="5:8" x14ac:dyDescent="0.2">
      <c r="E706">
        <v>700</v>
      </c>
      <c r="F706" t="s">
        <v>3</v>
      </c>
      <c r="G706" s="1">
        <v>38128</v>
      </c>
      <c r="H706">
        <v>2</v>
      </c>
    </row>
    <row r="707" spans="5:8" x14ac:dyDescent="0.2">
      <c r="E707">
        <v>701</v>
      </c>
      <c r="F707" t="s">
        <v>5</v>
      </c>
      <c r="G707" s="1">
        <v>38128</v>
      </c>
      <c r="H707">
        <v>4</v>
      </c>
    </row>
    <row r="708" spans="5:8" x14ac:dyDescent="0.2">
      <c r="E708">
        <v>702</v>
      </c>
      <c r="F708" t="s">
        <v>4</v>
      </c>
      <c r="G708" s="1">
        <v>38044</v>
      </c>
      <c r="H708">
        <v>5</v>
      </c>
    </row>
    <row r="709" spans="5:8" x14ac:dyDescent="0.2">
      <c r="E709">
        <v>703</v>
      </c>
      <c r="F709" t="s">
        <v>0</v>
      </c>
      <c r="G709" s="1">
        <v>38512</v>
      </c>
      <c r="H709">
        <v>4</v>
      </c>
    </row>
    <row r="710" spans="5:8" x14ac:dyDescent="0.2">
      <c r="E710">
        <v>704</v>
      </c>
      <c r="F710" t="s">
        <v>3</v>
      </c>
      <c r="G710" s="1">
        <v>38164</v>
      </c>
      <c r="H710">
        <v>5</v>
      </c>
    </row>
    <row r="711" spans="5:8" x14ac:dyDescent="0.2">
      <c r="E711">
        <v>705</v>
      </c>
      <c r="F711" t="s">
        <v>5</v>
      </c>
      <c r="G711" s="1">
        <v>38020</v>
      </c>
      <c r="H711">
        <v>3</v>
      </c>
    </row>
    <row r="712" spans="5:8" x14ac:dyDescent="0.2">
      <c r="E712">
        <v>706</v>
      </c>
      <c r="F712" t="s">
        <v>7</v>
      </c>
      <c r="G712" s="1">
        <v>38536</v>
      </c>
      <c r="H712">
        <v>4</v>
      </c>
    </row>
    <row r="713" spans="5:8" x14ac:dyDescent="0.2">
      <c r="E713">
        <v>707</v>
      </c>
      <c r="F713" t="s">
        <v>7</v>
      </c>
      <c r="G713" s="1">
        <v>38356</v>
      </c>
      <c r="H713">
        <v>5</v>
      </c>
    </row>
    <row r="714" spans="5:8" x14ac:dyDescent="0.2">
      <c r="E714">
        <v>708</v>
      </c>
      <c r="F714" t="s">
        <v>3</v>
      </c>
      <c r="G714" s="1">
        <v>38320</v>
      </c>
      <c r="H714">
        <v>4</v>
      </c>
    </row>
    <row r="715" spans="5:8" x14ac:dyDescent="0.2">
      <c r="E715">
        <v>709</v>
      </c>
      <c r="F715" t="s">
        <v>2</v>
      </c>
      <c r="G715" s="1">
        <v>38080</v>
      </c>
      <c r="H715">
        <v>3</v>
      </c>
    </row>
    <row r="716" spans="5:8" x14ac:dyDescent="0.2">
      <c r="E716">
        <v>710</v>
      </c>
      <c r="F716" t="s">
        <v>4</v>
      </c>
      <c r="G716" s="1">
        <v>38224</v>
      </c>
      <c r="H716">
        <v>2</v>
      </c>
    </row>
    <row r="717" spans="5:8" x14ac:dyDescent="0.2">
      <c r="E717">
        <v>711</v>
      </c>
      <c r="F717" t="s">
        <v>2</v>
      </c>
      <c r="G717" s="1">
        <v>38020</v>
      </c>
      <c r="H717">
        <v>2</v>
      </c>
    </row>
    <row r="718" spans="5:8" x14ac:dyDescent="0.2">
      <c r="E718">
        <v>712</v>
      </c>
      <c r="F718" t="s">
        <v>5</v>
      </c>
      <c r="G718" s="1">
        <v>38200</v>
      </c>
      <c r="H718">
        <v>2</v>
      </c>
    </row>
    <row r="719" spans="5:8" x14ac:dyDescent="0.2">
      <c r="E719">
        <v>713</v>
      </c>
      <c r="F719" t="s">
        <v>6</v>
      </c>
      <c r="G719" s="1">
        <v>38392</v>
      </c>
      <c r="H719">
        <v>5</v>
      </c>
    </row>
    <row r="720" spans="5:8" x14ac:dyDescent="0.2">
      <c r="E720">
        <v>714</v>
      </c>
      <c r="F720" t="s">
        <v>6</v>
      </c>
      <c r="G720" s="1">
        <v>38500</v>
      </c>
      <c r="H720">
        <v>5</v>
      </c>
    </row>
    <row r="721" spans="5:8" x14ac:dyDescent="0.2">
      <c r="E721">
        <v>715</v>
      </c>
      <c r="F721" t="s">
        <v>4</v>
      </c>
      <c r="G721" s="1">
        <v>38272</v>
      </c>
      <c r="H721">
        <v>5</v>
      </c>
    </row>
    <row r="722" spans="5:8" x14ac:dyDescent="0.2">
      <c r="E722">
        <v>716</v>
      </c>
      <c r="F722" t="s">
        <v>7</v>
      </c>
      <c r="G722" s="1">
        <v>38428</v>
      </c>
      <c r="H722">
        <v>5</v>
      </c>
    </row>
    <row r="723" spans="5:8" x14ac:dyDescent="0.2">
      <c r="E723">
        <v>717</v>
      </c>
      <c r="F723" t="s">
        <v>3</v>
      </c>
      <c r="G723" s="1">
        <v>38140</v>
      </c>
      <c r="H723">
        <v>3</v>
      </c>
    </row>
    <row r="724" spans="5:8" x14ac:dyDescent="0.2">
      <c r="E724">
        <v>718</v>
      </c>
      <c r="F724" t="s">
        <v>4</v>
      </c>
      <c r="G724" s="1">
        <v>38380</v>
      </c>
      <c r="H724">
        <v>5</v>
      </c>
    </row>
    <row r="725" spans="5:8" x14ac:dyDescent="0.2">
      <c r="E725">
        <v>719</v>
      </c>
      <c r="F725" t="s">
        <v>7</v>
      </c>
      <c r="G725" s="1">
        <v>38116</v>
      </c>
      <c r="H725">
        <v>3</v>
      </c>
    </row>
    <row r="726" spans="5:8" x14ac:dyDescent="0.2">
      <c r="E726">
        <v>720</v>
      </c>
      <c r="F726" t="s">
        <v>5</v>
      </c>
      <c r="G726" s="1">
        <v>38068</v>
      </c>
      <c r="H726">
        <v>2</v>
      </c>
    </row>
    <row r="727" spans="5:8" x14ac:dyDescent="0.2">
      <c r="E727">
        <v>721</v>
      </c>
      <c r="F727" t="s">
        <v>3</v>
      </c>
      <c r="G727" s="1">
        <v>38128</v>
      </c>
      <c r="H727">
        <v>5</v>
      </c>
    </row>
    <row r="728" spans="5:8" x14ac:dyDescent="0.2">
      <c r="E728">
        <v>722</v>
      </c>
      <c r="F728" t="s">
        <v>2</v>
      </c>
      <c r="G728" s="1">
        <v>38176</v>
      </c>
      <c r="H728">
        <v>3</v>
      </c>
    </row>
    <row r="729" spans="5:8" x14ac:dyDescent="0.2">
      <c r="E729">
        <v>723</v>
      </c>
      <c r="F729" t="s">
        <v>7</v>
      </c>
      <c r="G729" s="1">
        <v>38080</v>
      </c>
      <c r="H729">
        <v>2</v>
      </c>
    </row>
    <row r="730" spans="5:8" x14ac:dyDescent="0.2">
      <c r="E730">
        <v>724</v>
      </c>
      <c r="F730" t="s">
        <v>4</v>
      </c>
      <c r="G730" s="1">
        <v>38200</v>
      </c>
      <c r="H730">
        <v>4</v>
      </c>
    </row>
    <row r="731" spans="5:8" x14ac:dyDescent="0.2">
      <c r="E731">
        <v>725</v>
      </c>
      <c r="F731" t="s">
        <v>6</v>
      </c>
      <c r="G731" s="1">
        <v>38284</v>
      </c>
      <c r="H731">
        <v>2</v>
      </c>
    </row>
    <row r="732" spans="5:8" x14ac:dyDescent="0.2">
      <c r="E732">
        <v>726</v>
      </c>
      <c r="F732" t="s">
        <v>3</v>
      </c>
      <c r="G732" s="1">
        <v>38428</v>
      </c>
      <c r="H732">
        <v>4</v>
      </c>
    </row>
    <row r="733" spans="5:8" x14ac:dyDescent="0.2">
      <c r="E733">
        <v>727</v>
      </c>
      <c r="F733" t="s">
        <v>3</v>
      </c>
      <c r="G733" s="1">
        <v>38020</v>
      </c>
      <c r="H733">
        <v>4</v>
      </c>
    </row>
    <row r="734" spans="5:8" x14ac:dyDescent="0.2">
      <c r="E734">
        <v>728</v>
      </c>
      <c r="F734" t="s">
        <v>7</v>
      </c>
      <c r="G734" s="1">
        <v>38188</v>
      </c>
      <c r="H734">
        <v>4</v>
      </c>
    </row>
    <row r="735" spans="5:8" x14ac:dyDescent="0.2">
      <c r="E735">
        <v>729</v>
      </c>
      <c r="F735" t="s">
        <v>7</v>
      </c>
      <c r="G735" s="1">
        <v>38152</v>
      </c>
      <c r="H735">
        <v>2</v>
      </c>
    </row>
    <row r="736" spans="5:8" x14ac:dyDescent="0.2">
      <c r="E736">
        <v>730</v>
      </c>
      <c r="F736" t="s">
        <v>6</v>
      </c>
      <c r="G736" s="1">
        <v>38572</v>
      </c>
      <c r="H736">
        <v>3</v>
      </c>
    </row>
    <row r="737" spans="5:8" x14ac:dyDescent="0.2">
      <c r="E737">
        <v>731</v>
      </c>
      <c r="F737" t="s">
        <v>6</v>
      </c>
      <c r="G737" s="1">
        <v>38152</v>
      </c>
      <c r="H737">
        <v>2</v>
      </c>
    </row>
    <row r="738" spans="5:8" x14ac:dyDescent="0.2">
      <c r="E738">
        <v>732</v>
      </c>
      <c r="F738" t="s">
        <v>0</v>
      </c>
      <c r="G738" s="1">
        <v>38248</v>
      </c>
      <c r="H738">
        <v>5</v>
      </c>
    </row>
    <row r="739" spans="5:8" x14ac:dyDescent="0.2">
      <c r="E739">
        <v>733</v>
      </c>
      <c r="F739" t="s">
        <v>1</v>
      </c>
      <c r="G739" s="1">
        <v>38308</v>
      </c>
      <c r="H739">
        <v>4</v>
      </c>
    </row>
    <row r="740" spans="5:8" x14ac:dyDescent="0.2">
      <c r="E740">
        <v>734</v>
      </c>
      <c r="F740" t="s">
        <v>3</v>
      </c>
      <c r="G740" s="1">
        <v>38200</v>
      </c>
      <c r="H740">
        <v>2</v>
      </c>
    </row>
    <row r="741" spans="5:8" x14ac:dyDescent="0.2">
      <c r="E741">
        <v>735</v>
      </c>
      <c r="F741" t="s">
        <v>7</v>
      </c>
      <c r="G741" s="1">
        <v>38416</v>
      </c>
      <c r="H741">
        <v>2</v>
      </c>
    </row>
    <row r="742" spans="5:8" x14ac:dyDescent="0.2">
      <c r="E742">
        <v>736</v>
      </c>
      <c r="F742" t="s">
        <v>1</v>
      </c>
      <c r="G742" s="1">
        <v>38500</v>
      </c>
      <c r="H742">
        <v>3</v>
      </c>
    </row>
    <row r="743" spans="5:8" x14ac:dyDescent="0.2">
      <c r="E743">
        <v>737</v>
      </c>
      <c r="F743" t="s">
        <v>7</v>
      </c>
      <c r="G743" s="1">
        <v>38104</v>
      </c>
      <c r="H743">
        <v>2</v>
      </c>
    </row>
    <row r="744" spans="5:8" x14ac:dyDescent="0.2">
      <c r="E744">
        <v>738</v>
      </c>
      <c r="F744" t="s">
        <v>2</v>
      </c>
      <c r="G744" s="1">
        <v>38344</v>
      </c>
      <c r="H744">
        <v>4</v>
      </c>
    </row>
    <row r="745" spans="5:8" x14ac:dyDescent="0.2">
      <c r="E745">
        <v>739</v>
      </c>
      <c r="F745" t="s">
        <v>7</v>
      </c>
      <c r="G745" s="1">
        <v>38488</v>
      </c>
      <c r="H745">
        <v>2</v>
      </c>
    </row>
    <row r="746" spans="5:8" x14ac:dyDescent="0.2">
      <c r="E746">
        <v>740</v>
      </c>
      <c r="F746" t="s">
        <v>4</v>
      </c>
      <c r="G746" s="1">
        <v>38248</v>
      </c>
      <c r="H746">
        <v>4</v>
      </c>
    </row>
    <row r="747" spans="5:8" x14ac:dyDescent="0.2">
      <c r="E747">
        <v>741</v>
      </c>
      <c r="F747" t="s">
        <v>4</v>
      </c>
      <c r="G747" s="1">
        <v>38572</v>
      </c>
      <c r="H747">
        <v>4</v>
      </c>
    </row>
    <row r="748" spans="5:8" x14ac:dyDescent="0.2">
      <c r="E748">
        <v>742</v>
      </c>
      <c r="F748" t="s">
        <v>1</v>
      </c>
      <c r="G748" s="1">
        <v>38584</v>
      </c>
      <c r="H748">
        <v>5</v>
      </c>
    </row>
    <row r="749" spans="5:8" x14ac:dyDescent="0.2">
      <c r="E749">
        <v>743</v>
      </c>
      <c r="F749" t="s">
        <v>3</v>
      </c>
      <c r="G749" s="1">
        <v>38572</v>
      </c>
      <c r="H749">
        <v>2</v>
      </c>
    </row>
    <row r="750" spans="5:8" x14ac:dyDescent="0.2">
      <c r="E750">
        <v>744</v>
      </c>
      <c r="F750" t="s">
        <v>0</v>
      </c>
      <c r="G750" s="1">
        <v>38344</v>
      </c>
      <c r="H750">
        <v>4</v>
      </c>
    </row>
    <row r="751" spans="5:8" x14ac:dyDescent="0.2">
      <c r="E751">
        <v>745</v>
      </c>
      <c r="F751" t="s">
        <v>7</v>
      </c>
      <c r="G751" s="1">
        <v>38164</v>
      </c>
      <c r="H751">
        <v>2</v>
      </c>
    </row>
    <row r="752" spans="5:8" x14ac:dyDescent="0.2">
      <c r="E752">
        <v>746</v>
      </c>
      <c r="F752" t="s">
        <v>0</v>
      </c>
      <c r="G752" s="1">
        <v>38284</v>
      </c>
      <c r="H752">
        <v>4</v>
      </c>
    </row>
    <row r="753" spans="5:8" x14ac:dyDescent="0.2">
      <c r="E753">
        <v>747</v>
      </c>
      <c r="F753" t="s">
        <v>0</v>
      </c>
      <c r="G753" s="1">
        <v>38188</v>
      </c>
      <c r="H753">
        <v>4</v>
      </c>
    </row>
    <row r="754" spans="5:8" x14ac:dyDescent="0.2">
      <c r="E754">
        <v>748</v>
      </c>
      <c r="F754" t="s">
        <v>3</v>
      </c>
      <c r="G754" s="1">
        <v>38320</v>
      </c>
      <c r="H754">
        <v>3</v>
      </c>
    </row>
    <row r="755" spans="5:8" x14ac:dyDescent="0.2">
      <c r="E755">
        <v>749</v>
      </c>
      <c r="F755" t="s">
        <v>6</v>
      </c>
      <c r="G755" s="1">
        <v>38392</v>
      </c>
      <c r="H755">
        <v>4</v>
      </c>
    </row>
    <row r="756" spans="5:8" x14ac:dyDescent="0.2">
      <c r="E756">
        <v>750</v>
      </c>
      <c r="F756" t="s">
        <v>2</v>
      </c>
      <c r="G756" s="1">
        <v>38236</v>
      </c>
      <c r="H756">
        <v>4</v>
      </c>
    </row>
    <row r="757" spans="5:8" x14ac:dyDescent="0.2">
      <c r="E757">
        <v>751</v>
      </c>
      <c r="F757" t="s">
        <v>1</v>
      </c>
      <c r="G757" s="1">
        <v>38140</v>
      </c>
      <c r="H757">
        <v>5</v>
      </c>
    </row>
    <row r="758" spans="5:8" x14ac:dyDescent="0.2">
      <c r="E758">
        <v>752</v>
      </c>
      <c r="F758" t="s">
        <v>2</v>
      </c>
      <c r="G758" s="1">
        <v>38200</v>
      </c>
      <c r="H758">
        <v>3</v>
      </c>
    </row>
    <row r="759" spans="5:8" x14ac:dyDescent="0.2">
      <c r="E759">
        <v>753</v>
      </c>
      <c r="F759" t="s">
        <v>2</v>
      </c>
      <c r="G759" s="1">
        <v>38164</v>
      </c>
      <c r="H759">
        <v>3</v>
      </c>
    </row>
    <row r="760" spans="5:8" x14ac:dyDescent="0.2">
      <c r="E760">
        <v>754</v>
      </c>
      <c r="F760" t="s">
        <v>6</v>
      </c>
      <c r="G760" s="1">
        <v>38284</v>
      </c>
      <c r="H760">
        <v>2</v>
      </c>
    </row>
    <row r="761" spans="5:8" x14ac:dyDescent="0.2">
      <c r="E761">
        <v>755</v>
      </c>
      <c r="F761" t="s">
        <v>0</v>
      </c>
      <c r="G761" s="1">
        <v>38536</v>
      </c>
      <c r="H761">
        <v>5</v>
      </c>
    </row>
    <row r="762" spans="5:8" x14ac:dyDescent="0.2">
      <c r="E762">
        <v>756</v>
      </c>
      <c r="F762" t="s">
        <v>2</v>
      </c>
      <c r="G762" s="1">
        <v>38212</v>
      </c>
      <c r="H762">
        <v>2</v>
      </c>
    </row>
    <row r="763" spans="5:8" x14ac:dyDescent="0.2">
      <c r="E763">
        <v>757</v>
      </c>
      <c r="F763" t="s">
        <v>0</v>
      </c>
      <c r="G763" s="1">
        <v>38584</v>
      </c>
      <c r="H763">
        <v>5</v>
      </c>
    </row>
    <row r="764" spans="5:8" x14ac:dyDescent="0.2">
      <c r="E764">
        <v>758</v>
      </c>
      <c r="F764" t="s">
        <v>5</v>
      </c>
      <c r="G764" s="1">
        <v>38524</v>
      </c>
      <c r="H764">
        <v>3</v>
      </c>
    </row>
    <row r="765" spans="5:8" x14ac:dyDescent="0.2">
      <c r="E765">
        <v>759</v>
      </c>
      <c r="F765" t="s">
        <v>2</v>
      </c>
      <c r="G765" s="1">
        <v>37996</v>
      </c>
      <c r="H765">
        <v>2</v>
      </c>
    </row>
    <row r="766" spans="5:8" x14ac:dyDescent="0.2">
      <c r="E766">
        <v>760</v>
      </c>
      <c r="F766" t="s">
        <v>0</v>
      </c>
      <c r="G766" s="1">
        <v>38092</v>
      </c>
      <c r="H766">
        <v>2</v>
      </c>
    </row>
    <row r="767" spans="5:8" x14ac:dyDescent="0.2">
      <c r="E767">
        <v>761</v>
      </c>
      <c r="F767" t="s">
        <v>4</v>
      </c>
      <c r="G767" s="1">
        <v>38044</v>
      </c>
      <c r="H767">
        <v>3</v>
      </c>
    </row>
    <row r="768" spans="5:8" x14ac:dyDescent="0.2">
      <c r="E768">
        <v>762</v>
      </c>
      <c r="F768" t="s">
        <v>7</v>
      </c>
      <c r="G768" s="1">
        <v>38068</v>
      </c>
      <c r="H768">
        <v>5</v>
      </c>
    </row>
    <row r="769" spans="5:8" x14ac:dyDescent="0.2">
      <c r="E769">
        <v>763</v>
      </c>
      <c r="F769" t="s">
        <v>3</v>
      </c>
      <c r="G769" s="1">
        <v>38584</v>
      </c>
      <c r="H769">
        <v>3</v>
      </c>
    </row>
    <row r="770" spans="5:8" x14ac:dyDescent="0.2">
      <c r="E770">
        <v>764</v>
      </c>
      <c r="F770" t="s">
        <v>6</v>
      </c>
      <c r="G770" s="1">
        <v>38008</v>
      </c>
      <c r="H770">
        <v>3</v>
      </c>
    </row>
    <row r="771" spans="5:8" x14ac:dyDescent="0.2">
      <c r="E771">
        <v>765</v>
      </c>
      <c r="F771" t="s">
        <v>7</v>
      </c>
      <c r="G771" s="1">
        <v>38116</v>
      </c>
      <c r="H771">
        <v>5</v>
      </c>
    </row>
    <row r="772" spans="5:8" x14ac:dyDescent="0.2">
      <c r="E772">
        <v>766</v>
      </c>
      <c r="F772" t="s">
        <v>5</v>
      </c>
      <c r="G772" s="1">
        <v>38080</v>
      </c>
      <c r="H772">
        <v>4</v>
      </c>
    </row>
    <row r="773" spans="5:8" x14ac:dyDescent="0.2">
      <c r="E773">
        <v>767</v>
      </c>
      <c r="F773" t="s">
        <v>5</v>
      </c>
      <c r="G773" s="1">
        <v>38296</v>
      </c>
      <c r="H773">
        <v>2</v>
      </c>
    </row>
    <row r="774" spans="5:8" x14ac:dyDescent="0.2">
      <c r="E774">
        <v>768</v>
      </c>
      <c r="F774" t="s">
        <v>6</v>
      </c>
      <c r="G774" s="1">
        <v>38368</v>
      </c>
      <c r="H774">
        <v>5</v>
      </c>
    </row>
    <row r="775" spans="5:8" x14ac:dyDescent="0.2">
      <c r="E775">
        <v>769</v>
      </c>
      <c r="F775" t="s">
        <v>1</v>
      </c>
      <c r="G775" s="1">
        <v>38344</v>
      </c>
      <c r="H775">
        <v>5</v>
      </c>
    </row>
    <row r="776" spans="5:8" x14ac:dyDescent="0.2">
      <c r="E776">
        <v>770</v>
      </c>
      <c r="F776" t="s">
        <v>7</v>
      </c>
      <c r="G776" s="1">
        <v>38020</v>
      </c>
      <c r="H776">
        <v>2</v>
      </c>
    </row>
    <row r="777" spans="5:8" x14ac:dyDescent="0.2">
      <c r="E777">
        <v>771</v>
      </c>
      <c r="F777" t="s">
        <v>0</v>
      </c>
      <c r="G777" s="1">
        <v>38224</v>
      </c>
      <c r="H777">
        <v>5</v>
      </c>
    </row>
    <row r="778" spans="5:8" x14ac:dyDescent="0.2">
      <c r="E778">
        <v>772</v>
      </c>
      <c r="F778" t="s">
        <v>2</v>
      </c>
      <c r="G778" s="1">
        <v>38368</v>
      </c>
      <c r="H778">
        <v>5</v>
      </c>
    </row>
    <row r="779" spans="5:8" x14ac:dyDescent="0.2">
      <c r="E779">
        <v>773</v>
      </c>
      <c r="F779" t="s">
        <v>7</v>
      </c>
      <c r="G779" s="1">
        <v>38560</v>
      </c>
      <c r="H779">
        <v>2</v>
      </c>
    </row>
    <row r="780" spans="5:8" x14ac:dyDescent="0.2">
      <c r="E780">
        <v>774</v>
      </c>
      <c r="F780" t="s">
        <v>5</v>
      </c>
      <c r="G780" s="1">
        <v>38176</v>
      </c>
      <c r="H780">
        <v>4</v>
      </c>
    </row>
    <row r="781" spans="5:8" x14ac:dyDescent="0.2">
      <c r="E781">
        <v>775</v>
      </c>
      <c r="F781" t="s">
        <v>1</v>
      </c>
      <c r="G781" s="1">
        <v>38404</v>
      </c>
      <c r="H781">
        <v>5</v>
      </c>
    </row>
    <row r="782" spans="5:8" x14ac:dyDescent="0.2">
      <c r="E782">
        <v>776</v>
      </c>
      <c r="F782" t="s">
        <v>4</v>
      </c>
      <c r="G782" s="1">
        <v>38032</v>
      </c>
      <c r="H782">
        <v>4</v>
      </c>
    </row>
    <row r="783" spans="5:8" x14ac:dyDescent="0.2">
      <c r="E783">
        <v>777</v>
      </c>
      <c r="F783" t="s">
        <v>3</v>
      </c>
      <c r="G783" s="1">
        <v>38584</v>
      </c>
      <c r="H783">
        <v>4</v>
      </c>
    </row>
    <row r="784" spans="5:8" x14ac:dyDescent="0.2">
      <c r="E784">
        <v>778</v>
      </c>
      <c r="F784" t="s">
        <v>1</v>
      </c>
      <c r="G784" s="1">
        <v>38392</v>
      </c>
      <c r="H784">
        <v>5</v>
      </c>
    </row>
    <row r="785" spans="5:8" x14ac:dyDescent="0.2">
      <c r="E785">
        <v>779</v>
      </c>
      <c r="F785" t="s">
        <v>5</v>
      </c>
      <c r="G785" s="1">
        <v>38224</v>
      </c>
      <c r="H785">
        <v>2</v>
      </c>
    </row>
    <row r="786" spans="5:8" x14ac:dyDescent="0.2">
      <c r="E786">
        <v>780</v>
      </c>
      <c r="F786" t="s">
        <v>3</v>
      </c>
      <c r="G786" s="1">
        <v>38356</v>
      </c>
      <c r="H786">
        <v>2</v>
      </c>
    </row>
    <row r="787" spans="5:8" x14ac:dyDescent="0.2">
      <c r="E787">
        <v>781</v>
      </c>
      <c r="F787" t="s">
        <v>5</v>
      </c>
      <c r="G787" s="1">
        <v>38380</v>
      </c>
      <c r="H787">
        <v>2</v>
      </c>
    </row>
    <row r="788" spans="5:8" x14ac:dyDescent="0.2">
      <c r="E788">
        <v>782</v>
      </c>
      <c r="F788" t="s">
        <v>7</v>
      </c>
      <c r="G788" s="1">
        <v>38044</v>
      </c>
      <c r="H788">
        <v>5</v>
      </c>
    </row>
    <row r="789" spans="5:8" x14ac:dyDescent="0.2">
      <c r="E789">
        <v>783</v>
      </c>
      <c r="F789" t="s">
        <v>0</v>
      </c>
      <c r="G789" s="1">
        <v>38356</v>
      </c>
      <c r="H789">
        <v>5</v>
      </c>
    </row>
    <row r="790" spans="5:8" x14ac:dyDescent="0.2">
      <c r="E790">
        <v>784</v>
      </c>
      <c r="F790" t="s">
        <v>5</v>
      </c>
      <c r="G790" s="1">
        <v>38332</v>
      </c>
      <c r="H790">
        <v>4</v>
      </c>
    </row>
    <row r="791" spans="5:8" x14ac:dyDescent="0.2">
      <c r="E791">
        <v>785</v>
      </c>
      <c r="F791" t="s">
        <v>0</v>
      </c>
      <c r="G791" s="1">
        <v>38404</v>
      </c>
      <c r="H791">
        <v>4</v>
      </c>
    </row>
    <row r="792" spans="5:8" x14ac:dyDescent="0.2">
      <c r="E792">
        <v>786</v>
      </c>
      <c r="F792" t="s">
        <v>1</v>
      </c>
      <c r="G792" s="1">
        <v>38512</v>
      </c>
      <c r="H792">
        <v>5</v>
      </c>
    </row>
    <row r="793" spans="5:8" x14ac:dyDescent="0.2">
      <c r="E793">
        <v>787</v>
      </c>
      <c r="F793" t="s">
        <v>2</v>
      </c>
      <c r="G793" s="1">
        <v>38536</v>
      </c>
      <c r="H793">
        <v>5</v>
      </c>
    </row>
    <row r="794" spans="5:8" x14ac:dyDescent="0.2">
      <c r="E794">
        <v>788</v>
      </c>
      <c r="F794" t="s">
        <v>6</v>
      </c>
      <c r="G794" s="1">
        <v>38308</v>
      </c>
      <c r="H794">
        <v>5</v>
      </c>
    </row>
    <row r="795" spans="5:8" x14ac:dyDescent="0.2">
      <c r="E795">
        <v>789</v>
      </c>
      <c r="F795" t="s">
        <v>1</v>
      </c>
      <c r="G795" s="1">
        <v>38236</v>
      </c>
      <c r="H795">
        <v>4</v>
      </c>
    </row>
    <row r="796" spans="5:8" x14ac:dyDescent="0.2">
      <c r="E796">
        <v>790</v>
      </c>
      <c r="F796" t="s">
        <v>6</v>
      </c>
      <c r="G796" s="1">
        <v>38236</v>
      </c>
      <c r="H796">
        <v>3</v>
      </c>
    </row>
    <row r="797" spans="5:8" x14ac:dyDescent="0.2">
      <c r="E797">
        <v>791</v>
      </c>
      <c r="F797" t="s">
        <v>7</v>
      </c>
      <c r="G797" s="1">
        <v>38032</v>
      </c>
      <c r="H797">
        <v>2</v>
      </c>
    </row>
    <row r="798" spans="5:8" x14ac:dyDescent="0.2">
      <c r="E798">
        <v>792</v>
      </c>
      <c r="F798" t="s">
        <v>3</v>
      </c>
      <c r="G798" s="1">
        <v>38044</v>
      </c>
      <c r="H798">
        <v>5</v>
      </c>
    </row>
    <row r="799" spans="5:8" x14ac:dyDescent="0.2">
      <c r="E799">
        <v>793</v>
      </c>
      <c r="F799" t="s">
        <v>3</v>
      </c>
      <c r="G799" s="1">
        <v>38080</v>
      </c>
      <c r="H799">
        <v>5</v>
      </c>
    </row>
    <row r="800" spans="5:8" x14ac:dyDescent="0.2">
      <c r="E800">
        <v>794</v>
      </c>
      <c r="F800" t="s">
        <v>1</v>
      </c>
      <c r="G800" s="1">
        <v>38500</v>
      </c>
      <c r="H800">
        <v>5</v>
      </c>
    </row>
    <row r="801" spans="5:8" x14ac:dyDescent="0.2">
      <c r="E801">
        <v>795</v>
      </c>
      <c r="F801" t="s">
        <v>4</v>
      </c>
      <c r="G801" s="1">
        <v>38224</v>
      </c>
      <c r="H801">
        <v>4</v>
      </c>
    </row>
    <row r="802" spans="5:8" x14ac:dyDescent="0.2">
      <c r="E802">
        <v>796</v>
      </c>
      <c r="F802" t="s">
        <v>6</v>
      </c>
      <c r="G802" s="1">
        <v>38368</v>
      </c>
      <c r="H802">
        <v>4</v>
      </c>
    </row>
    <row r="803" spans="5:8" x14ac:dyDescent="0.2">
      <c r="E803">
        <v>797</v>
      </c>
      <c r="F803" t="s">
        <v>0</v>
      </c>
      <c r="G803" s="1">
        <v>38248</v>
      </c>
      <c r="H803">
        <v>4</v>
      </c>
    </row>
    <row r="804" spans="5:8" x14ac:dyDescent="0.2">
      <c r="E804">
        <v>798</v>
      </c>
      <c r="F804" t="s">
        <v>0</v>
      </c>
      <c r="G804" s="1">
        <v>38332</v>
      </c>
      <c r="H804">
        <v>3</v>
      </c>
    </row>
    <row r="805" spans="5:8" x14ac:dyDescent="0.2">
      <c r="E805">
        <v>799</v>
      </c>
      <c r="F805" t="s">
        <v>3</v>
      </c>
      <c r="G805" s="1">
        <v>38440</v>
      </c>
      <c r="H805">
        <v>5</v>
      </c>
    </row>
    <row r="806" spans="5:8" x14ac:dyDescent="0.2">
      <c r="E806">
        <v>800</v>
      </c>
      <c r="F806" t="s">
        <v>5</v>
      </c>
      <c r="G806" s="1">
        <v>37996</v>
      </c>
      <c r="H806">
        <v>4</v>
      </c>
    </row>
    <row r="807" spans="5:8" x14ac:dyDescent="0.2">
      <c r="E807">
        <v>801</v>
      </c>
      <c r="F807" t="s">
        <v>4</v>
      </c>
      <c r="G807" s="1">
        <v>38152</v>
      </c>
      <c r="H807">
        <v>5</v>
      </c>
    </row>
    <row r="808" spans="5:8" x14ac:dyDescent="0.2">
      <c r="E808">
        <v>802</v>
      </c>
      <c r="F808" t="s">
        <v>7</v>
      </c>
      <c r="G808" s="1">
        <v>38104</v>
      </c>
      <c r="H808">
        <v>4</v>
      </c>
    </row>
    <row r="809" spans="5:8" x14ac:dyDescent="0.2">
      <c r="E809">
        <v>803</v>
      </c>
      <c r="F809" t="s">
        <v>5</v>
      </c>
      <c r="G809" s="1">
        <v>38452</v>
      </c>
      <c r="H809">
        <v>4</v>
      </c>
    </row>
    <row r="810" spans="5:8" x14ac:dyDescent="0.2">
      <c r="E810">
        <v>804</v>
      </c>
      <c r="F810" t="s">
        <v>7</v>
      </c>
      <c r="G810" s="1">
        <v>38368</v>
      </c>
      <c r="H810">
        <v>3</v>
      </c>
    </row>
    <row r="811" spans="5:8" x14ac:dyDescent="0.2">
      <c r="E811">
        <v>805</v>
      </c>
      <c r="F811" t="s">
        <v>2</v>
      </c>
      <c r="G811" s="1">
        <v>38500</v>
      </c>
      <c r="H811">
        <v>3</v>
      </c>
    </row>
    <row r="812" spans="5:8" x14ac:dyDescent="0.2">
      <c r="E812">
        <v>806</v>
      </c>
      <c r="F812" t="s">
        <v>0</v>
      </c>
      <c r="G812" s="1">
        <v>38320</v>
      </c>
      <c r="H812">
        <v>3</v>
      </c>
    </row>
    <row r="813" spans="5:8" x14ac:dyDescent="0.2">
      <c r="E813">
        <v>807</v>
      </c>
      <c r="F813" t="s">
        <v>7</v>
      </c>
      <c r="G813" s="1">
        <v>37996</v>
      </c>
      <c r="H813">
        <v>5</v>
      </c>
    </row>
    <row r="814" spans="5:8" x14ac:dyDescent="0.2">
      <c r="E814">
        <v>808</v>
      </c>
      <c r="F814" t="s">
        <v>1</v>
      </c>
      <c r="G814" s="1">
        <v>38356</v>
      </c>
      <c r="H814">
        <v>5</v>
      </c>
    </row>
    <row r="815" spans="5:8" x14ac:dyDescent="0.2">
      <c r="E815">
        <v>809</v>
      </c>
      <c r="F815" t="s">
        <v>2</v>
      </c>
      <c r="G815" s="1">
        <v>38104</v>
      </c>
      <c r="H815">
        <v>2</v>
      </c>
    </row>
    <row r="816" spans="5:8" x14ac:dyDescent="0.2">
      <c r="E816">
        <v>810</v>
      </c>
      <c r="F816" t="s">
        <v>1</v>
      </c>
      <c r="G816" s="1">
        <v>38284</v>
      </c>
      <c r="H816">
        <v>5</v>
      </c>
    </row>
    <row r="817" spans="5:8" x14ac:dyDescent="0.2">
      <c r="E817">
        <v>811</v>
      </c>
      <c r="F817" t="s">
        <v>1</v>
      </c>
      <c r="G817" s="1">
        <v>38488</v>
      </c>
      <c r="H817">
        <v>2</v>
      </c>
    </row>
    <row r="818" spans="5:8" x14ac:dyDescent="0.2">
      <c r="E818">
        <v>812</v>
      </c>
      <c r="F818" t="s">
        <v>7</v>
      </c>
      <c r="G818" s="1">
        <v>38452</v>
      </c>
      <c r="H818">
        <v>2</v>
      </c>
    </row>
    <row r="819" spans="5:8" x14ac:dyDescent="0.2">
      <c r="E819">
        <v>813</v>
      </c>
      <c r="F819" t="s">
        <v>0</v>
      </c>
      <c r="G819" s="1">
        <v>38344</v>
      </c>
      <c r="H819">
        <v>4</v>
      </c>
    </row>
    <row r="820" spans="5:8" x14ac:dyDescent="0.2">
      <c r="E820">
        <v>814</v>
      </c>
      <c r="F820" t="s">
        <v>6</v>
      </c>
      <c r="G820" s="1">
        <v>38032</v>
      </c>
      <c r="H820">
        <v>5</v>
      </c>
    </row>
    <row r="821" spans="5:8" x14ac:dyDescent="0.2">
      <c r="E821">
        <v>815</v>
      </c>
      <c r="F821" t="s">
        <v>3</v>
      </c>
      <c r="G821" s="1">
        <v>38008</v>
      </c>
      <c r="H821">
        <v>5</v>
      </c>
    </row>
    <row r="822" spans="5:8" x14ac:dyDescent="0.2">
      <c r="E822">
        <v>816</v>
      </c>
      <c r="F822" t="s">
        <v>2</v>
      </c>
      <c r="G822" s="1">
        <v>38320</v>
      </c>
      <c r="H822">
        <v>4</v>
      </c>
    </row>
    <row r="823" spans="5:8" x14ac:dyDescent="0.2">
      <c r="E823">
        <v>817</v>
      </c>
      <c r="F823" t="s">
        <v>5</v>
      </c>
      <c r="G823" s="1">
        <v>38560</v>
      </c>
      <c r="H823">
        <v>2</v>
      </c>
    </row>
    <row r="824" spans="5:8" x14ac:dyDescent="0.2">
      <c r="E824">
        <v>818</v>
      </c>
      <c r="F824" t="s">
        <v>0</v>
      </c>
      <c r="G824" s="1">
        <v>38260</v>
      </c>
      <c r="H824">
        <v>2</v>
      </c>
    </row>
    <row r="825" spans="5:8" x14ac:dyDescent="0.2">
      <c r="E825">
        <v>819</v>
      </c>
      <c r="F825" t="s">
        <v>0</v>
      </c>
      <c r="G825" s="1">
        <v>38344</v>
      </c>
      <c r="H825">
        <v>4</v>
      </c>
    </row>
    <row r="826" spans="5:8" x14ac:dyDescent="0.2">
      <c r="E826">
        <v>820</v>
      </c>
      <c r="F826" t="s">
        <v>4</v>
      </c>
      <c r="G826" s="1">
        <v>38560</v>
      </c>
      <c r="H826">
        <v>2</v>
      </c>
    </row>
    <row r="827" spans="5:8" x14ac:dyDescent="0.2">
      <c r="E827">
        <v>821</v>
      </c>
      <c r="F827" t="s">
        <v>7</v>
      </c>
      <c r="G827" s="1">
        <v>38572</v>
      </c>
      <c r="H827">
        <v>4</v>
      </c>
    </row>
    <row r="828" spans="5:8" x14ac:dyDescent="0.2">
      <c r="E828">
        <v>822</v>
      </c>
      <c r="F828" t="s">
        <v>1</v>
      </c>
      <c r="G828" s="1">
        <v>38272</v>
      </c>
      <c r="H828">
        <v>4</v>
      </c>
    </row>
    <row r="829" spans="5:8" x14ac:dyDescent="0.2">
      <c r="E829">
        <v>823</v>
      </c>
      <c r="F829" t="s">
        <v>1</v>
      </c>
      <c r="G829" s="1">
        <v>38020</v>
      </c>
      <c r="H829">
        <v>3</v>
      </c>
    </row>
    <row r="830" spans="5:8" x14ac:dyDescent="0.2">
      <c r="E830">
        <v>824</v>
      </c>
      <c r="F830" t="s">
        <v>5</v>
      </c>
      <c r="G830" s="1">
        <v>38008</v>
      </c>
      <c r="H830">
        <v>2</v>
      </c>
    </row>
    <row r="831" spans="5:8" x14ac:dyDescent="0.2">
      <c r="E831">
        <v>825</v>
      </c>
      <c r="F831" t="s">
        <v>7</v>
      </c>
      <c r="G831" s="1">
        <v>38140</v>
      </c>
      <c r="H831">
        <v>3</v>
      </c>
    </row>
    <row r="832" spans="5:8" x14ac:dyDescent="0.2">
      <c r="E832">
        <v>826</v>
      </c>
      <c r="F832" t="s">
        <v>2</v>
      </c>
      <c r="G832" s="1">
        <v>38548</v>
      </c>
      <c r="H832">
        <v>5</v>
      </c>
    </row>
    <row r="833" spans="5:8" x14ac:dyDescent="0.2">
      <c r="E833">
        <v>827</v>
      </c>
      <c r="F833" t="s">
        <v>7</v>
      </c>
      <c r="G833" s="1">
        <v>38044</v>
      </c>
      <c r="H833">
        <v>3</v>
      </c>
    </row>
    <row r="834" spans="5:8" x14ac:dyDescent="0.2">
      <c r="E834">
        <v>828</v>
      </c>
      <c r="F834" t="s">
        <v>5</v>
      </c>
      <c r="G834" s="1">
        <v>38404</v>
      </c>
      <c r="H834">
        <v>4</v>
      </c>
    </row>
    <row r="835" spans="5:8" x14ac:dyDescent="0.2">
      <c r="E835">
        <v>829</v>
      </c>
      <c r="F835" t="s">
        <v>2</v>
      </c>
      <c r="G835" s="1">
        <v>38560</v>
      </c>
      <c r="H835">
        <v>4</v>
      </c>
    </row>
    <row r="836" spans="5:8" x14ac:dyDescent="0.2">
      <c r="E836">
        <v>830</v>
      </c>
      <c r="F836" t="s">
        <v>3</v>
      </c>
      <c r="G836" s="1">
        <v>38140</v>
      </c>
      <c r="H836">
        <v>4</v>
      </c>
    </row>
    <row r="837" spans="5:8" x14ac:dyDescent="0.2">
      <c r="E837">
        <v>831</v>
      </c>
      <c r="F837" t="s">
        <v>3</v>
      </c>
      <c r="G837" s="1">
        <v>38260</v>
      </c>
      <c r="H837">
        <v>2</v>
      </c>
    </row>
    <row r="838" spans="5:8" x14ac:dyDescent="0.2">
      <c r="E838">
        <v>832</v>
      </c>
      <c r="F838" t="s">
        <v>0</v>
      </c>
      <c r="G838" s="1">
        <v>38152</v>
      </c>
      <c r="H838">
        <v>4</v>
      </c>
    </row>
    <row r="839" spans="5:8" x14ac:dyDescent="0.2">
      <c r="E839">
        <v>833</v>
      </c>
      <c r="F839" t="s">
        <v>5</v>
      </c>
      <c r="G839" s="1">
        <v>38128</v>
      </c>
      <c r="H839">
        <v>5</v>
      </c>
    </row>
    <row r="840" spans="5:8" x14ac:dyDescent="0.2">
      <c r="E840">
        <v>834</v>
      </c>
      <c r="F840" t="s">
        <v>2</v>
      </c>
      <c r="G840" s="1">
        <v>38056</v>
      </c>
      <c r="H840">
        <v>2</v>
      </c>
    </row>
    <row r="841" spans="5:8" x14ac:dyDescent="0.2">
      <c r="E841">
        <v>835</v>
      </c>
      <c r="F841" t="s">
        <v>4</v>
      </c>
      <c r="G841" s="1">
        <v>38476</v>
      </c>
      <c r="H841">
        <v>4</v>
      </c>
    </row>
    <row r="842" spans="5:8" x14ac:dyDescent="0.2">
      <c r="E842">
        <v>836</v>
      </c>
      <c r="F842" t="s">
        <v>4</v>
      </c>
      <c r="G842" s="1">
        <v>38524</v>
      </c>
      <c r="H842">
        <v>3</v>
      </c>
    </row>
    <row r="843" spans="5:8" x14ac:dyDescent="0.2">
      <c r="E843">
        <v>837</v>
      </c>
      <c r="F843" t="s">
        <v>0</v>
      </c>
      <c r="G843" s="1">
        <v>38200</v>
      </c>
      <c r="H843">
        <v>5</v>
      </c>
    </row>
    <row r="844" spans="5:8" x14ac:dyDescent="0.2">
      <c r="E844">
        <v>838</v>
      </c>
      <c r="F844" t="s">
        <v>3</v>
      </c>
      <c r="G844" s="1">
        <v>38212</v>
      </c>
      <c r="H844">
        <v>4</v>
      </c>
    </row>
    <row r="845" spans="5:8" x14ac:dyDescent="0.2">
      <c r="E845">
        <v>839</v>
      </c>
      <c r="F845" t="s">
        <v>6</v>
      </c>
      <c r="G845" s="1">
        <v>37996</v>
      </c>
      <c r="H845">
        <v>2</v>
      </c>
    </row>
    <row r="846" spans="5:8" x14ac:dyDescent="0.2">
      <c r="E846">
        <v>840</v>
      </c>
      <c r="F846" t="s">
        <v>3</v>
      </c>
      <c r="G846" s="1">
        <v>38284</v>
      </c>
      <c r="H846">
        <v>5</v>
      </c>
    </row>
    <row r="847" spans="5:8" x14ac:dyDescent="0.2">
      <c r="E847">
        <v>841</v>
      </c>
      <c r="F847" t="s">
        <v>3</v>
      </c>
      <c r="G847" s="1">
        <v>38188</v>
      </c>
      <c r="H847">
        <v>5</v>
      </c>
    </row>
    <row r="848" spans="5:8" x14ac:dyDescent="0.2">
      <c r="E848">
        <v>842</v>
      </c>
      <c r="F848" t="s">
        <v>4</v>
      </c>
      <c r="G848" s="1">
        <v>38176</v>
      </c>
      <c r="H848">
        <v>2</v>
      </c>
    </row>
    <row r="849" spans="5:8" x14ac:dyDescent="0.2">
      <c r="E849">
        <v>843</v>
      </c>
      <c r="F849" t="s">
        <v>4</v>
      </c>
      <c r="G849" s="1">
        <v>38188</v>
      </c>
      <c r="H849">
        <v>2</v>
      </c>
    </row>
    <row r="850" spans="5:8" x14ac:dyDescent="0.2">
      <c r="E850">
        <v>844</v>
      </c>
      <c r="F850" t="s">
        <v>0</v>
      </c>
      <c r="G850" s="1">
        <v>38296</v>
      </c>
      <c r="H850">
        <v>4</v>
      </c>
    </row>
    <row r="851" spans="5:8" x14ac:dyDescent="0.2">
      <c r="E851">
        <v>845</v>
      </c>
      <c r="F851" t="s">
        <v>2</v>
      </c>
      <c r="G851" s="1">
        <v>38296</v>
      </c>
      <c r="H851">
        <v>5</v>
      </c>
    </row>
    <row r="852" spans="5:8" x14ac:dyDescent="0.2">
      <c r="E852">
        <v>846</v>
      </c>
      <c r="F852" t="s">
        <v>2</v>
      </c>
      <c r="G852" s="1">
        <v>38116</v>
      </c>
      <c r="H852">
        <v>2</v>
      </c>
    </row>
    <row r="853" spans="5:8" x14ac:dyDescent="0.2">
      <c r="E853">
        <v>847</v>
      </c>
      <c r="F853" t="s">
        <v>3</v>
      </c>
      <c r="G853" s="1">
        <v>38536</v>
      </c>
      <c r="H853">
        <v>5</v>
      </c>
    </row>
    <row r="854" spans="5:8" x14ac:dyDescent="0.2">
      <c r="E854">
        <v>848</v>
      </c>
      <c r="F854" t="s">
        <v>0</v>
      </c>
      <c r="G854" s="1">
        <v>38260</v>
      </c>
      <c r="H854">
        <v>2</v>
      </c>
    </row>
    <row r="855" spans="5:8" x14ac:dyDescent="0.2">
      <c r="E855">
        <v>849</v>
      </c>
      <c r="F855" t="s">
        <v>5</v>
      </c>
      <c r="G855" s="1">
        <v>37996</v>
      </c>
      <c r="H855">
        <v>2</v>
      </c>
    </row>
    <row r="856" spans="5:8" x14ac:dyDescent="0.2">
      <c r="E856">
        <v>850</v>
      </c>
      <c r="F856" t="s">
        <v>7</v>
      </c>
      <c r="G856" s="1">
        <v>38500</v>
      </c>
      <c r="H856">
        <v>4</v>
      </c>
    </row>
    <row r="857" spans="5:8" x14ac:dyDescent="0.2">
      <c r="E857">
        <v>851</v>
      </c>
      <c r="F857" t="s">
        <v>3</v>
      </c>
      <c r="G857" s="1">
        <v>38116</v>
      </c>
      <c r="H857">
        <v>4</v>
      </c>
    </row>
    <row r="858" spans="5:8" x14ac:dyDescent="0.2">
      <c r="E858">
        <v>852</v>
      </c>
      <c r="F858" t="s">
        <v>5</v>
      </c>
      <c r="G858" s="1">
        <v>38452</v>
      </c>
      <c r="H858">
        <v>4</v>
      </c>
    </row>
    <row r="859" spans="5:8" x14ac:dyDescent="0.2">
      <c r="E859">
        <v>853</v>
      </c>
      <c r="F859" t="s">
        <v>4</v>
      </c>
      <c r="G859" s="1">
        <v>38032</v>
      </c>
      <c r="H859">
        <v>3</v>
      </c>
    </row>
    <row r="860" spans="5:8" x14ac:dyDescent="0.2">
      <c r="E860">
        <v>854</v>
      </c>
      <c r="F860" t="s">
        <v>3</v>
      </c>
      <c r="G860" s="1">
        <v>38584</v>
      </c>
      <c r="H860">
        <v>2</v>
      </c>
    </row>
    <row r="861" spans="5:8" x14ac:dyDescent="0.2">
      <c r="E861">
        <v>855</v>
      </c>
      <c r="F861" t="s">
        <v>6</v>
      </c>
      <c r="G861" s="1">
        <v>38116</v>
      </c>
      <c r="H861">
        <v>5</v>
      </c>
    </row>
    <row r="862" spans="5:8" x14ac:dyDescent="0.2">
      <c r="E862">
        <v>856</v>
      </c>
      <c r="F862" t="s">
        <v>6</v>
      </c>
      <c r="G862" s="1">
        <v>38008</v>
      </c>
      <c r="H862">
        <v>2</v>
      </c>
    </row>
    <row r="863" spans="5:8" x14ac:dyDescent="0.2">
      <c r="E863">
        <v>857</v>
      </c>
      <c r="F863" t="s">
        <v>7</v>
      </c>
      <c r="G863" s="1">
        <v>38560</v>
      </c>
      <c r="H863">
        <v>5</v>
      </c>
    </row>
    <row r="864" spans="5:8" x14ac:dyDescent="0.2">
      <c r="E864">
        <v>858</v>
      </c>
      <c r="F864" t="s">
        <v>7</v>
      </c>
      <c r="G864" s="1">
        <v>38380</v>
      </c>
      <c r="H864">
        <v>3</v>
      </c>
    </row>
    <row r="865" spans="5:8" x14ac:dyDescent="0.2">
      <c r="E865">
        <v>859</v>
      </c>
      <c r="F865" t="s">
        <v>3</v>
      </c>
      <c r="G865" s="1">
        <v>38260</v>
      </c>
      <c r="H865">
        <v>2</v>
      </c>
    </row>
    <row r="866" spans="5:8" x14ac:dyDescent="0.2">
      <c r="E866">
        <v>860</v>
      </c>
      <c r="F866" t="s">
        <v>2</v>
      </c>
      <c r="G866" s="1">
        <v>38584</v>
      </c>
      <c r="H866">
        <v>4</v>
      </c>
    </row>
    <row r="867" spans="5:8" x14ac:dyDescent="0.2">
      <c r="E867">
        <v>861</v>
      </c>
      <c r="F867" t="s">
        <v>0</v>
      </c>
      <c r="G867" s="1">
        <v>38152</v>
      </c>
      <c r="H867">
        <v>3</v>
      </c>
    </row>
    <row r="868" spans="5:8" x14ac:dyDescent="0.2">
      <c r="E868">
        <v>862</v>
      </c>
      <c r="F868" t="s">
        <v>2</v>
      </c>
      <c r="G868" s="1">
        <v>38440</v>
      </c>
      <c r="H868">
        <v>3</v>
      </c>
    </row>
    <row r="869" spans="5:8" x14ac:dyDescent="0.2">
      <c r="E869">
        <v>863</v>
      </c>
      <c r="F869" t="s">
        <v>6</v>
      </c>
      <c r="G869" s="1">
        <v>38200</v>
      </c>
      <c r="H869">
        <v>5</v>
      </c>
    </row>
    <row r="870" spans="5:8" x14ac:dyDescent="0.2">
      <c r="E870">
        <v>864</v>
      </c>
      <c r="F870" t="s">
        <v>7</v>
      </c>
      <c r="G870" s="1">
        <v>38416</v>
      </c>
      <c r="H870">
        <v>3</v>
      </c>
    </row>
    <row r="871" spans="5:8" x14ac:dyDescent="0.2">
      <c r="E871">
        <v>865</v>
      </c>
      <c r="F871" t="s">
        <v>2</v>
      </c>
      <c r="G871" s="1">
        <v>38488</v>
      </c>
      <c r="H871">
        <v>4</v>
      </c>
    </row>
    <row r="872" spans="5:8" x14ac:dyDescent="0.2">
      <c r="E872">
        <v>866</v>
      </c>
      <c r="F872" t="s">
        <v>4</v>
      </c>
      <c r="G872" s="1">
        <v>38140</v>
      </c>
      <c r="H872">
        <v>4</v>
      </c>
    </row>
    <row r="873" spans="5:8" x14ac:dyDescent="0.2">
      <c r="E873">
        <v>867</v>
      </c>
      <c r="F873" t="s">
        <v>3</v>
      </c>
      <c r="G873" s="1">
        <v>38524</v>
      </c>
      <c r="H873">
        <v>5</v>
      </c>
    </row>
    <row r="874" spans="5:8" x14ac:dyDescent="0.2">
      <c r="E874">
        <v>868</v>
      </c>
      <c r="F874" t="s">
        <v>4</v>
      </c>
      <c r="G874" s="1">
        <v>38296</v>
      </c>
      <c r="H874">
        <v>2</v>
      </c>
    </row>
    <row r="875" spans="5:8" x14ac:dyDescent="0.2">
      <c r="E875">
        <v>869</v>
      </c>
      <c r="F875" t="s">
        <v>1</v>
      </c>
      <c r="G875" s="1">
        <v>38068</v>
      </c>
      <c r="H875">
        <v>2</v>
      </c>
    </row>
    <row r="876" spans="5:8" x14ac:dyDescent="0.2">
      <c r="E876">
        <v>870</v>
      </c>
      <c r="F876" t="s">
        <v>4</v>
      </c>
      <c r="G876" s="1">
        <v>38104</v>
      </c>
      <c r="H876">
        <v>5</v>
      </c>
    </row>
    <row r="877" spans="5:8" x14ac:dyDescent="0.2">
      <c r="E877">
        <v>871</v>
      </c>
      <c r="F877" t="s">
        <v>4</v>
      </c>
      <c r="G877" s="1">
        <v>38068</v>
      </c>
      <c r="H877">
        <v>2</v>
      </c>
    </row>
    <row r="878" spans="5:8" x14ac:dyDescent="0.2">
      <c r="E878">
        <v>872</v>
      </c>
      <c r="F878" t="s">
        <v>0</v>
      </c>
      <c r="G878" s="1">
        <v>38284</v>
      </c>
      <c r="H878">
        <v>3</v>
      </c>
    </row>
    <row r="879" spans="5:8" x14ac:dyDescent="0.2">
      <c r="E879">
        <v>873</v>
      </c>
      <c r="F879" t="s">
        <v>3</v>
      </c>
      <c r="G879" s="1">
        <v>38392</v>
      </c>
      <c r="H879">
        <v>5</v>
      </c>
    </row>
    <row r="880" spans="5:8" x14ac:dyDescent="0.2">
      <c r="E880">
        <v>874</v>
      </c>
      <c r="F880" t="s">
        <v>0</v>
      </c>
      <c r="G880" s="1">
        <v>38140</v>
      </c>
      <c r="H880">
        <v>3</v>
      </c>
    </row>
    <row r="881" spans="5:8" x14ac:dyDescent="0.2">
      <c r="E881">
        <v>875</v>
      </c>
      <c r="F881" t="s">
        <v>3</v>
      </c>
      <c r="G881" s="1">
        <v>38176</v>
      </c>
      <c r="H881">
        <v>3</v>
      </c>
    </row>
    <row r="882" spans="5:8" x14ac:dyDescent="0.2">
      <c r="E882">
        <v>876</v>
      </c>
      <c r="F882" t="s">
        <v>5</v>
      </c>
      <c r="G882" s="1">
        <v>38092</v>
      </c>
      <c r="H882">
        <v>3</v>
      </c>
    </row>
    <row r="883" spans="5:8" x14ac:dyDescent="0.2">
      <c r="E883">
        <v>877</v>
      </c>
      <c r="F883" t="s">
        <v>1</v>
      </c>
      <c r="G883" s="1">
        <v>38080</v>
      </c>
      <c r="H883">
        <v>2</v>
      </c>
    </row>
    <row r="884" spans="5:8" x14ac:dyDescent="0.2">
      <c r="E884">
        <v>878</v>
      </c>
      <c r="F884" t="s">
        <v>2</v>
      </c>
      <c r="G884" s="1">
        <v>38152</v>
      </c>
      <c r="H884">
        <v>3</v>
      </c>
    </row>
    <row r="885" spans="5:8" x14ac:dyDescent="0.2">
      <c r="E885">
        <v>879</v>
      </c>
      <c r="F885" t="s">
        <v>4</v>
      </c>
      <c r="G885" s="1">
        <v>38416</v>
      </c>
      <c r="H885">
        <v>4</v>
      </c>
    </row>
    <row r="886" spans="5:8" x14ac:dyDescent="0.2">
      <c r="E886">
        <v>880</v>
      </c>
      <c r="F886" t="s">
        <v>1</v>
      </c>
      <c r="G886" s="1">
        <v>38380</v>
      </c>
      <c r="H886">
        <v>3</v>
      </c>
    </row>
    <row r="887" spans="5:8" x14ac:dyDescent="0.2">
      <c r="E887">
        <v>881</v>
      </c>
      <c r="F887" t="s">
        <v>2</v>
      </c>
      <c r="G887" s="1">
        <v>38224</v>
      </c>
      <c r="H887">
        <v>3</v>
      </c>
    </row>
    <row r="888" spans="5:8" x14ac:dyDescent="0.2">
      <c r="E888">
        <v>882</v>
      </c>
      <c r="F888" t="s">
        <v>6</v>
      </c>
      <c r="G888" s="1">
        <v>38584</v>
      </c>
      <c r="H888">
        <v>5</v>
      </c>
    </row>
    <row r="889" spans="5:8" x14ac:dyDescent="0.2">
      <c r="E889">
        <v>883</v>
      </c>
      <c r="F889" t="s">
        <v>1</v>
      </c>
      <c r="G889" s="1">
        <v>38200</v>
      </c>
      <c r="H889">
        <v>5</v>
      </c>
    </row>
    <row r="890" spans="5:8" x14ac:dyDescent="0.2">
      <c r="E890">
        <v>884</v>
      </c>
      <c r="F890" t="s">
        <v>3</v>
      </c>
      <c r="G890" s="1">
        <v>38164</v>
      </c>
      <c r="H890">
        <v>3</v>
      </c>
    </row>
    <row r="891" spans="5:8" x14ac:dyDescent="0.2">
      <c r="E891">
        <v>885</v>
      </c>
      <c r="F891" t="s">
        <v>0</v>
      </c>
      <c r="G891" s="1">
        <v>38464</v>
      </c>
      <c r="H891">
        <v>3</v>
      </c>
    </row>
    <row r="892" spans="5:8" x14ac:dyDescent="0.2">
      <c r="E892">
        <v>886</v>
      </c>
      <c r="F892" t="s">
        <v>4</v>
      </c>
      <c r="G892" s="1">
        <v>38404</v>
      </c>
      <c r="H892">
        <v>4</v>
      </c>
    </row>
    <row r="893" spans="5:8" x14ac:dyDescent="0.2">
      <c r="E893">
        <v>887</v>
      </c>
      <c r="F893" t="s">
        <v>6</v>
      </c>
      <c r="G893" s="1">
        <v>38296</v>
      </c>
      <c r="H893">
        <v>2</v>
      </c>
    </row>
    <row r="894" spans="5:8" x14ac:dyDescent="0.2">
      <c r="E894">
        <v>888</v>
      </c>
      <c r="F894" t="s">
        <v>7</v>
      </c>
      <c r="G894" s="1">
        <v>38092</v>
      </c>
      <c r="H894">
        <v>3</v>
      </c>
    </row>
    <row r="895" spans="5:8" x14ac:dyDescent="0.2">
      <c r="E895">
        <v>889</v>
      </c>
      <c r="F895" t="s">
        <v>2</v>
      </c>
      <c r="G895" s="1">
        <v>38260</v>
      </c>
      <c r="H895">
        <v>2</v>
      </c>
    </row>
    <row r="896" spans="5:8" x14ac:dyDescent="0.2">
      <c r="E896">
        <v>890</v>
      </c>
      <c r="F896" t="s">
        <v>6</v>
      </c>
      <c r="G896" s="1">
        <v>38260</v>
      </c>
      <c r="H896">
        <v>4</v>
      </c>
    </row>
    <row r="897" spans="5:8" x14ac:dyDescent="0.2">
      <c r="E897">
        <v>891</v>
      </c>
      <c r="F897" t="s">
        <v>1</v>
      </c>
      <c r="G897" s="1">
        <v>38344</v>
      </c>
      <c r="H897">
        <v>5</v>
      </c>
    </row>
    <row r="898" spans="5:8" x14ac:dyDescent="0.2">
      <c r="E898">
        <v>892</v>
      </c>
      <c r="F898" t="s">
        <v>0</v>
      </c>
      <c r="G898" s="1">
        <v>38188</v>
      </c>
      <c r="H898">
        <v>4</v>
      </c>
    </row>
    <row r="899" spans="5:8" x14ac:dyDescent="0.2">
      <c r="E899">
        <v>893</v>
      </c>
      <c r="F899" t="s">
        <v>1</v>
      </c>
      <c r="G899" s="1">
        <v>37996</v>
      </c>
      <c r="H899">
        <v>2</v>
      </c>
    </row>
    <row r="900" spans="5:8" x14ac:dyDescent="0.2">
      <c r="E900">
        <v>894</v>
      </c>
      <c r="F900" t="s">
        <v>5</v>
      </c>
      <c r="G900" s="1">
        <v>38272</v>
      </c>
      <c r="H900">
        <v>2</v>
      </c>
    </row>
    <row r="901" spans="5:8" x14ac:dyDescent="0.2">
      <c r="E901">
        <v>895</v>
      </c>
      <c r="F901" t="s">
        <v>5</v>
      </c>
      <c r="G901" s="1">
        <v>38392</v>
      </c>
      <c r="H901">
        <v>2</v>
      </c>
    </row>
    <row r="902" spans="5:8" x14ac:dyDescent="0.2">
      <c r="E902">
        <v>896</v>
      </c>
      <c r="F902" t="s">
        <v>3</v>
      </c>
      <c r="G902" s="1">
        <v>38188</v>
      </c>
      <c r="H902">
        <v>2</v>
      </c>
    </row>
    <row r="903" spans="5:8" x14ac:dyDescent="0.2">
      <c r="E903">
        <v>897</v>
      </c>
      <c r="F903" t="s">
        <v>5</v>
      </c>
      <c r="G903" s="1">
        <v>38200</v>
      </c>
      <c r="H903">
        <v>2</v>
      </c>
    </row>
    <row r="904" spans="5:8" x14ac:dyDescent="0.2">
      <c r="E904">
        <v>898</v>
      </c>
      <c r="F904" t="s">
        <v>2</v>
      </c>
      <c r="G904" s="1">
        <v>38476</v>
      </c>
      <c r="H904">
        <v>4</v>
      </c>
    </row>
    <row r="905" spans="5:8" x14ac:dyDescent="0.2">
      <c r="E905">
        <v>899</v>
      </c>
      <c r="F905" t="s">
        <v>0</v>
      </c>
      <c r="G905" s="1">
        <v>38584</v>
      </c>
      <c r="H905">
        <v>5</v>
      </c>
    </row>
    <row r="906" spans="5:8" x14ac:dyDescent="0.2">
      <c r="E906">
        <v>900</v>
      </c>
      <c r="F906" t="s">
        <v>0</v>
      </c>
      <c r="G906" s="1">
        <v>38248</v>
      </c>
      <c r="H906">
        <v>4</v>
      </c>
    </row>
    <row r="907" spans="5:8" x14ac:dyDescent="0.2">
      <c r="E907">
        <v>901</v>
      </c>
      <c r="F907" t="s">
        <v>2</v>
      </c>
      <c r="G907" s="1">
        <v>38248</v>
      </c>
      <c r="H907">
        <v>2</v>
      </c>
    </row>
    <row r="908" spans="5:8" x14ac:dyDescent="0.2">
      <c r="E908">
        <v>902</v>
      </c>
      <c r="F908" t="s">
        <v>4</v>
      </c>
      <c r="G908" s="1">
        <v>38068</v>
      </c>
      <c r="H908">
        <v>4</v>
      </c>
    </row>
    <row r="909" spans="5:8" x14ac:dyDescent="0.2">
      <c r="E909">
        <v>903</v>
      </c>
      <c r="F909" t="s">
        <v>4</v>
      </c>
      <c r="G909" s="1">
        <v>38320</v>
      </c>
      <c r="H909">
        <v>4</v>
      </c>
    </row>
    <row r="910" spans="5:8" x14ac:dyDescent="0.2">
      <c r="E910">
        <v>904</v>
      </c>
      <c r="F910" t="s">
        <v>5</v>
      </c>
      <c r="G910" s="1">
        <v>38392</v>
      </c>
      <c r="H910">
        <v>5</v>
      </c>
    </row>
    <row r="911" spans="5:8" x14ac:dyDescent="0.2">
      <c r="E911">
        <v>905</v>
      </c>
      <c r="F911" t="s">
        <v>7</v>
      </c>
      <c r="G911" s="1">
        <v>38068</v>
      </c>
      <c r="H911">
        <v>2</v>
      </c>
    </row>
    <row r="912" spans="5:8" x14ac:dyDescent="0.2">
      <c r="E912">
        <v>906</v>
      </c>
      <c r="F912" t="s">
        <v>1</v>
      </c>
      <c r="G912" s="1">
        <v>38164</v>
      </c>
      <c r="H912">
        <v>3</v>
      </c>
    </row>
    <row r="913" spans="5:8" x14ac:dyDescent="0.2">
      <c r="E913">
        <v>907</v>
      </c>
      <c r="F913" t="s">
        <v>0</v>
      </c>
      <c r="G913" s="1">
        <v>38500</v>
      </c>
      <c r="H913">
        <v>4</v>
      </c>
    </row>
    <row r="914" spans="5:8" x14ac:dyDescent="0.2">
      <c r="E914">
        <v>908</v>
      </c>
      <c r="F914" t="s">
        <v>7</v>
      </c>
      <c r="G914" s="1">
        <v>38164</v>
      </c>
      <c r="H914">
        <v>4</v>
      </c>
    </row>
    <row r="915" spans="5:8" x14ac:dyDescent="0.2">
      <c r="E915">
        <v>909</v>
      </c>
      <c r="F915" t="s">
        <v>4</v>
      </c>
      <c r="G915" s="1">
        <v>38284</v>
      </c>
      <c r="H915">
        <v>3</v>
      </c>
    </row>
    <row r="916" spans="5:8" x14ac:dyDescent="0.2">
      <c r="E916">
        <v>910</v>
      </c>
      <c r="F916" t="s">
        <v>3</v>
      </c>
      <c r="G916" s="1">
        <v>38428</v>
      </c>
      <c r="H916">
        <v>2</v>
      </c>
    </row>
    <row r="917" spans="5:8" x14ac:dyDescent="0.2">
      <c r="E917">
        <v>911</v>
      </c>
      <c r="F917" t="s">
        <v>4</v>
      </c>
      <c r="G917" s="1">
        <v>38140</v>
      </c>
      <c r="H917">
        <v>2</v>
      </c>
    </row>
    <row r="918" spans="5:8" x14ac:dyDescent="0.2">
      <c r="E918">
        <v>912</v>
      </c>
      <c r="F918" t="s">
        <v>7</v>
      </c>
      <c r="G918" s="1">
        <v>38380</v>
      </c>
      <c r="H918">
        <v>4</v>
      </c>
    </row>
    <row r="919" spans="5:8" x14ac:dyDescent="0.2">
      <c r="E919">
        <v>913</v>
      </c>
      <c r="F919" t="s">
        <v>6</v>
      </c>
      <c r="G919" s="1">
        <v>38020</v>
      </c>
      <c r="H919">
        <v>4</v>
      </c>
    </row>
    <row r="920" spans="5:8" x14ac:dyDescent="0.2">
      <c r="E920">
        <v>914</v>
      </c>
      <c r="F920" t="s">
        <v>7</v>
      </c>
      <c r="G920" s="1">
        <v>38044</v>
      </c>
      <c r="H920">
        <v>2</v>
      </c>
    </row>
    <row r="921" spans="5:8" x14ac:dyDescent="0.2">
      <c r="E921">
        <v>915</v>
      </c>
      <c r="F921" t="s">
        <v>1</v>
      </c>
      <c r="G921" s="1">
        <v>38572</v>
      </c>
      <c r="H921">
        <v>3</v>
      </c>
    </row>
    <row r="922" spans="5:8" x14ac:dyDescent="0.2">
      <c r="E922">
        <v>916</v>
      </c>
      <c r="F922" t="s">
        <v>0</v>
      </c>
      <c r="G922" s="1">
        <v>38308</v>
      </c>
      <c r="H922">
        <v>5</v>
      </c>
    </row>
    <row r="923" spans="5:8" x14ac:dyDescent="0.2">
      <c r="E923">
        <v>917</v>
      </c>
      <c r="F923" t="s">
        <v>3</v>
      </c>
      <c r="G923" s="1">
        <v>38308</v>
      </c>
      <c r="H923">
        <v>4</v>
      </c>
    </row>
    <row r="924" spans="5:8" x14ac:dyDescent="0.2">
      <c r="E924">
        <v>918</v>
      </c>
      <c r="F924" t="s">
        <v>1</v>
      </c>
      <c r="G924" s="1">
        <v>38188</v>
      </c>
      <c r="H924">
        <v>3</v>
      </c>
    </row>
    <row r="925" spans="5:8" x14ac:dyDescent="0.2">
      <c r="E925">
        <v>919</v>
      </c>
      <c r="F925" t="s">
        <v>4</v>
      </c>
      <c r="G925" s="1">
        <v>38416</v>
      </c>
      <c r="H925">
        <v>2</v>
      </c>
    </row>
    <row r="926" spans="5:8" x14ac:dyDescent="0.2">
      <c r="E926">
        <v>920</v>
      </c>
      <c r="F926" t="s">
        <v>0</v>
      </c>
      <c r="G926" s="1">
        <v>38080</v>
      </c>
      <c r="H926">
        <v>2</v>
      </c>
    </row>
    <row r="927" spans="5:8" x14ac:dyDescent="0.2">
      <c r="E927">
        <v>921</v>
      </c>
      <c r="F927" t="s">
        <v>4</v>
      </c>
      <c r="G927" s="1">
        <v>38344</v>
      </c>
      <c r="H927">
        <v>4</v>
      </c>
    </row>
    <row r="928" spans="5:8" x14ac:dyDescent="0.2">
      <c r="E928">
        <v>922</v>
      </c>
      <c r="F928" t="s">
        <v>7</v>
      </c>
      <c r="G928" s="1">
        <v>38188</v>
      </c>
      <c r="H928">
        <v>2</v>
      </c>
    </row>
    <row r="929" spans="5:8" x14ac:dyDescent="0.2">
      <c r="E929">
        <v>923</v>
      </c>
      <c r="F929" t="s">
        <v>2</v>
      </c>
      <c r="G929" s="1">
        <v>38392</v>
      </c>
      <c r="H929">
        <v>2</v>
      </c>
    </row>
    <row r="930" spans="5:8" x14ac:dyDescent="0.2">
      <c r="E930">
        <v>924</v>
      </c>
      <c r="F930" t="s">
        <v>0</v>
      </c>
      <c r="G930" s="1">
        <v>38176</v>
      </c>
      <c r="H930">
        <v>2</v>
      </c>
    </row>
    <row r="931" spans="5:8" x14ac:dyDescent="0.2">
      <c r="E931">
        <v>925</v>
      </c>
      <c r="F931" t="s">
        <v>0</v>
      </c>
      <c r="G931" s="1">
        <v>38488</v>
      </c>
      <c r="H931">
        <v>4</v>
      </c>
    </row>
    <row r="932" spans="5:8" x14ac:dyDescent="0.2">
      <c r="E932">
        <v>926</v>
      </c>
      <c r="F932" t="s">
        <v>2</v>
      </c>
      <c r="G932" s="1">
        <v>38416</v>
      </c>
      <c r="H932">
        <v>5</v>
      </c>
    </row>
    <row r="933" spans="5:8" x14ac:dyDescent="0.2">
      <c r="E933">
        <v>927</v>
      </c>
      <c r="F933" t="s">
        <v>5</v>
      </c>
      <c r="G933" s="1">
        <v>38368</v>
      </c>
      <c r="H933">
        <v>5</v>
      </c>
    </row>
    <row r="934" spans="5:8" x14ac:dyDescent="0.2">
      <c r="E934">
        <v>928</v>
      </c>
      <c r="F934" t="s">
        <v>5</v>
      </c>
      <c r="G934" s="1">
        <v>38212</v>
      </c>
      <c r="H934">
        <v>5</v>
      </c>
    </row>
    <row r="935" spans="5:8" x14ac:dyDescent="0.2">
      <c r="E935">
        <v>929</v>
      </c>
      <c r="F935" t="s">
        <v>2</v>
      </c>
      <c r="G935" s="1">
        <v>38008</v>
      </c>
      <c r="H935">
        <v>5</v>
      </c>
    </row>
    <row r="936" spans="5:8" x14ac:dyDescent="0.2">
      <c r="E936">
        <v>930</v>
      </c>
      <c r="F936" t="s">
        <v>7</v>
      </c>
      <c r="G936" s="1">
        <v>38548</v>
      </c>
      <c r="H936">
        <v>5</v>
      </c>
    </row>
    <row r="937" spans="5:8" x14ac:dyDescent="0.2">
      <c r="E937">
        <v>931</v>
      </c>
      <c r="F937" t="s">
        <v>6</v>
      </c>
      <c r="G937" s="1">
        <v>38380</v>
      </c>
      <c r="H937">
        <v>3</v>
      </c>
    </row>
    <row r="938" spans="5:8" x14ac:dyDescent="0.2">
      <c r="E938">
        <v>932</v>
      </c>
      <c r="F938" t="s">
        <v>6</v>
      </c>
      <c r="G938" s="1">
        <v>38008</v>
      </c>
      <c r="H938">
        <v>3</v>
      </c>
    </row>
    <row r="939" spans="5:8" x14ac:dyDescent="0.2">
      <c r="E939">
        <v>933</v>
      </c>
      <c r="F939" t="s">
        <v>5</v>
      </c>
      <c r="G939" s="1">
        <v>38188</v>
      </c>
      <c r="H939">
        <v>5</v>
      </c>
    </row>
    <row r="940" spans="5:8" x14ac:dyDescent="0.2">
      <c r="E940">
        <v>934</v>
      </c>
      <c r="F940" t="s">
        <v>6</v>
      </c>
      <c r="G940" s="1">
        <v>38056</v>
      </c>
      <c r="H940">
        <v>5</v>
      </c>
    </row>
    <row r="941" spans="5:8" x14ac:dyDescent="0.2">
      <c r="E941">
        <v>935</v>
      </c>
      <c r="F941" t="s">
        <v>5</v>
      </c>
      <c r="G941" s="1">
        <v>38068</v>
      </c>
      <c r="H941">
        <v>2</v>
      </c>
    </row>
    <row r="942" spans="5:8" x14ac:dyDescent="0.2">
      <c r="E942">
        <v>936</v>
      </c>
      <c r="F942" t="s">
        <v>7</v>
      </c>
      <c r="G942" s="1">
        <v>38200</v>
      </c>
      <c r="H942">
        <v>2</v>
      </c>
    </row>
    <row r="943" spans="5:8" x14ac:dyDescent="0.2">
      <c r="E943">
        <v>937</v>
      </c>
      <c r="F943" t="s">
        <v>6</v>
      </c>
      <c r="G943" s="1">
        <v>38116</v>
      </c>
      <c r="H943">
        <v>3</v>
      </c>
    </row>
    <row r="944" spans="5:8" x14ac:dyDescent="0.2">
      <c r="E944">
        <v>938</v>
      </c>
      <c r="F944" t="s">
        <v>7</v>
      </c>
      <c r="G944" s="1">
        <v>38380</v>
      </c>
      <c r="H944">
        <v>4</v>
      </c>
    </row>
    <row r="945" spans="5:8" x14ac:dyDescent="0.2">
      <c r="E945">
        <v>939</v>
      </c>
      <c r="F945" t="s">
        <v>2</v>
      </c>
      <c r="G945" s="1">
        <v>38356</v>
      </c>
      <c r="H945">
        <v>2</v>
      </c>
    </row>
    <row r="946" spans="5:8" x14ac:dyDescent="0.2">
      <c r="E946">
        <v>940</v>
      </c>
      <c r="F946" t="s">
        <v>3</v>
      </c>
      <c r="G946" s="1">
        <v>38272</v>
      </c>
      <c r="H946">
        <v>4</v>
      </c>
    </row>
    <row r="947" spans="5:8" x14ac:dyDescent="0.2">
      <c r="E947">
        <v>941</v>
      </c>
      <c r="F947" t="s">
        <v>0</v>
      </c>
      <c r="G947" s="1">
        <v>38584</v>
      </c>
      <c r="H947">
        <v>5</v>
      </c>
    </row>
    <row r="948" spans="5:8" x14ac:dyDescent="0.2">
      <c r="E948">
        <v>942</v>
      </c>
      <c r="F948" t="s">
        <v>2</v>
      </c>
      <c r="G948" s="1">
        <v>38080</v>
      </c>
      <c r="H948">
        <v>3</v>
      </c>
    </row>
    <row r="949" spans="5:8" x14ac:dyDescent="0.2">
      <c r="E949">
        <v>943</v>
      </c>
      <c r="F949" t="s">
        <v>7</v>
      </c>
      <c r="G949" s="1">
        <v>38512</v>
      </c>
      <c r="H949">
        <v>5</v>
      </c>
    </row>
    <row r="950" spans="5:8" x14ac:dyDescent="0.2">
      <c r="E950">
        <v>944</v>
      </c>
      <c r="F950" t="s">
        <v>2</v>
      </c>
      <c r="G950" s="1">
        <v>38320</v>
      </c>
      <c r="H950">
        <v>4</v>
      </c>
    </row>
    <row r="951" spans="5:8" x14ac:dyDescent="0.2">
      <c r="E951">
        <v>945</v>
      </c>
      <c r="F951" t="s">
        <v>7</v>
      </c>
      <c r="G951" s="1">
        <v>38308</v>
      </c>
      <c r="H951">
        <v>2</v>
      </c>
    </row>
    <row r="952" spans="5:8" x14ac:dyDescent="0.2">
      <c r="E952">
        <v>946</v>
      </c>
      <c r="F952" t="s">
        <v>5</v>
      </c>
      <c r="G952" s="1">
        <v>38044</v>
      </c>
      <c r="H952">
        <v>3</v>
      </c>
    </row>
    <row r="953" spans="5:8" x14ac:dyDescent="0.2">
      <c r="E953">
        <v>947</v>
      </c>
      <c r="F953" t="s">
        <v>1</v>
      </c>
      <c r="G953" s="1">
        <v>38188</v>
      </c>
      <c r="H953">
        <v>3</v>
      </c>
    </row>
    <row r="954" spans="5:8" x14ac:dyDescent="0.2">
      <c r="E954">
        <v>948</v>
      </c>
      <c r="F954" t="s">
        <v>5</v>
      </c>
      <c r="G954" s="1">
        <v>38092</v>
      </c>
      <c r="H954">
        <v>4</v>
      </c>
    </row>
    <row r="955" spans="5:8" x14ac:dyDescent="0.2">
      <c r="E955">
        <v>949</v>
      </c>
      <c r="F955" t="s">
        <v>1</v>
      </c>
      <c r="G955" s="1">
        <v>38128</v>
      </c>
      <c r="H955">
        <v>5</v>
      </c>
    </row>
    <row r="956" spans="5:8" x14ac:dyDescent="0.2">
      <c r="E956">
        <v>950</v>
      </c>
      <c r="F956" t="s">
        <v>2</v>
      </c>
      <c r="G956" s="1">
        <v>38296</v>
      </c>
      <c r="H956">
        <v>4</v>
      </c>
    </row>
    <row r="957" spans="5:8" x14ac:dyDescent="0.2">
      <c r="E957">
        <v>951</v>
      </c>
      <c r="F957" t="s">
        <v>0</v>
      </c>
      <c r="G957" s="1">
        <v>38200</v>
      </c>
      <c r="H957">
        <v>2</v>
      </c>
    </row>
  </sheetData>
  <phoneticPr fontId="2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E9D2-AE66-4037-9EEF-8542270B4538}">
  <sheetPr codeName="Sheet2"/>
  <dimension ref="A1:M1261"/>
  <sheetViews>
    <sheetView topLeftCell="A5" workbookViewId="0">
      <selection activeCell="M12" sqref="M12"/>
    </sheetView>
  </sheetViews>
  <sheetFormatPr defaultRowHeight="12.75" x14ac:dyDescent="0.2"/>
  <cols>
    <col min="1" max="1" width="9.140625" style="7"/>
    <col min="2" max="2" width="12" style="7" customWidth="1"/>
    <col min="3" max="9" width="9.140625" style="7"/>
    <col min="10" max="10" width="10.85546875" style="7" customWidth="1"/>
    <col min="11" max="11" width="11.140625" style="7" customWidth="1"/>
    <col min="12" max="16384" width="9.140625" style="7"/>
  </cols>
  <sheetData>
    <row r="1" spans="1:13" x14ac:dyDescent="0.2">
      <c r="C1" s="7" t="s">
        <v>30</v>
      </c>
      <c r="D1" s="7" t="s">
        <v>31</v>
      </c>
      <c r="E1" s="7" t="s">
        <v>32</v>
      </c>
      <c r="F1" s="7" t="s">
        <v>33</v>
      </c>
    </row>
    <row r="2" spans="1:13" x14ac:dyDescent="0.2">
      <c r="C2" s="7">
        <v>5</v>
      </c>
      <c r="D2" s="7">
        <v>2</v>
      </c>
      <c r="E2" s="7">
        <v>89</v>
      </c>
      <c r="F2" s="7">
        <v>108</v>
      </c>
      <c r="I2" s="7" t="s">
        <v>34</v>
      </c>
    </row>
    <row r="3" spans="1:13" x14ac:dyDescent="0.2">
      <c r="C3" s="7">
        <v>18</v>
      </c>
      <c r="D3" s="7">
        <v>11</v>
      </c>
      <c r="E3" s="7">
        <v>103</v>
      </c>
      <c r="F3" s="7">
        <v>97</v>
      </c>
      <c r="I3" s="7" t="s">
        <v>35</v>
      </c>
    </row>
    <row r="4" spans="1:13" x14ac:dyDescent="0.2">
      <c r="A4" s="7">
        <v>1</v>
      </c>
      <c r="B4" s="7" t="s">
        <v>36</v>
      </c>
      <c r="C4" s="7">
        <v>20</v>
      </c>
      <c r="D4" s="7">
        <v>27</v>
      </c>
      <c r="E4" s="7">
        <v>114</v>
      </c>
      <c r="F4" s="7">
        <v>85</v>
      </c>
    </row>
    <row r="5" spans="1:13" x14ac:dyDescent="0.2">
      <c r="A5" s="7">
        <v>2</v>
      </c>
      <c r="B5" s="7" t="s">
        <v>37</v>
      </c>
      <c r="C5" s="7">
        <v>19</v>
      </c>
      <c r="D5" s="7">
        <v>29</v>
      </c>
      <c r="E5" s="7">
        <v>93</v>
      </c>
      <c r="F5" s="7">
        <v>91</v>
      </c>
      <c r="I5" s="7" t="s">
        <v>38</v>
      </c>
      <c r="J5" s="7" t="s">
        <v>39</v>
      </c>
    </row>
    <row r="6" spans="1:13" x14ac:dyDescent="0.2">
      <c r="A6" s="7">
        <v>3</v>
      </c>
      <c r="B6" s="7" t="s">
        <v>40</v>
      </c>
      <c r="C6" s="7">
        <v>17</v>
      </c>
      <c r="D6" s="7">
        <v>21</v>
      </c>
      <c r="E6" s="7">
        <v>83</v>
      </c>
      <c r="F6" s="7">
        <v>74</v>
      </c>
      <c r="H6" s="7">
        <v>1</v>
      </c>
      <c r="I6" s="7" t="s">
        <v>36</v>
      </c>
      <c r="J6" s="7">
        <f>COUNTIF(C:C,H6)+COUNTIF(D:D,H6)</f>
        <v>82</v>
      </c>
    </row>
    <row r="7" spans="1:13" x14ac:dyDescent="0.2">
      <c r="A7" s="7">
        <v>4</v>
      </c>
      <c r="B7" s="7" t="s">
        <v>41</v>
      </c>
      <c r="C7" s="7">
        <v>6</v>
      </c>
      <c r="D7" s="7">
        <v>8</v>
      </c>
      <c r="E7" s="7">
        <v>94</v>
      </c>
      <c r="F7" s="7">
        <v>87</v>
      </c>
      <c r="H7" s="7">
        <v>2</v>
      </c>
      <c r="I7" s="7" t="s">
        <v>37</v>
      </c>
      <c r="J7" s="7">
        <f t="shared" ref="J7:J34" si="0">COUNTIF(H,H7)+COUNTIF(A,H7)</f>
        <v>98</v>
      </c>
    </row>
    <row r="8" spans="1:13" x14ac:dyDescent="0.2">
      <c r="A8" s="7">
        <v>5</v>
      </c>
      <c r="B8" s="7" t="s">
        <v>42</v>
      </c>
      <c r="C8" s="7">
        <v>10</v>
      </c>
      <c r="D8" s="7">
        <v>1</v>
      </c>
      <c r="E8" s="7">
        <v>89</v>
      </c>
      <c r="F8" s="7">
        <v>84</v>
      </c>
      <c r="H8" s="7">
        <v>3</v>
      </c>
      <c r="I8" s="7" t="s">
        <v>40</v>
      </c>
      <c r="J8" s="7">
        <f t="shared" si="0"/>
        <v>91</v>
      </c>
    </row>
    <row r="9" spans="1:13" x14ac:dyDescent="0.2">
      <c r="A9" s="7">
        <v>6</v>
      </c>
      <c r="B9" s="7" t="s">
        <v>43</v>
      </c>
      <c r="C9" s="7">
        <v>25</v>
      </c>
      <c r="D9" s="7">
        <v>12</v>
      </c>
      <c r="E9" s="7">
        <v>109</v>
      </c>
      <c r="F9" s="7">
        <v>98</v>
      </c>
      <c r="H9" s="7">
        <v>4</v>
      </c>
      <c r="I9" s="7" t="s">
        <v>41</v>
      </c>
      <c r="J9" s="7">
        <f t="shared" si="0"/>
        <v>82</v>
      </c>
      <c r="M9" s="7" t="s">
        <v>44</v>
      </c>
    </row>
    <row r="10" spans="1:13" x14ac:dyDescent="0.2">
      <c r="A10" s="7">
        <v>7</v>
      </c>
      <c r="B10" s="7" t="s">
        <v>45</v>
      </c>
      <c r="C10" s="7">
        <v>28</v>
      </c>
      <c r="D10" s="7">
        <v>16</v>
      </c>
      <c r="E10" s="7">
        <v>112</v>
      </c>
      <c r="F10" s="7">
        <v>119</v>
      </c>
      <c r="H10" s="7">
        <v>5</v>
      </c>
      <c r="I10" s="7" t="s">
        <v>42</v>
      </c>
      <c r="J10" s="7">
        <f t="shared" si="0"/>
        <v>82</v>
      </c>
      <c r="M10" s="7" t="s">
        <v>46</v>
      </c>
    </row>
    <row r="11" spans="1:13" x14ac:dyDescent="0.2">
      <c r="A11" s="7">
        <v>8</v>
      </c>
      <c r="B11" s="7" t="s">
        <v>47</v>
      </c>
      <c r="C11" s="7">
        <v>22</v>
      </c>
      <c r="D11" s="7">
        <v>7</v>
      </c>
      <c r="E11" s="7">
        <v>96</v>
      </c>
      <c r="F11" s="7">
        <v>99</v>
      </c>
      <c r="H11" s="7">
        <v>6</v>
      </c>
      <c r="I11" s="7" t="s">
        <v>43</v>
      </c>
      <c r="J11" s="7">
        <f t="shared" si="0"/>
        <v>90</v>
      </c>
      <c r="M11" s="7" t="s">
        <v>48</v>
      </c>
    </row>
    <row r="12" spans="1:13" x14ac:dyDescent="0.2">
      <c r="A12" s="7">
        <v>9</v>
      </c>
      <c r="B12" s="7" t="s">
        <v>49</v>
      </c>
      <c r="C12" s="7">
        <v>24</v>
      </c>
      <c r="D12" s="7">
        <v>26</v>
      </c>
      <c r="E12" s="7">
        <v>101</v>
      </c>
      <c r="F12" s="7">
        <v>95</v>
      </c>
      <c r="H12" s="7">
        <v>7</v>
      </c>
      <c r="I12" s="7" t="s">
        <v>45</v>
      </c>
      <c r="J12" s="7">
        <f t="shared" si="0"/>
        <v>82</v>
      </c>
      <c r="M12" s="7" t="s">
        <v>31</v>
      </c>
    </row>
    <row r="13" spans="1:13" x14ac:dyDescent="0.2">
      <c r="A13" s="7">
        <v>10</v>
      </c>
      <c r="B13" s="7" t="s">
        <v>50</v>
      </c>
      <c r="C13" s="7">
        <v>13</v>
      </c>
      <c r="D13" s="7">
        <v>23</v>
      </c>
      <c r="E13" s="7">
        <v>98</v>
      </c>
      <c r="F13" s="7">
        <v>87</v>
      </c>
      <c r="H13" s="7">
        <v>8</v>
      </c>
      <c r="I13" s="7" t="s">
        <v>47</v>
      </c>
      <c r="J13" s="7">
        <f t="shared" si="0"/>
        <v>92</v>
      </c>
    </row>
    <row r="14" spans="1:13" x14ac:dyDescent="0.2">
      <c r="A14" s="7">
        <v>11</v>
      </c>
      <c r="B14" s="7" t="s">
        <v>51</v>
      </c>
      <c r="C14" s="7">
        <v>3</v>
      </c>
      <c r="D14" s="7">
        <v>5</v>
      </c>
      <c r="E14" s="7">
        <v>100</v>
      </c>
      <c r="F14" s="7">
        <v>94</v>
      </c>
      <c r="H14" s="7">
        <v>9</v>
      </c>
      <c r="I14" s="7" t="s">
        <v>49</v>
      </c>
      <c r="J14" s="7">
        <f t="shared" si="0"/>
        <v>82</v>
      </c>
    </row>
    <row r="15" spans="1:13" x14ac:dyDescent="0.2">
      <c r="A15" s="7">
        <v>12</v>
      </c>
      <c r="B15" s="7" t="s">
        <v>52</v>
      </c>
      <c r="C15" s="7">
        <v>2</v>
      </c>
      <c r="D15" s="7">
        <v>18</v>
      </c>
      <c r="E15" s="7">
        <v>92</v>
      </c>
      <c r="F15" s="7">
        <v>95</v>
      </c>
      <c r="H15" s="7">
        <v>10</v>
      </c>
      <c r="I15" s="7" t="s">
        <v>50</v>
      </c>
      <c r="J15" s="7">
        <f t="shared" si="0"/>
        <v>82</v>
      </c>
    </row>
    <row r="16" spans="1:13" x14ac:dyDescent="0.2">
      <c r="A16" s="7">
        <v>13</v>
      </c>
      <c r="B16" s="7" t="s">
        <v>53</v>
      </c>
      <c r="C16" s="7">
        <v>15</v>
      </c>
      <c r="D16" s="7">
        <v>27</v>
      </c>
      <c r="E16" s="7">
        <v>97</v>
      </c>
      <c r="F16" s="7">
        <v>92</v>
      </c>
      <c r="H16" s="7">
        <v>11</v>
      </c>
      <c r="I16" s="7" t="s">
        <v>51</v>
      </c>
      <c r="J16" s="7">
        <f t="shared" si="0"/>
        <v>87</v>
      </c>
    </row>
    <row r="17" spans="1:10" x14ac:dyDescent="0.2">
      <c r="A17" s="7">
        <v>14</v>
      </c>
      <c r="B17" s="7" t="s">
        <v>54</v>
      </c>
      <c r="C17" s="7">
        <v>4</v>
      </c>
      <c r="D17" s="7">
        <v>11</v>
      </c>
      <c r="E17" s="7">
        <v>73</v>
      </c>
      <c r="F17" s="7">
        <v>98</v>
      </c>
      <c r="H17" s="7">
        <v>12</v>
      </c>
      <c r="I17" s="7" t="s">
        <v>52</v>
      </c>
      <c r="J17" s="7">
        <f t="shared" si="0"/>
        <v>82</v>
      </c>
    </row>
    <row r="18" spans="1:10" x14ac:dyDescent="0.2">
      <c r="A18" s="7">
        <v>15</v>
      </c>
      <c r="B18" s="7" t="s">
        <v>55</v>
      </c>
      <c r="C18" s="7">
        <v>23</v>
      </c>
      <c r="D18" s="7">
        <v>9</v>
      </c>
      <c r="E18" s="7">
        <v>92</v>
      </c>
      <c r="F18" s="7">
        <v>87</v>
      </c>
      <c r="H18" s="7">
        <v>13</v>
      </c>
      <c r="I18" s="7" t="s">
        <v>53</v>
      </c>
      <c r="J18" s="7">
        <f t="shared" si="0"/>
        <v>101</v>
      </c>
    </row>
    <row r="19" spans="1:10" x14ac:dyDescent="0.2">
      <c r="A19" s="7">
        <v>16</v>
      </c>
      <c r="B19" s="7" t="s">
        <v>56</v>
      </c>
      <c r="C19" s="7">
        <v>1</v>
      </c>
      <c r="D19" s="7">
        <v>29</v>
      </c>
      <c r="E19" s="7">
        <v>88</v>
      </c>
      <c r="F19" s="7">
        <v>98</v>
      </c>
      <c r="H19" s="7">
        <v>14</v>
      </c>
      <c r="I19" s="7" t="s">
        <v>54</v>
      </c>
      <c r="J19" s="7">
        <f t="shared" si="0"/>
        <v>82</v>
      </c>
    </row>
    <row r="20" spans="1:10" x14ac:dyDescent="0.2">
      <c r="A20" s="7">
        <v>17</v>
      </c>
      <c r="B20" s="7" t="s">
        <v>57</v>
      </c>
      <c r="C20" s="7">
        <v>21</v>
      </c>
      <c r="D20" s="7">
        <v>6</v>
      </c>
      <c r="E20" s="7">
        <v>92</v>
      </c>
      <c r="F20" s="7">
        <v>99</v>
      </c>
      <c r="H20" s="7">
        <v>15</v>
      </c>
      <c r="I20" s="7" t="s">
        <v>55</v>
      </c>
      <c r="J20" s="7">
        <f t="shared" si="0"/>
        <v>82</v>
      </c>
    </row>
    <row r="21" spans="1:10" x14ac:dyDescent="0.2">
      <c r="A21" s="7">
        <v>18</v>
      </c>
      <c r="B21" s="7" t="s">
        <v>58</v>
      </c>
      <c r="C21" s="7">
        <v>14</v>
      </c>
      <c r="D21" s="7">
        <v>8</v>
      </c>
      <c r="E21" s="7">
        <v>80</v>
      </c>
      <c r="F21" s="7">
        <v>90</v>
      </c>
      <c r="H21" s="7">
        <v>16</v>
      </c>
      <c r="I21" s="7" t="s">
        <v>56</v>
      </c>
      <c r="J21" s="7">
        <f t="shared" si="0"/>
        <v>82</v>
      </c>
    </row>
    <row r="22" spans="1:10" x14ac:dyDescent="0.2">
      <c r="A22" s="7">
        <v>19</v>
      </c>
      <c r="B22" s="7" t="s">
        <v>59</v>
      </c>
      <c r="C22" s="7">
        <v>10</v>
      </c>
      <c r="D22" s="7">
        <v>12</v>
      </c>
      <c r="E22" s="7">
        <v>98</v>
      </c>
      <c r="F22" s="7">
        <v>92</v>
      </c>
      <c r="H22" s="7">
        <v>17</v>
      </c>
      <c r="I22" s="7" t="s">
        <v>57</v>
      </c>
      <c r="J22" s="7">
        <f t="shared" si="0"/>
        <v>85</v>
      </c>
    </row>
    <row r="23" spans="1:10" x14ac:dyDescent="0.2">
      <c r="A23" s="7">
        <v>20</v>
      </c>
      <c r="B23" s="7" t="s">
        <v>60</v>
      </c>
      <c r="C23" s="7">
        <v>28</v>
      </c>
      <c r="D23" s="7">
        <v>13</v>
      </c>
      <c r="E23" s="7">
        <v>101</v>
      </c>
      <c r="F23" s="7">
        <v>105</v>
      </c>
      <c r="H23" s="7">
        <v>18</v>
      </c>
      <c r="I23" s="7" t="s">
        <v>58</v>
      </c>
      <c r="J23" s="7">
        <f t="shared" si="0"/>
        <v>102</v>
      </c>
    </row>
    <row r="24" spans="1:10" x14ac:dyDescent="0.2">
      <c r="A24" s="7">
        <v>21</v>
      </c>
      <c r="B24" s="7" t="s">
        <v>61</v>
      </c>
      <c r="C24" s="7">
        <v>7</v>
      </c>
      <c r="D24" s="7">
        <v>16</v>
      </c>
      <c r="E24" s="7">
        <v>101</v>
      </c>
      <c r="F24" s="7">
        <v>102</v>
      </c>
      <c r="H24" s="7">
        <v>19</v>
      </c>
      <c r="I24" s="7" t="s">
        <v>59</v>
      </c>
      <c r="J24" s="7">
        <f t="shared" si="0"/>
        <v>82</v>
      </c>
    </row>
    <row r="25" spans="1:10" x14ac:dyDescent="0.2">
      <c r="A25" s="7">
        <v>22</v>
      </c>
      <c r="B25" s="7" t="s">
        <v>62</v>
      </c>
      <c r="C25" s="7">
        <v>26</v>
      </c>
      <c r="D25" s="7">
        <v>25</v>
      </c>
      <c r="E25" s="7">
        <v>114</v>
      </c>
      <c r="F25" s="7">
        <v>108</v>
      </c>
      <c r="H25" s="7">
        <v>20</v>
      </c>
      <c r="I25" s="7" t="s">
        <v>60</v>
      </c>
      <c r="J25" s="7">
        <f t="shared" si="0"/>
        <v>86</v>
      </c>
    </row>
    <row r="26" spans="1:10" x14ac:dyDescent="0.2">
      <c r="A26" s="7">
        <v>23</v>
      </c>
      <c r="B26" s="7" t="s">
        <v>63</v>
      </c>
      <c r="C26" s="7">
        <v>9</v>
      </c>
      <c r="D26" s="7">
        <v>22</v>
      </c>
      <c r="E26" s="7">
        <v>101</v>
      </c>
      <c r="F26" s="7">
        <v>107</v>
      </c>
      <c r="H26" s="7">
        <v>21</v>
      </c>
      <c r="I26" s="7" t="s">
        <v>61</v>
      </c>
      <c r="J26" s="7">
        <f t="shared" si="0"/>
        <v>87</v>
      </c>
    </row>
    <row r="27" spans="1:10" x14ac:dyDescent="0.2">
      <c r="A27" s="7">
        <v>24</v>
      </c>
      <c r="B27" s="7" t="s">
        <v>64</v>
      </c>
      <c r="C27" s="7">
        <v>11</v>
      </c>
      <c r="D27" s="7">
        <v>20</v>
      </c>
      <c r="E27" s="7">
        <v>117</v>
      </c>
      <c r="F27" s="7">
        <v>107</v>
      </c>
      <c r="H27" s="7">
        <v>22</v>
      </c>
      <c r="I27" s="7" t="s">
        <v>62</v>
      </c>
      <c r="J27" s="7">
        <f t="shared" si="0"/>
        <v>82</v>
      </c>
    </row>
    <row r="28" spans="1:10" x14ac:dyDescent="0.2">
      <c r="A28" s="7">
        <v>25</v>
      </c>
      <c r="B28" s="7" t="s">
        <v>65</v>
      </c>
      <c r="C28" s="7">
        <v>27</v>
      </c>
      <c r="D28" s="7">
        <v>6</v>
      </c>
      <c r="E28" s="7">
        <v>109</v>
      </c>
      <c r="F28" s="7">
        <v>92</v>
      </c>
      <c r="H28" s="7">
        <v>23</v>
      </c>
      <c r="I28" s="7" t="s">
        <v>63</v>
      </c>
      <c r="J28" s="7">
        <f t="shared" si="0"/>
        <v>85</v>
      </c>
    </row>
    <row r="29" spans="1:10" x14ac:dyDescent="0.2">
      <c r="A29" s="7">
        <v>26</v>
      </c>
      <c r="B29" s="7" t="s">
        <v>66</v>
      </c>
      <c r="C29" s="7">
        <v>3</v>
      </c>
      <c r="D29" s="7">
        <v>19</v>
      </c>
      <c r="E29" s="7">
        <v>97</v>
      </c>
      <c r="F29" s="7">
        <v>93</v>
      </c>
      <c r="H29" s="7">
        <v>24</v>
      </c>
      <c r="I29" s="7" t="s">
        <v>64</v>
      </c>
      <c r="J29" s="7">
        <f t="shared" si="0"/>
        <v>98</v>
      </c>
    </row>
    <row r="30" spans="1:10" x14ac:dyDescent="0.2">
      <c r="A30" s="7">
        <v>27</v>
      </c>
      <c r="B30" s="7" t="s">
        <v>67</v>
      </c>
      <c r="C30" s="7">
        <v>15</v>
      </c>
      <c r="D30" s="7">
        <v>5</v>
      </c>
      <c r="E30" s="7">
        <v>83</v>
      </c>
      <c r="F30" s="7">
        <v>90</v>
      </c>
      <c r="H30" s="7">
        <v>25</v>
      </c>
      <c r="I30" s="7" t="s">
        <v>65</v>
      </c>
      <c r="J30" s="7">
        <f t="shared" si="0"/>
        <v>92</v>
      </c>
    </row>
    <row r="31" spans="1:10" x14ac:dyDescent="0.2">
      <c r="A31" s="7">
        <v>28</v>
      </c>
      <c r="B31" s="7" t="s">
        <v>68</v>
      </c>
      <c r="C31" s="7">
        <v>2</v>
      </c>
      <c r="D31" s="7">
        <v>4</v>
      </c>
      <c r="E31" s="7">
        <v>96</v>
      </c>
      <c r="F31" s="7">
        <v>82</v>
      </c>
      <c r="H31" s="7">
        <v>26</v>
      </c>
      <c r="I31" s="7" t="s">
        <v>66</v>
      </c>
      <c r="J31" s="7">
        <f t="shared" si="0"/>
        <v>87</v>
      </c>
    </row>
    <row r="32" spans="1:10" x14ac:dyDescent="0.2">
      <c r="A32" s="7">
        <v>29</v>
      </c>
      <c r="B32" s="7" t="s">
        <v>69</v>
      </c>
      <c r="C32" s="7">
        <v>8</v>
      </c>
      <c r="D32" s="7">
        <v>18</v>
      </c>
      <c r="E32" s="7">
        <v>102</v>
      </c>
      <c r="F32" s="7">
        <v>88</v>
      </c>
      <c r="H32" s="7">
        <v>27</v>
      </c>
      <c r="I32" s="7" t="s">
        <v>67</v>
      </c>
      <c r="J32" s="7">
        <f t="shared" si="0"/>
        <v>87</v>
      </c>
    </row>
    <row r="33" spans="3:10" x14ac:dyDescent="0.2">
      <c r="C33" s="7">
        <v>17</v>
      </c>
      <c r="D33" s="7">
        <v>14</v>
      </c>
      <c r="E33" s="7">
        <v>111</v>
      </c>
      <c r="F33" s="7">
        <v>102</v>
      </c>
      <c r="H33" s="7">
        <v>28</v>
      </c>
      <c r="I33" s="7" t="s">
        <v>68</v>
      </c>
      <c r="J33" s="7">
        <f t="shared" si="0"/>
        <v>86</v>
      </c>
    </row>
    <row r="34" spans="3:10" x14ac:dyDescent="0.2">
      <c r="C34" s="7">
        <v>13</v>
      </c>
      <c r="D34" s="7">
        <v>22</v>
      </c>
      <c r="E34" s="7">
        <v>117</v>
      </c>
      <c r="F34" s="7">
        <v>94</v>
      </c>
      <c r="H34" s="7">
        <v>29</v>
      </c>
      <c r="I34" s="7" t="s">
        <v>69</v>
      </c>
      <c r="J34" s="7">
        <f t="shared" si="0"/>
        <v>82</v>
      </c>
    </row>
    <row r="35" spans="3:10" x14ac:dyDescent="0.2">
      <c r="C35" s="7">
        <v>29</v>
      </c>
      <c r="D35" s="7">
        <v>21</v>
      </c>
      <c r="E35" s="7">
        <v>90</v>
      </c>
      <c r="F35" s="7">
        <v>76</v>
      </c>
    </row>
    <row r="36" spans="3:10" x14ac:dyDescent="0.2">
      <c r="C36" s="7">
        <v>1</v>
      </c>
      <c r="D36" s="7">
        <v>15</v>
      </c>
      <c r="E36" s="7">
        <v>90</v>
      </c>
      <c r="F36" s="7">
        <v>83</v>
      </c>
    </row>
    <row r="37" spans="3:10" x14ac:dyDescent="0.2">
      <c r="C37" s="7">
        <v>5</v>
      </c>
      <c r="D37" s="7">
        <v>20</v>
      </c>
      <c r="E37" s="7">
        <v>69</v>
      </c>
      <c r="F37" s="7">
        <v>99</v>
      </c>
    </row>
    <row r="38" spans="3:10" x14ac:dyDescent="0.2">
      <c r="C38" s="7">
        <v>18</v>
      </c>
      <c r="D38" s="7">
        <v>3</v>
      </c>
      <c r="E38" s="7">
        <v>95</v>
      </c>
      <c r="F38" s="7">
        <v>85</v>
      </c>
    </row>
    <row r="39" spans="3:10" x14ac:dyDescent="0.2">
      <c r="C39" s="7">
        <v>4</v>
      </c>
      <c r="D39" s="7">
        <v>19</v>
      </c>
      <c r="E39" s="7">
        <v>84</v>
      </c>
      <c r="F39" s="7">
        <v>79</v>
      </c>
    </row>
    <row r="40" spans="3:10" x14ac:dyDescent="0.2">
      <c r="C40" s="7">
        <v>10</v>
      </c>
      <c r="D40" s="7">
        <v>17</v>
      </c>
      <c r="E40" s="7">
        <v>88</v>
      </c>
      <c r="F40" s="7">
        <v>90</v>
      </c>
    </row>
    <row r="41" spans="3:10" x14ac:dyDescent="0.2">
      <c r="C41" s="7">
        <v>16</v>
      </c>
      <c r="D41" s="7">
        <v>2</v>
      </c>
      <c r="E41" s="7">
        <v>105</v>
      </c>
      <c r="F41" s="7">
        <v>99</v>
      </c>
    </row>
    <row r="42" spans="3:10" x14ac:dyDescent="0.2">
      <c r="C42" s="7">
        <v>7</v>
      </c>
      <c r="D42" s="7">
        <v>24</v>
      </c>
      <c r="E42" s="7">
        <v>94</v>
      </c>
      <c r="F42" s="7">
        <v>106</v>
      </c>
    </row>
    <row r="43" spans="3:10" x14ac:dyDescent="0.2">
      <c r="C43" s="7">
        <v>26</v>
      </c>
      <c r="D43" s="7">
        <v>28</v>
      </c>
      <c r="E43" s="7">
        <v>74</v>
      </c>
      <c r="F43" s="7">
        <v>91</v>
      </c>
    </row>
    <row r="44" spans="3:10" x14ac:dyDescent="0.2">
      <c r="C44" s="7">
        <v>23</v>
      </c>
      <c r="D44" s="7">
        <v>25</v>
      </c>
      <c r="E44" s="7">
        <v>90</v>
      </c>
      <c r="F44" s="7">
        <v>106</v>
      </c>
    </row>
    <row r="45" spans="3:10" x14ac:dyDescent="0.2">
      <c r="C45" s="7">
        <v>12</v>
      </c>
      <c r="D45" s="7">
        <v>9</v>
      </c>
      <c r="E45" s="7">
        <v>108</v>
      </c>
      <c r="F45" s="7">
        <v>110</v>
      </c>
    </row>
    <row r="46" spans="3:10" x14ac:dyDescent="0.2">
      <c r="C46" s="7">
        <v>27</v>
      </c>
      <c r="D46" s="7">
        <v>11</v>
      </c>
      <c r="E46" s="7">
        <v>113</v>
      </c>
      <c r="F46" s="7">
        <v>100</v>
      </c>
    </row>
    <row r="47" spans="3:10" x14ac:dyDescent="0.2">
      <c r="C47" s="7">
        <v>8</v>
      </c>
      <c r="D47" s="7">
        <v>29</v>
      </c>
      <c r="E47" s="7">
        <v>100</v>
      </c>
      <c r="F47" s="7">
        <v>78</v>
      </c>
    </row>
    <row r="48" spans="3:10" x14ac:dyDescent="0.2">
      <c r="C48" s="7">
        <v>14</v>
      </c>
      <c r="D48" s="7">
        <v>6</v>
      </c>
      <c r="E48" s="7">
        <v>85</v>
      </c>
      <c r="F48" s="7">
        <v>94</v>
      </c>
    </row>
    <row r="49" spans="3:6" x14ac:dyDescent="0.2">
      <c r="C49" s="7">
        <v>22</v>
      </c>
      <c r="D49" s="7">
        <v>10</v>
      </c>
      <c r="E49" s="7">
        <v>100</v>
      </c>
      <c r="F49" s="7">
        <v>103</v>
      </c>
    </row>
    <row r="50" spans="3:6" x14ac:dyDescent="0.2">
      <c r="C50" s="7">
        <v>24</v>
      </c>
      <c r="D50" s="7">
        <v>25</v>
      </c>
      <c r="E50" s="7">
        <v>103</v>
      </c>
      <c r="F50" s="7">
        <v>83</v>
      </c>
    </row>
    <row r="51" spans="3:6" x14ac:dyDescent="0.2">
      <c r="C51" s="7">
        <v>9</v>
      </c>
      <c r="D51" s="7">
        <v>23</v>
      </c>
      <c r="E51" s="7">
        <v>96</v>
      </c>
      <c r="F51" s="7">
        <v>86</v>
      </c>
    </row>
    <row r="52" spans="3:6" x14ac:dyDescent="0.2">
      <c r="C52" s="7">
        <v>13</v>
      </c>
      <c r="D52" s="7">
        <v>28</v>
      </c>
      <c r="E52" s="7">
        <v>100</v>
      </c>
      <c r="F52" s="7">
        <v>96</v>
      </c>
    </row>
    <row r="53" spans="3:6" x14ac:dyDescent="0.2">
      <c r="C53" s="7">
        <v>20</v>
      </c>
      <c r="D53" s="7">
        <v>26</v>
      </c>
      <c r="E53" s="7">
        <v>119</v>
      </c>
      <c r="F53" s="7">
        <v>123</v>
      </c>
    </row>
    <row r="54" spans="3:6" x14ac:dyDescent="0.2">
      <c r="C54" s="7">
        <v>12</v>
      </c>
      <c r="D54" s="7">
        <v>1</v>
      </c>
      <c r="E54" s="7">
        <v>109</v>
      </c>
      <c r="F54" s="7">
        <v>86</v>
      </c>
    </row>
    <row r="55" spans="3:6" x14ac:dyDescent="0.2">
      <c r="C55" s="7">
        <v>5</v>
      </c>
      <c r="D55" s="7">
        <v>24</v>
      </c>
      <c r="E55" s="7">
        <v>99</v>
      </c>
      <c r="F55" s="7">
        <v>115</v>
      </c>
    </row>
    <row r="56" spans="3:6" x14ac:dyDescent="0.2">
      <c r="C56" s="7">
        <v>21</v>
      </c>
      <c r="D56" s="7">
        <v>11</v>
      </c>
      <c r="E56" s="7">
        <v>77</v>
      </c>
      <c r="F56" s="7">
        <v>87</v>
      </c>
    </row>
    <row r="57" spans="3:6" x14ac:dyDescent="0.2">
      <c r="C57" s="7">
        <v>15</v>
      </c>
      <c r="D57" s="7">
        <v>26</v>
      </c>
      <c r="E57" s="7">
        <v>87</v>
      </c>
      <c r="F57" s="7">
        <v>85</v>
      </c>
    </row>
    <row r="58" spans="3:6" x14ac:dyDescent="0.2">
      <c r="C58" s="7">
        <v>17</v>
      </c>
      <c r="D58" s="7">
        <v>19</v>
      </c>
      <c r="E58" s="7">
        <v>104</v>
      </c>
      <c r="F58" s="7">
        <v>94</v>
      </c>
    </row>
    <row r="59" spans="3:6" x14ac:dyDescent="0.2">
      <c r="C59" s="7">
        <v>25</v>
      </c>
      <c r="D59" s="7">
        <v>20</v>
      </c>
      <c r="E59" s="7">
        <v>104</v>
      </c>
      <c r="F59" s="7">
        <v>89</v>
      </c>
    </row>
    <row r="60" spans="3:6" x14ac:dyDescent="0.2">
      <c r="C60" s="7">
        <v>10</v>
      </c>
      <c r="D60" s="7">
        <v>7</v>
      </c>
      <c r="E60" s="7">
        <v>99</v>
      </c>
      <c r="F60" s="7">
        <v>93</v>
      </c>
    </row>
    <row r="61" spans="3:6" x14ac:dyDescent="0.2">
      <c r="C61" s="7">
        <v>6</v>
      </c>
      <c r="D61" s="7">
        <v>3</v>
      </c>
      <c r="E61" s="7">
        <v>110</v>
      </c>
      <c r="F61" s="7">
        <v>92</v>
      </c>
    </row>
    <row r="62" spans="3:6" x14ac:dyDescent="0.2">
      <c r="C62" s="7">
        <v>22</v>
      </c>
      <c r="D62" s="7">
        <v>14</v>
      </c>
      <c r="E62" s="7">
        <v>113</v>
      </c>
      <c r="F62" s="7">
        <v>101</v>
      </c>
    </row>
    <row r="63" spans="3:6" x14ac:dyDescent="0.2">
      <c r="C63" s="7">
        <v>23</v>
      </c>
      <c r="D63" s="7">
        <v>28</v>
      </c>
      <c r="E63" s="7">
        <v>101</v>
      </c>
      <c r="F63" s="7">
        <v>83</v>
      </c>
    </row>
    <row r="64" spans="3:6" x14ac:dyDescent="0.2">
      <c r="C64" s="7">
        <v>27</v>
      </c>
      <c r="D64" s="7">
        <v>9</v>
      </c>
      <c r="E64" s="7">
        <v>109</v>
      </c>
      <c r="F64" s="7">
        <v>92</v>
      </c>
    </row>
    <row r="65" spans="3:6" x14ac:dyDescent="0.2">
      <c r="C65" s="7">
        <v>2</v>
      </c>
      <c r="D65" s="7">
        <v>29</v>
      </c>
      <c r="E65" s="7">
        <v>104</v>
      </c>
      <c r="F65" s="7">
        <v>95</v>
      </c>
    </row>
    <row r="66" spans="3:6" x14ac:dyDescent="0.2">
      <c r="C66" s="7">
        <v>19</v>
      </c>
      <c r="D66" s="7">
        <v>5</v>
      </c>
      <c r="E66" s="7">
        <v>82</v>
      </c>
      <c r="F66" s="7">
        <v>64</v>
      </c>
    </row>
    <row r="67" spans="3:6" x14ac:dyDescent="0.2">
      <c r="C67" s="7">
        <v>11</v>
      </c>
      <c r="D67" s="7">
        <v>24</v>
      </c>
      <c r="E67" s="7">
        <v>116</v>
      </c>
      <c r="F67" s="7">
        <v>104</v>
      </c>
    </row>
    <row r="68" spans="3:6" x14ac:dyDescent="0.2">
      <c r="C68" s="7">
        <v>4</v>
      </c>
      <c r="D68" s="7">
        <v>8</v>
      </c>
      <c r="E68" s="7">
        <v>73</v>
      </c>
      <c r="F68" s="7">
        <v>97</v>
      </c>
    </row>
    <row r="69" spans="3:6" x14ac:dyDescent="0.2">
      <c r="C69" s="7">
        <v>28</v>
      </c>
      <c r="D69" s="7">
        <v>1</v>
      </c>
      <c r="E69" s="7">
        <v>96</v>
      </c>
      <c r="F69" s="7">
        <v>89</v>
      </c>
    </row>
    <row r="70" spans="3:6" x14ac:dyDescent="0.2">
      <c r="C70" s="7">
        <v>12</v>
      </c>
      <c r="D70" s="7">
        <v>14</v>
      </c>
      <c r="E70" s="7">
        <v>108</v>
      </c>
      <c r="F70" s="7">
        <v>92</v>
      </c>
    </row>
    <row r="71" spans="3:6" x14ac:dyDescent="0.2">
      <c r="C71" s="7">
        <v>3</v>
      </c>
      <c r="D71" s="7">
        <v>25</v>
      </c>
      <c r="E71" s="7">
        <v>95</v>
      </c>
      <c r="F71" s="7">
        <v>105</v>
      </c>
    </row>
    <row r="72" spans="3:6" x14ac:dyDescent="0.2">
      <c r="C72" s="7">
        <v>18</v>
      </c>
      <c r="D72" s="7">
        <v>26</v>
      </c>
      <c r="E72" s="7">
        <v>106</v>
      </c>
      <c r="F72" s="7">
        <v>94</v>
      </c>
    </row>
    <row r="73" spans="3:6" x14ac:dyDescent="0.2">
      <c r="C73" s="7">
        <v>17</v>
      </c>
      <c r="D73" s="7">
        <v>4</v>
      </c>
      <c r="E73" s="7">
        <v>127</v>
      </c>
      <c r="F73" s="7">
        <v>74</v>
      </c>
    </row>
    <row r="74" spans="3:6" x14ac:dyDescent="0.2">
      <c r="C74" s="7">
        <v>16</v>
      </c>
      <c r="D74" s="7">
        <v>15</v>
      </c>
      <c r="E74" s="7">
        <v>86</v>
      </c>
      <c r="F74" s="7">
        <v>82</v>
      </c>
    </row>
    <row r="75" spans="3:6" x14ac:dyDescent="0.2">
      <c r="C75" s="7">
        <v>6</v>
      </c>
      <c r="D75" s="7">
        <v>7</v>
      </c>
      <c r="E75" s="7">
        <v>105</v>
      </c>
      <c r="F75" s="7">
        <v>91</v>
      </c>
    </row>
    <row r="76" spans="3:6" x14ac:dyDescent="0.2">
      <c r="C76" s="7">
        <v>10</v>
      </c>
      <c r="D76" s="7">
        <v>21</v>
      </c>
      <c r="E76" s="7">
        <v>77</v>
      </c>
      <c r="F76" s="7">
        <v>72</v>
      </c>
    </row>
    <row r="77" spans="3:6" x14ac:dyDescent="0.2">
      <c r="C77" s="7">
        <v>22</v>
      </c>
      <c r="D77" s="7">
        <v>1</v>
      </c>
      <c r="E77" s="7">
        <v>108</v>
      </c>
      <c r="F77" s="7">
        <v>80</v>
      </c>
    </row>
    <row r="78" spans="3:6" x14ac:dyDescent="0.2">
      <c r="C78" s="7">
        <v>23</v>
      </c>
      <c r="D78" s="7">
        <v>12</v>
      </c>
      <c r="E78" s="7">
        <v>119</v>
      </c>
      <c r="F78" s="7">
        <v>101</v>
      </c>
    </row>
    <row r="79" spans="3:6" x14ac:dyDescent="0.2">
      <c r="C79" s="7">
        <v>11</v>
      </c>
      <c r="D79" s="7">
        <v>19</v>
      </c>
      <c r="E79" s="7">
        <v>103</v>
      </c>
      <c r="F79" s="7">
        <v>95</v>
      </c>
    </row>
    <row r="80" spans="3:6" x14ac:dyDescent="0.2">
      <c r="C80" s="7">
        <v>29</v>
      </c>
      <c r="D80" s="7">
        <v>9</v>
      </c>
      <c r="E80" s="7">
        <v>100</v>
      </c>
      <c r="F80" s="7">
        <v>109</v>
      </c>
    </row>
    <row r="81" spans="3:6" x14ac:dyDescent="0.2">
      <c r="C81" s="7">
        <v>2</v>
      </c>
      <c r="D81" s="7">
        <v>26</v>
      </c>
      <c r="E81" s="7">
        <v>104</v>
      </c>
      <c r="F81" s="7">
        <v>94</v>
      </c>
    </row>
    <row r="82" spans="3:6" x14ac:dyDescent="0.2">
      <c r="C82" s="7">
        <v>20</v>
      </c>
      <c r="D82" s="7">
        <v>24</v>
      </c>
      <c r="E82" s="7">
        <v>115</v>
      </c>
      <c r="F82" s="7">
        <v>105</v>
      </c>
    </row>
    <row r="83" spans="3:6" x14ac:dyDescent="0.2">
      <c r="C83" s="7">
        <v>7</v>
      </c>
      <c r="D83" s="7">
        <v>10</v>
      </c>
      <c r="E83" s="7">
        <v>108</v>
      </c>
      <c r="F83" s="7">
        <v>81</v>
      </c>
    </row>
    <row r="84" spans="3:6" x14ac:dyDescent="0.2">
      <c r="C84" s="7">
        <v>13</v>
      </c>
      <c r="D84" s="7">
        <v>14</v>
      </c>
      <c r="E84" s="7">
        <v>110</v>
      </c>
      <c r="F84" s="7">
        <v>86</v>
      </c>
    </row>
    <row r="85" spans="3:6" x14ac:dyDescent="0.2">
      <c r="C85" s="7">
        <v>18</v>
      </c>
      <c r="D85" s="7">
        <v>5</v>
      </c>
      <c r="E85" s="7">
        <v>87</v>
      </c>
      <c r="F85" s="7">
        <v>84</v>
      </c>
    </row>
    <row r="86" spans="3:6" x14ac:dyDescent="0.2">
      <c r="C86" s="7">
        <v>15</v>
      </c>
      <c r="D86" s="7">
        <v>24</v>
      </c>
      <c r="E86" s="7">
        <v>75</v>
      </c>
      <c r="F86" s="7">
        <v>90</v>
      </c>
    </row>
    <row r="87" spans="3:6" x14ac:dyDescent="0.2">
      <c r="C87" s="7">
        <v>19</v>
      </c>
      <c r="D87" s="7">
        <v>9</v>
      </c>
      <c r="E87" s="7">
        <v>71</v>
      </c>
      <c r="F87" s="7">
        <v>90</v>
      </c>
    </row>
    <row r="88" spans="3:6" x14ac:dyDescent="0.2">
      <c r="C88" s="7">
        <v>11</v>
      </c>
      <c r="D88" s="7">
        <v>23</v>
      </c>
      <c r="E88" s="7">
        <v>105</v>
      </c>
      <c r="F88" s="7">
        <v>96</v>
      </c>
    </row>
    <row r="89" spans="3:6" x14ac:dyDescent="0.2">
      <c r="C89" s="7">
        <v>4</v>
      </c>
      <c r="D89" s="7">
        <v>3</v>
      </c>
      <c r="E89" s="7">
        <v>85</v>
      </c>
      <c r="F89" s="7">
        <v>89</v>
      </c>
    </row>
    <row r="90" spans="3:6" x14ac:dyDescent="0.2">
      <c r="C90" s="7">
        <v>25</v>
      </c>
      <c r="D90" s="7">
        <v>1</v>
      </c>
      <c r="E90" s="7">
        <v>110</v>
      </c>
      <c r="F90" s="7">
        <v>88</v>
      </c>
    </row>
    <row r="91" spans="3:6" x14ac:dyDescent="0.2">
      <c r="C91" s="7">
        <v>6</v>
      </c>
      <c r="D91" s="7">
        <v>21</v>
      </c>
      <c r="E91" s="7">
        <v>91</v>
      </c>
      <c r="F91" s="7">
        <v>98</v>
      </c>
    </row>
    <row r="92" spans="3:6" x14ac:dyDescent="0.2">
      <c r="C92" s="7">
        <v>16</v>
      </c>
      <c r="D92" s="7">
        <v>17</v>
      </c>
      <c r="E92" s="7">
        <v>82</v>
      </c>
      <c r="F92" s="7">
        <v>98</v>
      </c>
    </row>
    <row r="93" spans="3:6" x14ac:dyDescent="0.2">
      <c r="C93" s="7">
        <v>28</v>
      </c>
      <c r="D93" s="7">
        <v>27</v>
      </c>
      <c r="E93" s="7">
        <v>96</v>
      </c>
      <c r="F93" s="7">
        <v>117</v>
      </c>
    </row>
    <row r="94" spans="3:6" x14ac:dyDescent="0.2">
      <c r="C94" s="7">
        <v>12</v>
      </c>
      <c r="D94" s="7">
        <v>22</v>
      </c>
      <c r="E94" s="7">
        <v>111</v>
      </c>
      <c r="F94" s="7">
        <v>102</v>
      </c>
    </row>
    <row r="95" spans="3:6" x14ac:dyDescent="0.2">
      <c r="C95" s="7">
        <v>29</v>
      </c>
      <c r="D95" s="7">
        <v>26</v>
      </c>
      <c r="E95" s="7">
        <v>84</v>
      </c>
      <c r="F95" s="7">
        <v>99</v>
      </c>
    </row>
    <row r="96" spans="3:6" x14ac:dyDescent="0.2">
      <c r="C96" s="7">
        <v>8</v>
      </c>
      <c r="D96" s="7">
        <v>23</v>
      </c>
      <c r="E96" s="7">
        <v>98</v>
      </c>
      <c r="F96" s="7">
        <v>100</v>
      </c>
    </row>
    <row r="97" spans="3:6" x14ac:dyDescent="0.2">
      <c r="C97" s="7">
        <v>7</v>
      </c>
      <c r="D97" s="7">
        <v>27</v>
      </c>
      <c r="E97" s="7">
        <v>96</v>
      </c>
      <c r="F97" s="7">
        <v>85</v>
      </c>
    </row>
    <row r="98" spans="3:6" x14ac:dyDescent="0.2">
      <c r="C98" s="7">
        <v>13</v>
      </c>
      <c r="D98" s="7">
        <v>20</v>
      </c>
      <c r="E98" s="7">
        <v>108</v>
      </c>
      <c r="F98" s="7">
        <v>95</v>
      </c>
    </row>
    <row r="99" spans="3:6" x14ac:dyDescent="0.2">
      <c r="C99" s="7">
        <v>14</v>
      </c>
      <c r="D99" s="7">
        <v>9</v>
      </c>
      <c r="E99" s="7">
        <v>79</v>
      </c>
      <c r="F99" s="7">
        <v>86</v>
      </c>
    </row>
    <row r="100" spans="3:6" x14ac:dyDescent="0.2">
      <c r="C100" s="7">
        <v>28</v>
      </c>
      <c r="D100" s="7">
        <v>20</v>
      </c>
      <c r="E100" s="7">
        <v>105</v>
      </c>
      <c r="F100" s="7">
        <v>98</v>
      </c>
    </row>
    <row r="101" spans="3:6" x14ac:dyDescent="0.2">
      <c r="C101" s="7">
        <v>11</v>
      </c>
      <c r="D101" s="7">
        <v>18</v>
      </c>
      <c r="E101" s="7">
        <v>82</v>
      </c>
      <c r="F101" s="7">
        <v>91</v>
      </c>
    </row>
    <row r="102" spans="3:6" x14ac:dyDescent="0.2">
      <c r="C102" s="7">
        <v>19</v>
      </c>
      <c r="D102" s="7">
        <v>23</v>
      </c>
      <c r="E102" s="7">
        <v>89</v>
      </c>
      <c r="F102" s="7">
        <v>82</v>
      </c>
    </row>
    <row r="103" spans="3:6" x14ac:dyDescent="0.2">
      <c r="C103" s="7">
        <v>15</v>
      </c>
      <c r="D103" s="7">
        <v>21</v>
      </c>
      <c r="E103" s="7">
        <v>76</v>
      </c>
      <c r="F103" s="7">
        <v>82</v>
      </c>
    </row>
    <row r="104" spans="3:6" x14ac:dyDescent="0.2">
      <c r="C104" s="7">
        <v>17</v>
      </c>
      <c r="D104" s="7">
        <v>5</v>
      </c>
      <c r="E104" s="7">
        <v>103</v>
      </c>
      <c r="F104" s="7">
        <v>107</v>
      </c>
    </row>
    <row r="105" spans="3:6" x14ac:dyDescent="0.2">
      <c r="C105" s="7">
        <v>25</v>
      </c>
      <c r="D105" s="7">
        <v>10</v>
      </c>
      <c r="E105" s="7">
        <v>90</v>
      </c>
      <c r="F105" s="7">
        <v>86</v>
      </c>
    </row>
    <row r="106" spans="3:6" x14ac:dyDescent="0.2">
      <c r="C106" s="7">
        <v>7</v>
      </c>
      <c r="D106" s="7">
        <v>4</v>
      </c>
      <c r="E106" s="7">
        <v>101</v>
      </c>
      <c r="F106" s="7">
        <v>93</v>
      </c>
    </row>
    <row r="107" spans="3:6" x14ac:dyDescent="0.2">
      <c r="C107" s="7">
        <v>24</v>
      </c>
      <c r="D107" s="7">
        <v>27</v>
      </c>
      <c r="E107" s="7">
        <v>95</v>
      </c>
      <c r="F107" s="7">
        <v>86</v>
      </c>
    </row>
    <row r="108" spans="3:6" x14ac:dyDescent="0.2">
      <c r="C108" s="7">
        <v>26</v>
      </c>
      <c r="D108" s="7">
        <v>22</v>
      </c>
      <c r="E108" s="7">
        <v>91</v>
      </c>
      <c r="F108" s="7">
        <v>92</v>
      </c>
    </row>
    <row r="109" spans="3:6" x14ac:dyDescent="0.2">
      <c r="C109" s="7">
        <v>2</v>
      </c>
      <c r="D109" s="7">
        <v>11</v>
      </c>
      <c r="E109" s="7">
        <v>101</v>
      </c>
      <c r="F109" s="7">
        <v>93</v>
      </c>
    </row>
    <row r="110" spans="3:6" x14ac:dyDescent="0.2">
      <c r="C110" s="7">
        <v>21</v>
      </c>
      <c r="D110" s="7">
        <v>3</v>
      </c>
      <c r="E110" s="7">
        <v>100</v>
      </c>
      <c r="F110" s="7">
        <v>86</v>
      </c>
    </row>
    <row r="111" spans="3:6" x14ac:dyDescent="0.2">
      <c r="C111" s="7">
        <v>29</v>
      </c>
      <c r="D111" s="7">
        <v>16</v>
      </c>
      <c r="E111" s="7">
        <v>98</v>
      </c>
      <c r="F111" s="7">
        <v>107</v>
      </c>
    </row>
    <row r="112" spans="3:6" x14ac:dyDescent="0.2">
      <c r="C112" s="7">
        <v>5</v>
      </c>
      <c r="D112" s="7">
        <v>6</v>
      </c>
      <c r="E112" s="7">
        <v>94</v>
      </c>
      <c r="F112" s="7">
        <v>107</v>
      </c>
    </row>
    <row r="113" spans="3:6" x14ac:dyDescent="0.2">
      <c r="C113" s="7">
        <v>1</v>
      </c>
      <c r="D113" s="7">
        <v>28</v>
      </c>
      <c r="E113" s="7">
        <v>111</v>
      </c>
      <c r="F113" s="7">
        <v>79</v>
      </c>
    </row>
    <row r="114" spans="3:6" x14ac:dyDescent="0.2">
      <c r="C114" s="7">
        <v>22</v>
      </c>
      <c r="D114" s="7">
        <v>20</v>
      </c>
      <c r="E114" s="7">
        <v>92</v>
      </c>
      <c r="F114" s="7">
        <v>93</v>
      </c>
    </row>
    <row r="115" spans="3:6" x14ac:dyDescent="0.2">
      <c r="C115" s="7">
        <v>9</v>
      </c>
      <c r="D115" s="7">
        <v>27</v>
      </c>
      <c r="E115" s="7">
        <v>82</v>
      </c>
      <c r="F115" s="7">
        <v>89</v>
      </c>
    </row>
    <row r="116" spans="3:6" x14ac:dyDescent="0.2">
      <c r="C116" s="7">
        <v>12</v>
      </c>
      <c r="D116" s="7">
        <v>4</v>
      </c>
      <c r="E116" s="7">
        <v>106</v>
      </c>
      <c r="F116" s="7">
        <v>102</v>
      </c>
    </row>
    <row r="117" spans="3:6" x14ac:dyDescent="0.2">
      <c r="C117" s="7">
        <v>8</v>
      </c>
      <c r="D117" s="7">
        <v>6</v>
      </c>
      <c r="E117" s="7">
        <v>115</v>
      </c>
      <c r="F117" s="7">
        <v>89</v>
      </c>
    </row>
    <row r="118" spans="3:6" x14ac:dyDescent="0.2">
      <c r="C118" s="7">
        <v>19</v>
      </c>
      <c r="D118" s="7">
        <v>15</v>
      </c>
      <c r="E118" s="7">
        <v>83</v>
      </c>
      <c r="F118" s="7">
        <v>74</v>
      </c>
    </row>
    <row r="119" spans="3:6" x14ac:dyDescent="0.2">
      <c r="C119" s="7">
        <v>14</v>
      </c>
      <c r="D119" s="7">
        <v>23</v>
      </c>
      <c r="E119" s="7">
        <v>85</v>
      </c>
      <c r="F119" s="7">
        <v>101</v>
      </c>
    </row>
    <row r="120" spans="3:6" x14ac:dyDescent="0.2">
      <c r="C120" s="7">
        <v>10</v>
      </c>
      <c r="D120" s="7">
        <v>13</v>
      </c>
      <c r="E120" s="7">
        <v>97</v>
      </c>
      <c r="F120" s="7">
        <v>98</v>
      </c>
    </row>
    <row r="121" spans="3:6" x14ac:dyDescent="0.2">
      <c r="C121" s="7">
        <v>7</v>
      </c>
      <c r="D121" s="7">
        <v>20</v>
      </c>
      <c r="E121" s="7">
        <v>82</v>
      </c>
      <c r="F121" s="7">
        <v>101</v>
      </c>
    </row>
    <row r="122" spans="3:6" x14ac:dyDescent="0.2">
      <c r="C122" s="7">
        <v>21</v>
      </c>
      <c r="D122" s="7">
        <v>1</v>
      </c>
      <c r="E122" s="7">
        <v>98</v>
      </c>
      <c r="F122" s="7">
        <v>78</v>
      </c>
    </row>
    <row r="123" spans="3:6" x14ac:dyDescent="0.2">
      <c r="C123" s="7">
        <v>11</v>
      </c>
      <c r="D123" s="7">
        <v>17</v>
      </c>
      <c r="E123" s="7">
        <v>113</v>
      </c>
      <c r="F123" s="7">
        <v>120</v>
      </c>
    </row>
    <row r="124" spans="3:6" x14ac:dyDescent="0.2">
      <c r="C124" s="7">
        <v>29</v>
      </c>
      <c r="D124" s="7">
        <v>28</v>
      </c>
      <c r="E124" s="7">
        <v>92</v>
      </c>
      <c r="F124" s="7">
        <v>101</v>
      </c>
    </row>
    <row r="125" spans="3:6" x14ac:dyDescent="0.2">
      <c r="C125" s="7">
        <v>15</v>
      </c>
      <c r="D125" s="7">
        <v>3</v>
      </c>
      <c r="E125" s="7">
        <v>87</v>
      </c>
      <c r="F125" s="7">
        <v>96</v>
      </c>
    </row>
    <row r="126" spans="3:6" x14ac:dyDescent="0.2">
      <c r="C126" s="7">
        <v>18</v>
      </c>
      <c r="D126" s="7">
        <v>19</v>
      </c>
      <c r="E126" s="7">
        <v>109</v>
      </c>
      <c r="F126" s="7">
        <v>83</v>
      </c>
    </row>
    <row r="127" spans="3:6" x14ac:dyDescent="0.2">
      <c r="C127" s="7">
        <v>25</v>
      </c>
      <c r="D127" s="7">
        <v>5</v>
      </c>
      <c r="E127" s="7">
        <v>105</v>
      </c>
      <c r="F127" s="7">
        <v>91</v>
      </c>
    </row>
    <row r="128" spans="3:6" x14ac:dyDescent="0.2">
      <c r="C128" s="7">
        <v>22</v>
      </c>
      <c r="D128" s="7">
        <v>13</v>
      </c>
      <c r="E128" s="7">
        <v>95</v>
      </c>
      <c r="F128" s="7">
        <v>83</v>
      </c>
    </row>
    <row r="129" spans="3:6" x14ac:dyDescent="0.2">
      <c r="C129" s="7">
        <v>26</v>
      </c>
      <c r="D129" s="7">
        <v>9</v>
      </c>
      <c r="E129" s="7">
        <v>100</v>
      </c>
      <c r="F129" s="7">
        <v>91</v>
      </c>
    </row>
    <row r="130" spans="3:6" x14ac:dyDescent="0.2">
      <c r="C130" s="7">
        <v>24</v>
      </c>
      <c r="D130" s="7">
        <v>4</v>
      </c>
      <c r="E130" s="7">
        <v>105</v>
      </c>
      <c r="F130" s="7">
        <v>71</v>
      </c>
    </row>
    <row r="131" spans="3:6" x14ac:dyDescent="0.2">
      <c r="C131" s="7">
        <v>12</v>
      </c>
      <c r="D131" s="7">
        <v>27</v>
      </c>
      <c r="E131" s="7">
        <v>85</v>
      </c>
      <c r="F131" s="7">
        <v>94</v>
      </c>
    </row>
    <row r="132" spans="3:6" x14ac:dyDescent="0.2">
      <c r="C132" s="7">
        <v>1</v>
      </c>
      <c r="D132" s="7">
        <v>2</v>
      </c>
      <c r="E132" s="7">
        <v>112</v>
      </c>
      <c r="F132" s="7">
        <v>103</v>
      </c>
    </row>
    <row r="133" spans="3:6" x14ac:dyDescent="0.2">
      <c r="C133" s="7">
        <v>8</v>
      </c>
      <c r="D133" s="7">
        <v>11</v>
      </c>
      <c r="E133" s="7">
        <v>104</v>
      </c>
      <c r="F133" s="7">
        <v>98</v>
      </c>
    </row>
    <row r="134" spans="3:6" x14ac:dyDescent="0.2">
      <c r="C134" s="7">
        <v>3</v>
      </c>
      <c r="D134" s="7">
        <v>23</v>
      </c>
      <c r="E134" s="7">
        <v>87</v>
      </c>
      <c r="F134" s="7">
        <v>97</v>
      </c>
    </row>
    <row r="135" spans="3:6" x14ac:dyDescent="0.2">
      <c r="C135" s="7">
        <v>18</v>
      </c>
      <c r="D135" s="7">
        <v>21</v>
      </c>
      <c r="E135" s="7">
        <v>82</v>
      </c>
      <c r="F135" s="7">
        <v>94</v>
      </c>
    </row>
    <row r="136" spans="3:6" x14ac:dyDescent="0.2">
      <c r="C136" s="7">
        <v>17</v>
      </c>
      <c r="D136" s="7">
        <v>20</v>
      </c>
      <c r="E136" s="7">
        <v>103</v>
      </c>
      <c r="F136" s="7">
        <v>95</v>
      </c>
    </row>
    <row r="137" spans="3:6" x14ac:dyDescent="0.2">
      <c r="C137" s="7">
        <v>14</v>
      </c>
      <c r="D137" s="7">
        <v>5</v>
      </c>
      <c r="E137" s="7">
        <v>98</v>
      </c>
      <c r="F137" s="7">
        <v>93</v>
      </c>
    </row>
    <row r="138" spans="3:6" x14ac:dyDescent="0.2">
      <c r="C138" s="7">
        <v>16</v>
      </c>
      <c r="D138" s="7">
        <v>28</v>
      </c>
      <c r="E138" s="7">
        <v>104</v>
      </c>
      <c r="F138" s="7">
        <v>93</v>
      </c>
    </row>
    <row r="139" spans="3:6" x14ac:dyDescent="0.2">
      <c r="C139" s="7">
        <v>10</v>
      </c>
      <c r="D139" s="7">
        <v>6</v>
      </c>
      <c r="E139" s="7">
        <v>124</v>
      </c>
      <c r="F139" s="7">
        <v>87</v>
      </c>
    </row>
    <row r="140" spans="3:6" x14ac:dyDescent="0.2">
      <c r="C140" s="7">
        <v>26</v>
      </c>
      <c r="D140" s="7">
        <v>7</v>
      </c>
      <c r="E140" s="7">
        <v>93</v>
      </c>
      <c r="F140" s="7">
        <v>103</v>
      </c>
    </row>
    <row r="141" spans="3:6" x14ac:dyDescent="0.2">
      <c r="C141" s="7">
        <v>9</v>
      </c>
      <c r="D141" s="7">
        <v>4</v>
      </c>
      <c r="E141" s="7">
        <v>93</v>
      </c>
      <c r="F141" s="7">
        <v>88</v>
      </c>
    </row>
    <row r="142" spans="3:6" x14ac:dyDescent="0.2">
      <c r="C142" s="7">
        <v>22</v>
      </c>
      <c r="D142" s="7">
        <v>27</v>
      </c>
      <c r="E142" s="7">
        <v>81</v>
      </c>
      <c r="F142" s="7">
        <v>87</v>
      </c>
    </row>
    <row r="143" spans="3:6" x14ac:dyDescent="0.2">
      <c r="C143" s="7">
        <v>12</v>
      </c>
      <c r="D143" s="7">
        <v>19</v>
      </c>
      <c r="E143" s="7">
        <v>99</v>
      </c>
      <c r="F143" s="7">
        <v>86</v>
      </c>
    </row>
    <row r="144" spans="3:6" x14ac:dyDescent="0.2">
      <c r="C144" s="7">
        <v>13</v>
      </c>
      <c r="D144" s="7">
        <v>24</v>
      </c>
      <c r="E144" s="7">
        <v>93</v>
      </c>
      <c r="F144" s="7">
        <v>85</v>
      </c>
    </row>
    <row r="145" spans="3:6" x14ac:dyDescent="0.2">
      <c r="C145" s="7">
        <v>7</v>
      </c>
      <c r="D145" s="7">
        <v>18</v>
      </c>
      <c r="E145" s="7">
        <v>99</v>
      </c>
      <c r="F145" s="7">
        <v>96</v>
      </c>
    </row>
    <row r="146" spans="3:6" x14ac:dyDescent="0.2">
      <c r="C146" s="7">
        <v>24</v>
      </c>
      <c r="D146" s="7">
        <v>10</v>
      </c>
      <c r="E146" s="7">
        <v>113</v>
      </c>
      <c r="F146" s="7">
        <v>77</v>
      </c>
    </row>
    <row r="147" spans="3:6" x14ac:dyDescent="0.2">
      <c r="C147" s="7">
        <v>11</v>
      </c>
      <c r="D147" s="7">
        <v>1</v>
      </c>
      <c r="E147" s="7">
        <v>106</v>
      </c>
      <c r="F147" s="7">
        <v>102</v>
      </c>
    </row>
    <row r="148" spans="3:6" x14ac:dyDescent="0.2">
      <c r="C148" s="7">
        <v>27</v>
      </c>
      <c r="D148" s="7">
        <v>8</v>
      </c>
      <c r="E148" s="7">
        <v>84</v>
      </c>
      <c r="F148" s="7">
        <v>88</v>
      </c>
    </row>
    <row r="149" spans="3:6" x14ac:dyDescent="0.2">
      <c r="C149" s="7">
        <v>29</v>
      </c>
      <c r="D149" s="7">
        <v>3</v>
      </c>
      <c r="E149" s="7">
        <v>88</v>
      </c>
      <c r="F149" s="7">
        <v>95</v>
      </c>
    </row>
    <row r="150" spans="3:6" x14ac:dyDescent="0.2">
      <c r="C150" s="7">
        <v>15</v>
      </c>
      <c r="D150" s="7">
        <v>17</v>
      </c>
      <c r="E150" s="7">
        <v>73</v>
      </c>
      <c r="F150" s="7">
        <v>80</v>
      </c>
    </row>
    <row r="151" spans="3:6" x14ac:dyDescent="0.2">
      <c r="C151" s="7">
        <v>6</v>
      </c>
      <c r="D151" s="7">
        <v>26</v>
      </c>
      <c r="E151" s="7">
        <v>97</v>
      </c>
      <c r="F151" s="7">
        <v>105</v>
      </c>
    </row>
    <row r="152" spans="3:6" x14ac:dyDescent="0.2">
      <c r="C152" s="7">
        <v>23</v>
      </c>
      <c r="D152" s="7">
        <v>10</v>
      </c>
      <c r="E152" s="7">
        <v>87</v>
      </c>
      <c r="F152" s="7">
        <v>94</v>
      </c>
    </row>
    <row r="153" spans="3:6" x14ac:dyDescent="0.2">
      <c r="C153" s="7">
        <v>9</v>
      </c>
      <c r="D153" s="7">
        <v>19</v>
      </c>
      <c r="E153" s="7">
        <v>70</v>
      </c>
      <c r="F153" s="7">
        <v>94</v>
      </c>
    </row>
    <row r="154" spans="3:6" x14ac:dyDescent="0.2">
      <c r="C154" s="7">
        <v>12</v>
      </c>
      <c r="D154" s="7">
        <v>13</v>
      </c>
      <c r="E154" s="7">
        <v>93</v>
      </c>
      <c r="F154" s="7">
        <v>98</v>
      </c>
    </row>
    <row r="155" spans="3:6" x14ac:dyDescent="0.2">
      <c r="C155" s="7">
        <v>21</v>
      </c>
      <c r="D155" s="7">
        <v>8</v>
      </c>
      <c r="E155" s="7">
        <v>94</v>
      </c>
      <c r="F155" s="7">
        <v>89</v>
      </c>
    </row>
    <row r="156" spans="3:6" x14ac:dyDescent="0.2">
      <c r="C156" s="7">
        <v>5</v>
      </c>
      <c r="D156" s="7">
        <v>14</v>
      </c>
      <c r="E156" s="7">
        <v>101</v>
      </c>
      <c r="F156" s="7">
        <v>94</v>
      </c>
    </row>
    <row r="157" spans="3:6" x14ac:dyDescent="0.2">
      <c r="C157" s="7">
        <v>3</v>
      </c>
      <c r="D157" s="7">
        <v>6</v>
      </c>
      <c r="E157" s="7">
        <v>78</v>
      </c>
      <c r="F157" s="7">
        <v>89</v>
      </c>
    </row>
    <row r="158" spans="3:6" x14ac:dyDescent="0.2">
      <c r="C158" s="7">
        <v>2</v>
      </c>
      <c r="D158" s="7">
        <v>1</v>
      </c>
      <c r="E158" s="7">
        <v>85</v>
      </c>
      <c r="F158" s="7">
        <v>92</v>
      </c>
    </row>
    <row r="159" spans="3:6" x14ac:dyDescent="0.2">
      <c r="C159" s="7">
        <v>20</v>
      </c>
      <c r="D159" s="7">
        <v>17</v>
      </c>
      <c r="E159" s="7">
        <v>117</v>
      </c>
      <c r="F159" s="7">
        <v>106</v>
      </c>
    </row>
    <row r="160" spans="3:6" x14ac:dyDescent="0.2">
      <c r="C160" s="7">
        <v>16</v>
      </c>
      <c r="D160" s="7">
        <v>4</v>
      </c>
      <c r="E160" s="7">
        <v>96</v>
      </c>
      <c r="F160" s="7">
        <v>92</v>
      </c>
    </row>
    <row r="161" spans="3:6" x14ac:dyDescent="0.2">
      <c r="C161" s="7">
        <v>25</v>
      </c>
      <c r="D161" s="7">
        <v>26</v>
      </c>
      <c r="E161" s="7">
        <v>110</v>
      </c>
      <c r="F161" s="7">
        <v>93</v>
      </c>
    </row>
    <row r="162" spans="3:6" x14ac:dyDescent="0.2">
      <c r="C162" s="7">
        <v>7</v>
      </c>
      <c r="D162" s="7">
        <v>13</v>
      </c>
      <c r="E162" s="7">
        <v>68</v>
      </c>
      <c r="F162" s="7">
        <v>89</v>
      </c>
    </row>
    <row r="163" spans="3:6" x14ac:dyDescent="0.2">
      <c r="C163" s="7">
        <v>22</v>
      </c>
      <c r="D163" s="7">
        <v>19</v>
      </c>
      <c r="E163" s="7">
        <v>96</v>
      </c>
      <c r="F163" s="7">
        <v>72</v>
      </c>
    </row>
    <row r="164" spans="3:6" x14ac:dyDescent="0.2">
      <c r="C164" s="7">
        <v>28</v>
      </c>
      <c r="D164" s="7">
        <v>18</v>
      </c>
      <c r="E164" s="7">
        <v>89</v>
      </c>
      <c r="F164" s="7">
        <v>90</v>
      </c>
    </row>
    <row r="165" spans="3:6" x14ac:dyDescent="0.2">
      <c r="C165" s="7">
        <v>24</v>
      </c>
      <c r="D165" s="7">
        <v>23</v>
      </c>
      <c r="E165" s="7">
        <v>95</v>
      </c>
      <c r="F165" s="7">
        <v>83</v>
      </c>
    </row>
    <row r="166" spans="3:6" x14ac:dyDescent="0.2">
      <c r="C166" s="7">
        <v>11</v>
      </c>
      <c r="D166" s="7">
        <v>29</v>
      </c>
      <c r="E166" s="7">
        <v>110</v>
      </c>
      <c r="F166" s="7">
        <v>103</v>
      </c>
    </row>
    <row r="167" spans="3:6" x14ac:dyDescent="0.2">
      <c r="C167" s="7">
        <v>27</v>
      </c>
      <c r="D167" s="7">
        <v>16</v>
      </c>
      <c r="E167" s="7">
        <v>75</v>
      </c>
      <c r="F167" s="7">
        <v>78</v>
      </c>
    </row>
    <row r="168" spans="3:6" x14ac:dyDescent="0.2">
      <c r="C168" s="7">
        <v>12</v>
      </c>
      <c r="D168" s="7">
        <v>18</v>
      </c>
      <c r="E168" s="7">
        <v>90</v>
      </c>
      <c r="F168" s="7">
        <v>95</v>
      </c>
    </row>
    <row r="169" spans="3:6" x14ac:dyDescent="0.2">
      <c r="C169" s="7">
        <v>21</v>
      </c>
      <c r="D169" s="7">
        <v>5</v>
      </c>
      <c r="E169" s="7">
        <v>79</v>
      </c>
      <c r="F169" s="7">
        <v>68</v>
      </c>
    </row>
    <row r="170" spans="3:6" x14ac:dyDescent="0.2">
      <c r="C170" s="7">
        <v>3</v>
      </c>
      <c r="D170" s="7">
        <v>20</v>
      </c>
      <c r="E170" s="7">
        <v>99</v>
      </c>
      <c r="F170" s="7">
        <v>109</v>
      </c>
    </row>
    <row r="171" spans="3:6" x14ac:dyDescent="0.2">
      <c r="C171" s="7">
        <v>15</v>
      </c>
      <c r="D171" s="7">
        <v>6</v>
      </c>
      <c r="E171" s="7">
        <v>94</v>
      </c>
      <c r="F171" s="7">
        <v>104</v>
      </c>
    </row>
    <row r="172" spans="3:6" x14ac:dyDescent="0.2">
      <c r="C172" s="7">
        <v>1</v>
      </c>
      <c r="D172" s="7">
        <v>8</v>
      </c>
      <c r="E172" s="7">
        <v>106</v>
      </c>
      <c r="F172" s="7">
        <v>99</v>
      </c>
    </row>
    <row r="173" spans="3:6" x14ac:dyDescent="0.2">
      <c r="C173" s="7">
        <v>2</v>
      </c>
      <c r="D173" s="7">
        <v>27</v>
      </c>
      <c r="E173" s="7">
        <v>89</v>
      </c>
      <c r="F173" s="7">
        <v>91</v>
      </c>
    </row>
    <row r="174" spans="3:6" x14ac:dyDescent="0.2">
      <c r="C174" s="7">
        <v>11</v>
      </c>
      <c r="D174" s="7">
        <v>25</v>
      </c>
      <c r="E174" s="7">
        <v>79</v>
      </c>
      <c r="F174" s="7">
        <v>97</v>
      </c>
    </row>
    <row r="175" spans="3:6" x14ac:dyDescent="0.2">
      <c r="C175" s="7">
        <v>14</v>
      </c>
      <c r="D175" s="7">
        <v>22</v>
      </c>
      <c r="E175" s="7">
        <v>89</v>
      </c>
      <c r="F175" s="7">
        <v>103</v>
      </c>
    </row>
    <row r="176" spans="3:6" x14ac:dyDescent="0.2">
      <c r="C176" s="7">
        <v>28</v>
      </c>
      <c r="D176" s="7">
        <v>12</v>
      </c>
      <c r="E176" s="7">
        <v>106</v>
      </c>
      <c r="F176" s="7">
        <v>101</v>
      </c>
    </row>
    <row r="177" spans="3:6" x14ac:dyDescent="0.2">
      <c r="C177" s="7">
        <v>23</v>
      </c>
      <c r="D177" s="7">
        <v>7</v>
      </c>
      <c r="E177" s="7">
        <v>97</v>
      </c>
      <c r="F177" s="7">
        <v>90</v>
      </c>
    </row>
    <row r="178" spans="3:6" x14ac:dyDescent="0.2">
      <c r="C178" s="7">
        <v>26</v>
      </c>
      <c r="D178" s="7">
        <v>10</v>
      </c>
      <c r="E178" s="7">
        <v>99</v>
      </c>
      <c r="F178" s="7">
        <v>81</v>
      </c>
    </row>
    <row r="179" spans="3:6" x14ac:dyDescent="0.2">
      <c r="C179" s="7">
        <v>13</v>
      </c>
      <c r="D179" s="7">
        <v>9</v>
      </c>
      <c r="E179" s="7">
        <v>106</v>
      </c>
      <c r="F179" s="7">
        <v>90</v>
      </c>
    </row>
    <row r="180" spans="3:6" x14ac:dyDescent="0.2">
      <c r="C180" s="7">
        <v>19</v>
      </c>
      <c r="D180" s="7">
        <v>4</v>
      </c>
      <c r="E180" s="7">
        <v>78</v>
      </c>
      <c r="F180" s="7">
        <v>71</v>
      </c>
    </row>
    <row r="181" spans="3:6" x14ac:dyDescent="0.2">
      <c r="C181" s="7">
        <v>29</v>
      </c>
      <c r="D181" s="7">
        <v>2</v>
      </c>
      <c r="E181" s="7">
        <v>88</v>
      </c>
      <c r="F181" s="7">
        <v>84</v>
      </c>
    </row>
    <row r="182" spans="3:6" x14ac:dyDescent="0.2">
      <c r="C182" s="7">
        <v>20</v>
      </c>
      <c r="D182" s="7">
        <v>3</v>
      </c>
      <c r="E182" s="7">
        <v>101</v>
      </c>
      <c r="F182" s="7">
        <v>103</v>
      </c>
    </row>
    <row r="183" spans="3:6" x14ac:dyDescent="0.2">
      <c r="C183" s="7">
        <v>8</v>
      </c>
      <c r="D183" s="7">
        <v>14</v>
      </c>
      <c r="E183" s="7">
        <v>91</v>
      </c>
      <c r="F183" s="7">
        <v>84</v>
      </c>
    </row>
    <row r="184" spans="3:6" x14ac:dyDescent="0.2">
      <c r="C184" s="7">
        <v>5</v>
      </c>
      <c r="D184" s="7">
        <v>15</v>
      </c>
      <c r="E184" s="7">
        <v>100</v>
      </c>
      <c r="F184" s="7">
        <v>96</v>
      </c>
    </row>
    <row r="185" spans="3:6" x14ac:dyDescent="0.2">
      <c r="C185" s="7">
        <v>17</v>
      </c>
      <c r="D185" s="7">
        <v>25</v>
      </c>
      <c r="E185" s="7">
        <v>99</v>
      </c>
      <c r="F185" s="7">
        <v>94</v>
      </c>
    </row>
    <row r="186" spans="3:6" x14ac:dyDescent="0.2">
      <c r="C186" s="7">
        <v>6</v>
      </c>
      <c r="D186" s="7">
        <v>22</v>
      </c>
      <c r="E186" s="7">
        <v>119</v>
      </c>
      <c r="F186" s="7">
        <v>104</v>
      </c>
    </row>
    <row r="187" spans="3:6" x14ac:dyDescent="0.2">
      <c r="C187" s="7">
        <v>16</v>
      </c>
      <c r="D187" s="7">
        <v>1</v>
      </c>
      <c r="E187" s="7">
        <v>95</v>
      </c>
      <c r="F187" s="7">
        <v>88</v>
      </c>
    </row>
    <row r="188" spans="3:6" x14ac:dyDescent="0.2">
      <c r="C188" s="7">
        <v>24</v>
      </c>
      <c r="D188" s="7">
        <v>18</v>
      </c>
      <c r="E188" s="7">
        <v>98</v>
      </c>
      <c r="F188" s="7">
        <v>97</v>
      </c>
    </row>
    <row r="189" spans="3:6" x14ac:dyDescent="0.2">
      <c r="C189" s="7">
        <v>27</v>
      </c>
      <c r="D189" s="7">
        <v>21</v>
      </c>
      <c r="E189" s="7">
        <v>107</v>
      </c>
      <c r="F189" s="7">
        <v>88</v>
      </c>
    </row>
    <row r="190" spans="3:6" x14ac:dyDescent="0.2">
      <c r="C190" s="7">
        <v>12</v>
      </c>
      <c r="D190" s="7">
        <v>10</v>
      </c>
      <c r="E190" s="7">
        <v>90</v>
      </c>
      <c r="F190" s="7">
        <v>83</v>
      </c>
    </row>
    <row r="191" spans="3:6" x14ac:dyDescent="0.2">
      <c r="C191" s="7">
        <v>26</v>
      </c>
      <c r="D191" s="7">
        <v>11</v>
      </c>
      <c r="E191" s="7">
        <v>99</v>
      </c>
      <c r="F191" s="7">
        <v>88</v>
      </c>
    </row>
    <row r="192" spans="3:6" x14ac:dyDescent="0.2">
      <c r="C192" s="7">
        <v>9</v>
      </c>
      <c r="D192" s="7">
        <v>18</v>
      </c>
      <c r="E192" s="7">
        <v>101</v>
      </c>
      <c r="F192" s="7">
        <v>85</v>
      </c>
    </row>
    <row r="193" spans="3:6" x14ac:dyDescent="0.2">
      <c r="C193" s="7">
        <v>13</v>
      </c>
      <c r="D193" s="7">
        <v>7</v>
      </c>
      <c r="E193" s="7">
        <v>105</v>
      </c>
      <c r="F193" s="7">
        <v>98</v>
      </c>
    </row>
    <row r="194" spans="3:6" x14ac:dyDescent="0.2">
      <c r="C194" s="7">
        <v>19</v>
      </c>
      <c r="D194" s="7">
        <v>1</v>
      </c>
      <c r="E194" s="7">
        <v>88</v>
      </c>
      <c r="F194" s="7">
        <v>83</v>
      </c>
    </row>
    <row r="195" spans="3:6" x14ac:dyDescent="0.2">
      <c r="C195" s="7">
        <v>20</v>
      </c>
      <c r="D195" s="7">
        <v>8</v>
      </c>
      <c r="E195" s="7">
        <v>100</v>
      </c>
      <c r="F195" s="7">
        <v>105</v>
      </c>
    </row>
    <row r="196" spans="3:6" x14ac:dyDescent="0.2">
      <c r="C196" s="7">
        <v>14</v>
      </c>
      <c r="D196" s="7">
        <v>24</v>
      </c>
      <c r="E196" s="7">
        <v>98</v>
      </c>
      <c r="F196" s="7">
        <v>94</v>
      </c>
    </row>
    <row r="197" spans="3:6" x14ac:dyDescent="0.2">
      <c r="C197" s="7">
        <v>28</v>
      </c>
      <c r="D197" s="7">
        <v>22</v>
      </c>
      <c r="E197" s="7">
        <v>104</v>
      </c>
      <c r="F197" s="7">
        <v>111</v>
      </c>
    </row>
    <row r="198" spans="3:6" x14ac:dyDescent="0.2">
      <c r="C198" s="7">
        <v>5</v>
      </c>
      <c r="D198" s="7">
        <v>29</v>
      </c>
      <c r="E198" s="7">
        <v>94</v>
      </c>
      <c r="F198" s="7">
        <v>75</v>
      </c>
    </row>
    <row r="199" spans="3:6" x14ac:dyDescent="0.2">
      <c r="C199" s="7">
        <v>15</v>
      </c>
      <c r="D199" s="7">
        <v>2</v>
      </c>
      <c r="E199" s="7">
        <v>83</v>
      </c>
      <c r="F199" s="7">
        <v>84</v>
      </c>
    </row>
    <row r="200" spans="3:6" x14ac:dyDescent="0.2">
      <c r="C200" s="7">
        <v>18</v>
      </c>
      <c r="D200" s="7">
        <v>4</v>
      </c>
      <c r="E200" s="7">
        <v>100</v>
      </c>
      <c r="F200" s="7">
        <v>68</v>
      </c>
    </row>
    <row r="201" spans="3:6" x14ac:dyDescent="0.2">
      <c r="C201" s="7">
        <v>10</v>
      </c>
      <c r="D201" s="7">
        <v>24</v>
      </c>
      <c r="E201" s="7">
        <v>84</v>
      </c>
      <c r="F201" s="7">
        <v>89</v>
      </c>
    </row>
    <row r="202" spans="3:6" x14ac:dyDescent="0.2">
      <c r="C202" s="7">
        <v>6</v>
      </c>
      <c r="D202" s="7">
        <v>9</v>
      </c>
      <c r="E202" s="7">
        <v>116</v>
      </c>
      <c r="F202" s="7">
        <v>106</v>
      </c>
    </row>
    <row r="203" spans="3:6" x14ac:dyDescent="0.2">
      <c r="C203" s="7">
        <v>23</v>
      </c>
      <c r="D203" s="7">
        <v>11</v>
      </c>
      <c r="E203" s="7">
        <v>96</v>
      </c>
      <c r="F203" s="7">
        <v>90</v>
      </c>
    </row>
    <row r="204" spans="3:6" x14ac:dyDescent="0.2">
      <c r="C204" s="7">
        <v>26</v>
      </c>
      <c r="D204" s="7">
        <v>17</v>
      </c>
      <c r="E204" s="7">
        <v>112</v>
      </c>
      <c r="F204" s="7">
        <v>102</v>
      </c>
    </row>
    <row r="205" spans="3:6" x14ac:dyDescent="0.2">
      <c r="C205" s="7">
        <v>13</v>
      </c>
      <c r="D205" s="7">
        <v>16</v>
      </c>
      <c r="E205" s="7">
        <v>104</v>
      </c>
      <c r="F205" s="7">
        <v>85</v>
      </c>
    </row>
    <row r="206" spans="3:6" x14ac:dyDescent="0.2">
      <c r="C206" s="7">
        <v>8</v>
      </c>
      <c r="D206" s="7">
        <v>3</v>
      </c>
      <c r="E206" s="7">
        <v>96</v>
      </c>
      <c r="F206" s="7">
        <v>104</v>
      </c>
    </row>
    <row r="207" spans="3:6" x14ac:dyDescent="0.2">
      <c r="C207" s="7">
        <v>1</v>
      </c>
      <c r="D207" s="7">
        <v>19</v>
      </c>
      <c r="E207" s="7">
        <v>100</v>
      </c>
      <c r="F207" s="7">
        <v>105</v>
      </c>
    </row>
    <row r="208" spans="3:6" x14ac:dyDescent="0.2">
      <c r="C208" s="7">
        <v>21</v>
      </c>
      <c r="D208" s="7">
        <v>29</v>
      </c>
      <c r="E208" s="7">
        <v>87</v>
      </c>
      <c r="F208" s="7">
        <v>94</v>
      </c>
    </row>
    <row r="209" spans="3:6" x14ac:dyDescent="0.2">
      <c r="C209" s="7">
        <v>25</v>
      </c>
      <c r="D209" s="7">
        <v>9</v>
      </c>
      <c r="E209" s="7">
        <v>94</v>
      </c>
      <c r="F209" s="7">
        <v>83</v>
      </c>
    </row>
    <row r="210" spans="3:6" x14ac:dyDescent="0.2">
      <c r="C210" s="7">
        <v>22</v>
      </c>
      <c r="D210" s="7">
        <v>16</v>
      </c>
      <c r="E210" s="7">
        <v>104</v>
      </c>
      <c r="F210" s="7">
        <v>84</v>
      </c>
    </row>
    <row r="211" spans="3:6" x14ac:dyDescent="0.2">
      <c r="C211" s="7">
        <v>7</v>
      </c>
      <c r="D211" s="7">
        <v>11</v>
      </c>
      <c r="E211" s="7">
        <v>85</v>
      </c>
      <c r="F211" s="7">
        <v>99</v>
      </c>
    </row>
    <row r="212" spans="3:6" x14ac:dyDescent="0.2">
      <c r="C212" s="7">
        <v>28</v>
      </c>
      <c r="D212" s="7">
        <v>26</v>
      </c>
      <c r="E212" s="7">
        <v>112</v>
      </c>
      <c r="F212" s="7">
        <v>88</v>
      </c>
    </row>
    <row r="213" spans="3:6" x14ac:dyDescent="0.2">
      <c r="C213" s="7">
        <v>12</v>
      </c>
      <c r="D213" s="7">
        <v>17</v>
      </c>
      <c r="E213" s="7">
        <v>94</v>
      </c>
      <c r="F213" s="7">
        <v>75</v>
      </c>
    </row>
    <row r="214" spans="3:6" x14ac:dyDescent="0.2">
      <c r="C214" s="7">
        <v>5</v>
      </c>
      <c r="D214" s="7">
        <v>1</v>
      </c>
      <c r="E214" s="7">
        <v>96</v>
      </c>
      <c r="F214" s="7">
        <v>105</v>
      </c>
    </row>
    <row r="215" spans="3:6" x14ac:dyDescent="0.2">
      <c r="C215" s="7">
        <v>27</v>
      </c>
      <c r="D215" s="7">
        <v>14</v>
      </c>
      <c r="E215" s="7">
        <v>91</v>
      </c>
      <c r="F215" s="7">
        <v>88</v>
      </c>
    </row>
    <row r="216" spans="3:6" x14ac:dyDescent="0.2">
      <c r="C216" s="7">
        <v>20</v>
      </c>
      <c r="D216" s="7">
        <v>2</v>
      </c>
      <c r="E216" s="7">
        <v>89</v>
      </c>
      <c r="F216" s="7">
        <v>99</v>
      </c>
    </row>
    <row r="217" spans="3:6" x14ac:dyDescent="0.2">
      <c r="C217" s="7">
        <v>6</v>
      </c>
      <c r="D217" s="7">
        <v>24</v>
      </c>
      <c r="E217" s="7">
        <v>98</v>
      </c>
      <c r="F217" s="7">
        <v>110</v>
      </c>
    </row>
    <row r="218" spans="3:6" x14ac:dyDescent="0.2">
      <c r="C218" s="7">
        <v>4</v>
      </c>
      <c r="D218" s="7">
        <v>15</v>
      </c>
      <c r="E218" s="7">
        <v>78</v>
      </c>
      <c r="F218" s="7">
        <v>72</v>
      </c>
    </row>
    <row r="219" spans="3:6" x14ac:dyDescent="0.2">
      <c r="C219" s="7">
        <v>15</v>
      </c>
      <c r="D219" s="7">
        <v>29</v>
      </c>
      <c r="E219" s="7">
        <v>75</v>
      </c>
      <c r="F219" s="7">
        <v>84</v>
      </c>
    </row>
    <row r="220" spans="3:6" x14ac:dyDescent="0.2">
      <c r="C220" s="7">
        <v>3</v>
      </c>
      <c r="D220" s="7">
        <v>8</v>
      </c>
      <c r="E220" s="7">
        <v>105</v>
      </c>
      <c r="F220" s="7">
        <v>110</v>
      </c>
    </row>
    <row r="221" spans="3:6" x14ac:dyDescent="0.2">
      <c r="C221" s="7">
        <v>14</v>
      </c>
      <c r="D221" s="7">
        <v>10</v>
      </c>
      <c r="E221" s="7">
        <v>102</v>
      </c>
      <c r="F221" s="7">
        <v>85</v>
      </c>
    </row>
    <row r="222" spans="3:6" x14ac:dyDescent="0.2">
      <c r="C222" s="7">
        <v>25</v>
      </c>
      <c r="D222" s="7">
        <v>24</v>
      </c>
      <c r="E222" s="7">
        <v>106</v>
      </c>
      <c r="F222" s="7">
        <v>109</v>
      </c>
    </row>
    <row r="223" spans="3:6" x14ac:dyDescent="0.2">
      <c r="C223" s="7">
        <v>22</v>
      </c>
      <c r="D223" s="7">
        <v>28</v>
      </c>
      <c r="E223" s="7">
        <v>98</v>
      </c>
      <c r="F223" s="7">
        <v>76</v>
      </c>
    </row>
    <row r="224" spans="3:6" x14ac:dyDescent="0.2">
      <c r="C224" s="7">
        <v>7</v>
      </c>
      <c r="D224" s="7">
        <v>12</v>
      </c>
      <c r="E224" s="7">
        <v>96</v>
      </c>
      <c r="F224" s="7">
        <v>93</v>
      </c>
    </row>
    <row r="225" spans="3:6" x14ac:dyDescent="0.2">
      <c r="C225" s="7">
        <v>26</v>
      </c>
      <c r="D225" s="7">
        <v>13</v>
      </c>
      <c r="E225" s="7">
        <v>92</v>
      </c>
      <c r="F225" s="7">
        <v>107</v>
      </c>
    </row>
    <row r="226" spans="3:6" x14ac:dyDescent="0.2">
      <c r="C226" s="7">
        <v>23</v>
      </c>
      <c r="D226" s="7">
        <v>16</v>
      </c>
      <c r="E226" s="7">
        <v>101</v>
      </c>
      <c r="F226" s="7">
        <v>95</v>
      </c>
    </row>
    <row r="227" spans="3:6" x14ac:dyDescent="0.2">
      <c r="C227" s="7">
        <v>18</v>
      </c>
      <c r="D227" s="7">
        <v>2</v>
      </c>
      <c r="E227" s="7">
        <v>98</v>
      </c>
      <c r="F227" s="7">
        <v>105</v>
      </c>
    </row>
    <row r="228" spans="3:6" x14ac:dyDescent="0.2">
      <c r="C228" s="7">
        <v>1</v>
      </c>
      <c r="D228" s="7">
        <v>27</v>
      </c>
      <c r="E228" s="7">
        <v>103</v>
      </c>
      <c r="F228" s="7">
        <v>104</v>
      </c>
    </row>
    <row r="229" spans="3:6" x14ac:dyDescent="0.2">
      <c r="C229" s="7">
        <v>29</v>
      </c>
      <c r="D229" s="7">
        <v>20</v>
      </c>
      <c r="E229" s="7">
        <v>87</v>
      </c>
      <c r="F229" s="7">
        <v>96</v>
      </c>
    </row>
    <row r="230" spans="3:6" x14ac:dyDescent="0.2">
      <c r="C230" s="7">
        <v>5</v>
      </c>
      <c r="D230" s="7">
        <v>3</v>
      </c>
      <c r="E230" s="7">
        <v>93</v>
      </c>
      <c r="F230" s="7">
        <v>81</v>
      </c>
    </row>
    <row r="231" spans="3:6" x14ac:dyDescent="0.2">
      <c r="C231" s="7">
        <v>19</v>
      </c>
      <c r="D231" s="7">
        <v>8</v>
      </c>
      <c r="E231" s="7">
        <v>97</v>
      </c>
      <c r="F231" s="7">
        <v>100</v>
      </c>
    </row>
    <row r="232" spans="3:6" x14ac:dyDescent="0.2">
      <c r="C232" s="7">
        <v>4</v>
      </c>
      <c r="D232" s="7">
        <v>21</v>
      </c>
      <c r="E232" s="7">
        <v>76</v>
      </c>
      <c r="F232" s="7">
        <v>93</v>
      </c>
    </row>
    <row r="233" spans="3:6" x14ac:dyDescent="0.2">
      <c r="C233" s="7">
        <v>10</v>
      </c>
      <c r="D233" s="7">
        <v>25</v>
      </c>
      <c r="E233" s="7">
        <v>75</v>
      </c>
      <c r="F233" s="7">
        <v>85</v>
      </c>
    </row>
    <row r="234" spans="3:6" x14ac:dyDescent="0.2">
      <c r="C234" s="7">
        <v>28</v>
      </c>
      <c r="D234" s="7">
        <v>11</v>
      </c>
      <c r="E234" s="7">
        <v>97</v>
      </c>
      <c r="F234" s="7">
        <v>100</v>
      </c>
    </row>
    <row r="235" spans="3:6" x14ac:dyDescent="0.2">
      <c r="C235" s="7">
        <v>23</v>
      </c>
      <c r="D235" s="7">
        <v>22</v>
      </c>
      <c r="E235" s="7">
        <v>83</v>
      </c>
      <c r="F235" s="7">
        <v>97</v>
      </c>
    </row>
    <row r="236" spans="3:6" x14ac:dyDescent="0.2">
      <c r="C236" s="7">
        <v>13</v>
      </c>
      <c r="D236" s="7">
        <v>17</v>
      </c>
      <c r="E236" s="7">
        <v>102</v>
      </c>
      <c r="F236" s="7">
        <v>76</v>
      </c>
    </row>
    <row r="237" spans="3:6" x14ac:dyDescent="0.2">
      <c r="C237" s="7">
        <v>9</v>
      </c>
      <c r="D237" s="7">
        <v>6</v>
      </c>
      <c r="E237" s="7">
        <v>82</v>
      </c>
      <c r="F237" s="7">
        <v>111</v>
      </c>
    </row>
    <row r="238" spans="3:6" x14ac:dyDescent="0.2">
      <c r="C238" s="7">
        <v>27</v>
      </c>
      <c r="D238" s="7">
        <v>2</v>
      </c>
      <c r="E238" s="7">
        <v>69</v>
      </c>
      <c r="F238" s="7">
        <v>85</v>
      </c>
    </row>
    <row r="239" spans="3:6" x14ac:dyDescent="0.2">
      <c r="C239" s="7">
        <v>21</v>
      </c>
      <c r="D239" s="7">
        <v>14</v>
      </c>
      <c r="E239" s="7">
        <v>87</v>
      </c>
      <c r="F239" s="7">
        <v>93</v>
      </c>
    </row>
    <row r="240" spans="3:6" x14ac:dyDescent="0.2">
      <c r="C240" s="7">
        <v>12</v>
      </c>
      <c r="D240" s="7">
        <v>11</v>
      </c>
      <c r="E240" s="7">
        <v>103</v>
      </c>
      <c r="F240" s="7">
        <v>72</v>
      </c>
    </row>
    <row r="241" spans="3:6" x14ac:dyDescent="0.2">
      <c r="C241" s="7">
        <v>24</v>
      </c>
      <c r="D241" s="7">
        <v>6</v>
      </c>
      <c r="E241" s="7">
        <v>114</v>
      </c>
      <c r="F241" s="7">
        <v>120</v>
      </c>
    </row>
    <row r="242" spans="3:6" x14ac:dyDescent="0.2">
      <c r="C242" s="7">
        <v>26</v>
      </c>
      <c r="D242" s="7">
        <v>16</v>
      </c>
      <c r="E242" s="7">
        <v>97</v>
      </c>
      <c r="F242" s="7">
        <v>83</v>
      </c>
    </row>
    <row r="243" spans="3:6" x14ac:dyDescent="0.2">
      <c r="C243" s="7">
        <v>19</v>
      </c>
      <c r="D243" s="7">
        <v>10</v>
      </c>
      <c r="E243" s="7">
        <v>89</v>
      </c>
      <c r="F243" s="7">
        <v>86</v>
      </c>
    </row>
    <row r="244" spans="3:6" x14ac:dyDescent="0.2">
      <c r="C244" s="7">
        <v>20</v>
      </c>
      <c r="D244" s="7">
        <v>14</v>
      </c>
      <c r="E244" s="7">
        <v>113</v>
      </c>
      <c r="F244" s="7">
        <v>71</v>
      </c>
    </row>
    <row r="245" spans="3:6" x14ac:dyDescent="0.2">
      <c r="C245" s="7">
        <v>22</v>
      </c>
      <c r="D245" s="7">
        <v>9</v>
      </c>
      <c r="E245" s="7">
        <v>110</v>
      </c>
      <c r="F245" s="7">
        <v>93</v>
      </c>
    </row>
    <row r="246" spans="3:6" x14ac:dyDescent="0.2">
      <c r="C246" s="7">
        <v>5</v>
      </c>
      <c r="D246" s="7">
        <v>8</v>
      </c>
      <c r="E246" s="7">
        <v>100</v>
      </c>
      <c r="F246" s="7">
        <v>88</v>
      </c>
    </row>
    <row r="247" spans="3:6" x14ac:dyDescent="0.2">
      <c r="C247" s="7">
        <v>11</v>
      </c>
      <c r="D247" s="7">
        <v>7</v>
      </c>
      <c r="E247" s="7">
        <v>104</v>
      </c>
      <c r="F247" s="7">
        <v>96</v>
      </c>
    </row>
    <row r="248" spans="3:6" x14ac:dyDescent="0.2">
      <c r="C248" s="7">
        <v>17</v>
      </c>
      <c r="D248" s="7">
        <v>26</v>
      </c>
      <c r="E248" s="7">
        <v>108</v>
      </c>
      <c r="F248" s="7">
        <v>83</v>
      </c>
    </row>
    <row r="249" spans="3:6" x14ac:dyDescent="0.2">
      <c r="C249" s="7">
        <v>16</v>
      </c>
      <c r="D249" s="7">
        <v>19</v>
      </c>
      <c r="E249" s="7">
        <v>71</v>
      </c>
      <c r="F249" s="7">
        <v>85</v>
      </c>
    </row>
    <row r="250" spans="3:6" x14ac:dyDescent="0.2">
      <c r="C250" s="7">
        <v>4</v>
      </c>
      <c r="D250" s="7">
        <v>10</v>
      </c>
      <c r="E250" s="7">
        <v>103</v>
      </c>
      <c r="F250" s="7">
        <v>75</v>
      </c>
    </row>
    <row r="251" spans="3:6" x14ac:dyDescent="0.2">
      <c r="C251" s="7">
        <v>25</v>
      </c>
      <c r="D251" s="7">
        <v>29</v>
      </c>
      <c r="E251" s="7">
        <v>103</v>
      </c>
      <c r="F251" s="7">
        <v>88</v>
      </c>
    </row>
    <row r="252" spans="3:6" x14ac:dyDescent="0.2">
      <c r="C252" s="7">
        <v>28</v>
      </c>
      <c r="D252" s="7">
        <v>3</v>
      </c>
      <c r="E252" s="7">
        <v>104</v>
      </c>
      <c r="F252" s="7">
        <v>100</v>
      </c>
    </row>
    <row r="253" spans="3:6" x14ac:dyDescent="0.2">
      <c r="C253" s="7">
        <v>24</v>
      </c>
      <c r="D253" s="7">
        <v>21</v>
      </c>
      <c r="E253" s="7">
        <v>94</v>
      </c>
      <c r="F253" s="7">
        <v>84</v>
      </c>
    </row>
    <row r="254" spans="3:6" x14ac:dyDescent="0.2">
      <c r="C254" s="7">
        <v>12</v>
      </c>
      <c r="D254" s="7">
        <v>15</v>
      </c>
      <c r="E254" s="7">
        <v>87</v>
      </c>
      <c r="F254" s="7">
        <v>83</v>
      </c>
    </row>
    <row r="255" spans="3:6" x14ac:dyDescent="0.2">
      <c r="C255" s="7">
        <v>2</v>
      </c>
      <c r="D255" s="7">
        <v>7</v>
      </c>
      <c r="E255" s="7">
        <v>95</v>
      </c>
      <c r="F255" s="7">
        <v>80</v>
      </c>
    </row>
    <row r="256" spans="3:6" x14ac:dyDescent="0.2">
      <c r="C256" s="7">
        <v>1</v>
      </c>
      <c r="D256" s="7">
        <v>25</v>
      </c>
      <c r="E256" s="7">
        <v>112</v>
      </c>
      <c r="F256" s="7">
        <v>120</v>
      </c>
    </row>
    <row r="257" spans="3:6" x14ac:dyDescent="0.2">
      <c r="C257" s="7">
        <v>8</v>
      </c>
      <c r="D257" s="7">
        <v>26</v>
      </c>
      <c r="E257" s="7">
        <v>95</v>
      </c>
      <c r="F257" s="7">
        <v>91</v>
      </c>
    </row>
    <row r="258" spans="3:6" x14ac:dyDescent="0.2">
      <c r="C258" s="7">
        <v>20</v>
      </c>
      <c r="D258" s="7">
        <v>4</v>
      </c>
      <c r="E258" s="7">
        <v>102</v>
      </c>
      <c r="F258" s="7">
        <v>74</v>
      </c>
    </row>
    <row r="259" spans="3:6" x14ac:dyDescent="0.2">
      <c r="C259" s="7">
        <v>18</v>
      </c>
      <c r="D259" s="7">
        <v>22</v>
      </c>
      <c r="E259" s="7">
        <v>106</v>
      </c>
      <c r="F259" s="7">
        <v>87</v>
      </c>
    </row>
    <row r="260" spans="3:6" x14ac:dyDescent="0.2">
      <c r="C260" s="7">
        <v>9</v>
      </c>
      <c r="D260" s="7">
        <v>21</v>
      </c>
      <c r="E260" s="7">
        <v>93</v>
      </c>
      <c r="F260" s="7">
        <v>87</v>
      </c>
    </row>
    <row r="261" spans="3:6" x14ac:dyDescent="0.2">
      <c r="C261" s="7">
        <v>13</v>
      </c>
      <c r="D261" s="7">
        <v>6</v>
      </c>
      <c r="E261" s="7">
        <v>98</v>
      </c>
      <c r="F261" s="7">
        <v>94</v>
      </c>
    </row>
    <row r="262" spans="3:6" x14ac:dyDescent="0.2">
      <c r="C262" s="7">
        <v>14</v>
      </c>
      <c r="D262" s="7">
        <v>17</v>
      </c>
      <c r="E262" s="7">
        <v>80</v>
      </c>
      <c r="F262" s="7">
        <v>105</v>
      </c>
    </row>
    <row r="263" spans="3:6" x14ac:dyDescent="0.2">
      <c r="C263" s="7">
        <v>10</v>
      </c>
      <c r="D263" s="7">
        <v>29</v>
      </c>
      <c r="E263" s="7">
        <v>82</v>
      </c>
      <c r="F263" s="7">
        <v>85</v>
      </c>
    </row>
    <row r="264" spans="3:6" x14ac:dyDescent="0.2">
      <c r="C264" s="7">
        <v>16</v>
      </c>
      <c r="D264" s="7">
        <v>27</v>
      </c>
      <c r="E264" s="7">
        <v>95</v>
      </c>
      <c r="F264" s="7">
        <v>89</v>
      </c>
    </row>
    <row r="265" spans="3:6" x14ac:dyDescent="0.2">
      <c r="C265" s="7">
        <v>23</v>
      </c>
      <c r="D265" s="7">
        <v>3</v>
      </c>
      <c r="E265" s="7">
        <v>89</v>
      </c>
      <c r="F265" s="7">
        <v>95</v>
      </c>
    </row>
    <row r="266" spans="3:6" x14ac:dyDescent="0.2">
      <c r="C266" s="7">
        <v>27</v>
      </c>
      <c r="D266" s="7">
        <v>7</v>
      </c>
      <c r="E266" s="7">
        <v>98</v>
      </c>
      <c r="F266" s="7">
        <v>96</v>
      </c>
    </row>
    <row r="267" spans="3:6" x14ac:dyDescent="0.2">
      <c r="C267" s="7">
        <v>11</v>
      </c>
      <c r="D267" s="7">
        <v>4</v>
      </c>
      <c r="E267" s="7">
        <v>98</v>
      </c>
      <c r="F267" s="7">
        <v>83</v>
      </c>
    </row>
    <row r="268" spans="3:6" x14ac:dyDescent="0.2">
      <c r="C268" s="7">
        <v>20</v>
      </c>
      <c r="D268" s="7">
        <v>1</v>
      </c>
      <c r="E268" s="7">
        <v>129</v>
      </c>
      <c r="F268" s="7">
        <v>94</v>
      </c>
    </row>
    <row r="269" spans="3:6" x14ac:dyDescent="0.2">
      <c r="C269" s="7">
        <v>18</v>
      </c>
      <c r="D269" s="7">
        <v>5</v>
      </c>
      <c r="E269" s="7">
        <v>96</v>
      </c>
      <c r="F269" s="7">
        <v>84</v>
      </c>
    </row>
    <row r="270" spans="3:6" x14ac:dyDescent="0.2">
      <c r="C270" s="7">
        <v>2</v>
      </c>
      <c r="D270" s="7">
        <v>22</v>
      </c>
      <c r="E270" s="7">
        <v>109</v>
      </c>
      <c r="F270" s="7">
        <v>102</v>
      </c>
    </row>
    <row r="271" spans="3:6" x14ac:dyDescent="0.2">
      <c r="C271" s="7">
        <v>25</v>
      </c>
      <c r="D271" s="7">
        <v>21</v>
      </c>
      <c r="E271" s="7">
        <v>86</v>
      </c>
      <c r="F271" s="7">
        <v>76</v>
      </c>
    </row>
    <row r="272" spans="3:6" x14ac:dyDescent="0.2">
      <c r="C272" s="7">
        <v>24</v>
      </c>
      <c r="D272" s="7">
        <v>13</v>
      </c>
      <c r="E272" s="7">
        <v>97</v>
      </c>
      <c r="F272" s="7">
        <v>91</v>
      </c>
    </row>
    <row r="273" spans="3:6" x14ac:dyDescent="0.2">
      <c r="C273" s="7">
        <v>26</v>
      </c>
      <c r="D273" s="7">
        <v>15</v>
      </c>
      <c r="E273" s="7">
        <v>94</v>
      </c>
      <c r="F273" s="7">
        <v>98</v>
      </c>
    </row>
    <row r="274" spans="3:6" x14ac:dyDescent="0.2">
      <c r="C274" s="7">
        <v>12</v>
      </c>
      <c r="D274" s="7">
        <v>28</v>
      </c>
      <c r="E274" s="7">
        <v>86</v>
      </c>
      <c r="F274" s="7">
        <v>102</v>
      </c>
    </row>
    <row r="275" spans="3:6" x14ac:dyDescent="0.2">
      <c r="C275" s="7">
        <v>9</v>
      </c>
      <c r="D275" s="7">
        <v>3</v>
      </c>
      <c r="E275" s="7">
        <v>89</v>
      </c>
      <c r="F275" s="7">
        <v>106</v>
      </c>
    </row>
    <row r="276" spans="3:6" x14ac:dyDescent="0.2">
      <c r="C276" s="7">
        <v>1</v>
      </c>
      <c r="D276" s="7">
        <v>20</v>
      </c>
      <c r="E276" s="7">
        <v>107</v>
      </c>
      <c r="F276" s="7">
        <v>104</v>
      </c>
    </row>
    <row r="277" spans="3:6" x14ac:dyDescent="0.2">
      <c r="C277" s="7">
        <v>19</v>
      </c>
      <c r="D277" s="7">
        <v>11</v>
      </c>
      <c r="E277" s="7">
        <v>101</v>
      </c>
      <c r="F277" s="7">
        <v>99</v>
      </c>
    </row>
    <row r="278" spans="3:6" x14ac:dyDescent="0.2">
      <c r="C278" s="7">
        <v>5</v>
      </c>
      <c r="D278" s="7">
        <v>7</v>
      </c>
      <c r="E278" s="7">
        <v>109</v>
      </c>
      <c r="F278" s="7">
        <v>99</v>
      </c>
    </row>
    <row r="279" spans="3:6" x14ac:dyDescent="0.2">
      <c r="C279" s="7">
        <v>14</v>
      </c>
      <c r="D279" s="7">
        <v>21</v>
      </c>
      <c r="E279" s="7">
        <v>92</v>
      </c>
      <c r="F279" s="7">
        <v>83</v>
      </c>
    </row>
    <row r="280" spans="3:6" x14ac:dyDescent="0.2">
      <c r="C280" s="7">
        <v>17</v>
      </c>
      <c r="D280" s="7">
        <v>10</v>
      </c>
      <c r="E280" s="7">
        <v>107</v>
      </c>
      <c r="F280" s="7">
        <v>97</v>
      </c>
    </row>
    <row r="281" spans="3:6" x14ac:dyDescent="0.2">
      <c r="C281" s="7">
        <v>16</v>
      </c>
      <c r="D281" s="7">
        <v>18</v>
      </c>
      <c r="E281" s="7">
        <v>95</v>
      </c>
      <c r="F281" s="7">
        <v>79</v>
      </c>
    </row>
    <row r="282" spans="3:6" x14ac:dyDescent="0.2">
      <c r="C282" s="7">
        <v>6</v>
      </c>
      <c r="D282" s="7">
        <v>29</v>
      </c>
      <c r="E282" s="7">
        <v>95</v>
      </c>
      <c r="F282" s="7">
        <v>102</v>
      </c>
    </row>
    <row r="283" spans="3:6" x14ac:dyDescent="0.2">
      <c r="C283" s="7">
        <v>4</v>
      </c>
      <c r="D283" s="7">
        <v>2</v>
      </c>
      <c r="E283" s="7">
        <v>87</v>
      </c>
      <c r="F283" s="7">
        <v>84</v>
      </c>
    </row>
    <row r="284" spans="3:6" x14ac:dyDescent="0.2">
      <c r="C284" s="7">
        <v>28</v>
      </c>
      <c r="D284" s="7">
        <v>9</v>
      </c>
      <c r="E284" s="7">
        <v>111</v>
      </c>
      <c r="F284" s="7">
        <v>101</v>
      </c>
    </row>
    <row r="285" spans="3:6" x14ac:dyDescent="0.2">
      <c r="C285" s="7">
        <v>23</v>
      </c>
      <c r="D285" s="7">
        <v>26</v>
      </c>
      <c r="E285" s="7">
        <v>113</v>
      </c>
      <c r="F285" s="7">
        <v>92</v>
      </c>
    </row>
    <row r="286" spans="3:6" x14ac:dyDescent="0.2">
      <c r="C286" s="7">
        <v>27</v>
      </c>
      <c r="D286" s="7">
        <v>22</v>
      </c>
      <c r="E286" s="7">
        <v>90</v>
      </c>
      <c r="F286" s="7">
        <v>91</v>
      </c>
    </row>
    <row r="287" spans="3:6" x14ac:dyDescent="0.2">
      <c r="C287" s="7">
        <v>8</v>
      </c>
      <c r="D287" s="7">
        <v>10</v>
      </c>
      <c r="E287" s="7">
        <v>105</v>
      </c>
      <c r="F287" s="7">
        <v>77</v>
      </c>
    </row>
    <row r="288" spans="3:6" x14ac:dyDescent="0.2">
      <c r="C288" s="7">
        <v>24</v>
      </c>
      <c r="D288" s="7">
        <v>15</v>
      </c>
      <c r="E288" s="7">
        <v>95</v>
      </c>
      <c r="F288" s="7">
        <v>88</v>
      </c>
    </row>
    <row r="289" spans="3:6" x14ac:dyDescent="0.2">
      <c r="C289" s="7">
        <v>12</v>
      </c>
      <c r="D289" s="7">
        <v>3</v>
      </c>
      <c r="E289" s="7">
        <v>89</v>
      </c>
      <c r="F289" s="7">
        <v>78</v>
      </c>
    </row>
    <row r="290" spans="3:6" x14ac:dyDescent="0.2">
      <c r="C290" s="7">
        <v>28</v>
      </c>
      <c r="D290" s="7">
        <v>6</v>
      </c>
      <c r="E290" s="7">
        <v>107</v>
      </c>
      <c r="F290" s="7">
        <v>98</v>
      </c>
    </row>
    <row r="291" spans="3:6" x14ac:dyDescent="0.2">
      <c r="C291" s="7">
        <v>12</v>
      </c>
      <c r="D291" s="7">
        <v>20</v>
      </c>
      <c r="E291" s="7">
        <v>100</v>
      </c>
      <c r="F291" s="7">
        <v>92</v>
      </c>
    </row>
    <row r="292" spans="3:6" x14ac:dyDescent="0.2">
      <c r="C292" s="7">
        <v>19</v>
      </c>
      <c r="D292" s="7">
        <v>2</v>
      </c>
      <c r="E292" s="7">
        <v>93</v>
      </c>
      <c r="F292" s="7">
        <v>102</v>
      </c>
    </row>
    <row r="293" spans="3:6" x14ac:dyDescent="0.2">
      <c r="C293" s="7">
        <v>15</v>
      </c>
      <c r="D293" s="7">
        <v>16</v>
      </c>
      <c r="E293" s="7">
        <v>99</v>
      </c>
      <c r="F293" s="7">
        <v>97</v>
      </c>
    </row>
    <row r="294" spans="3:6" x14ac:dyDescent="0.2">
      <c r="C294" s="7">
        <v>1</v>
      </c>
      <c r="D294" s="7">
        <v>21</v>
      </c>
      <c r="E294" s="7">
        <v>89</v>
      </c>
      <c r="F294" s="7">
        <v>87</v>
      </c>
    </row>
    <row r="295" spans="3:6" x14ac:dyDescent="0.2">
      <c r="C295" s="7">
        <v>14</v>
      </c>
      <c r="D295" s="7">
        <v>29</v>
      </c>
      <c r="E295" s="7">
        <v>81</v>
      </c>
      <c r="F295" s="7">
        <v>91</v>
      </c>
    </row>
    <row r="296" spans="3:6" x14ac:dyDescent="0.2">
      <c r="C296" s="7">
        <v>17</v>
      </c>
      <c r="D296" s="7">
        <v>9</v>
      </c>
      <c r="E296" s="7">
        <v>107</v>
      </c>
      <c r="F296" s="7">
        <v>86</v>
      </c>
    </row>
    <row r="297" spans="3:6" x14ac:dyDescent="0.2">
      <c r="C297" s="7">
        <v>6</v>
      </c>
      <c r="D297" s="7">
        <v>23</v>
      </c>
      <c r="E297" s="7">
        <v>105</v>
      </c>
      <c r="F297" s="7">
        <v>103</v>
      </c>
    </row>
    <row r="298" spans="3:6" x14ac:dyDescent="0.2">
      <c r="C298" s="7">
        <v>10</v>
      </c>
      <c r="D298" s="7">
        <v>5</v>
      </c>
      <c r="E298" s="7">
        <v>102</v>
      </c>
      <c r="F298" s="7">
        <v>107</v>
      </c>
    </row>
    <row r="299" spans="3:6" x14ac:dyDescent="0.2">
      <c r="C299" s="7">
        <v>4</v>
      </c>
      <c r="D299" s="7">
        <v>18</v>
      </c>
      <c r="E299" s="7">
        <v>93</v>
      </c>
      <c r="F299" s="7">
        <v>107</v>
      </c>
    </row>
    <row r="300" spans="3:6" x14ac:dyDescent="0.2">
      <c r="C300" s="7">
        <v>7</v>
      </c>
      <c r="D300" s="7">
        <v>3</v>
      </c>
      <c r="E300" s="7">
        <v>96</v>
      </c>
      <c r="F300" s="7">
        <v>99</v>
      </c>
    </row>
    <row r="301" spans="3:6" x14ac:dyDescent="0.2">
      <c r="C301" s="7">
        <v>24</v>
      </c>
      <c r="D301" s="7">
        <v>20</v>
      </c>
      <c r="E301" s="7">
        <v>112</v>
      </c>
      <c r="F301" s="7">
        <v>100</v>
      </c>
    </row>
    <row r="302" spans="3:6" x14ac:dyDescent="0.2">
      <c r="C302" s="7">
        <v>13</v>
      </c>
      <c r="D302" s="7">
        <v>26</v>
      </c>
      <c r="E302" s="7">
        <v>93</v>
      </c>
      <c r="F302" s="7">
        <v>104</v>
      </c>
    </row>
    <row r="303" spans="3:6" x14ac:dyDescent="0.2">
      <c r="C303" s="7">
        <v>29</v>
      </c>
      <c r="D303" s="7">
        <v>15</v>
      </c>
      <c r="E303" s="7">
        <v>82</v>
      </c>
      <c r="F303" s="7">
        <v>80</v>
      </c>
    </row>
    <row r="304" spans="3:6" x14ac:dyDescent="0.2">
      <c r="C304" s="7">
        <v>25</v>
      </c>
      <c r="D304" s="7">
        <v>27</v>
      </c>
      <c r="E304" s="7">
        <v>108</v>
      </c>
      <c r="F304" s="7">
        <v>95</v>
      </c>
    </row>
    <row r="305" spans="3:6" x14ac:dyDescent="0.2">
      <c r="C305" s="7">
        <v>28</v>
      </c>
      <c r="D305" s="7">
        <v>17</v>
      </c>
      <c r="E305" s="7">
        <v>87</v>
      </c>
      <c r="F305" s="7">
        <v>98</v>
      </c>
    </row>
    <row r="306" spans="3:6" x14ac:dyDescent="0.2">
      <c r="C306" s="7">
        <v>22</v>
      </c>
      <c r="D306" s="7">
        <v>24</v>
      </c>
      <c r="E306" s="7">
        <v>114</v>
      </c>
      <c r="F306" s="7">
        <v>88</v>
      </c>
    </row>
    <row r="307" spans="3:6" x14ac:dyDescent="0.2">
      <c r="C307" s="7">
        <v>12</v>
      </c>
      <c r="D307" s="7">
        <v>26</v>
      </c>
      <c r="E307" s="7">
        <v>114</v>
      </c>
      <c r="F307" s="7">
        <v>94</v>
      </c>
    </row>
    <row r="308" spans="3:6" x14ac:dyDescent="0.2">
      <c r="C308" s="7">
        <v>11</v>
      </c>
      <c r="D308" s="7">
        <v>10</v>
      </c>
      <c r="E308" s="7">
        <v>108</v>
      </c>
      <c r="F308" s="7">
        <v>106</v>
      </c>
    </row>
    <row r="309" spans="3:6" x14ac:dyDescent="0.2">
      <c r="C309" s="7">
        <v>3</v>
      </c>
      <c r="D309" s="7">
        <v>27</v>
      </c>
      <c r="E309" s="7">
        <v>104</v>
      </c>
      <c r="F309" s="7">
        <v>90</v>
      </c>
    </row>
    <row r="310" spans="3:6" x14ac:dyDescent="0.2">
      <c r="C310" s="7">
        <v>8</v>
      </c>
      <c r="D310" s="7">
        <v>19</v>
      </c>
      <c r="E310" s="7">
        <v>99</v>
      </c>
      <c r="F310" s="7">
        <v>97</v>
      </c>
    </row>
    <row r="311" spans="3:6" x14ac:dyDescent="0.2">
      <c r="C311" s="7">
        <v>6</v>
      </c>
      <c r="D311" s="7">
        <v>5</v>
      </c>
      <c r="E311" s="7">
        <v>102</v>
      </c>
      <c r="F311" s="7">
        <v>82</v>
      </c>
    </row>
    <row r="312" spans="3:6" x14ac:dyDescent="0.2">
      <c r="C312" s="7">
        <v>7</v>
      </c>
      <c r="D312" s="7">
        <v>14</v>
      </c>
      <c r="E312" s="7">
        <v>89</v>
      </c>
      <c r="F312" s="7">
        <v>86</v>
      </c>
    </row>
    <row r="313" spans="3:6" x14ac:dyDescent="0.2">
      <c r="C313" s="7">
        <v>9</v>
      </c>
      <c r="D313" s="7">
        <v>20</v>
      </c>
      <c r="E313" s="7">
        <v>100</v>
      </c>
      <c r="F313" s="7">
        <v>105</v>
      </c>
    </row>
    <row r="314" spans="3:6" x14ac:dyDescent="0.2">
      <c r="C314" s="7">
        <v>21</v>
      </c>
      <c r="D314" s="7">
        <v>16</v>
      </c>
      <c r="E314" s="7">
        <v>80</v>
      </c>
      <c r="F314" s="7">
        <v>96</v>
      </c>
    </row>
    <row r="315" spans="3:6" x14ac:dyDescent="0.2">
      <c r="C315" s="7">
        <v>29</v>
      </c>
      <c r="D315" s="7">
        <v>19</v>
      </c>
      <c r="E315" s="7">
        <v>96</v>
      </c>
      <c r="F315" s="7">
        <v>80</v>
      </c>
    </row>
    <row r="316" spans="3:6" x14ac:dyDescent="0.2">
      <c r="C316" s="7">
        <v>2</v>
      </c>
      <c r="D316" s="7">
        <v>4</v>
      </c>
      <c r="E316" s="7">
        <v>107</v>
      </c>
      <c r="F316" s="7">
        <v>101</v>
      </c>
    </row>
    <row r="317" spans="3:6" x14ac:dyDescent="0.2">
      <c r="C317" s="7">
        <v>15</v>
      </c>
      <c r="D317" s="7">
        <v>18</v>
      </c>
      <c r="E317" s="7">
        <v>86</v>
      </c>
      <c r="F317" s="7">
        <v>95</v>
      </c>
    </row>
    <row r="318" spans="3:6" x14ac:dyDescent="0.2">
      <c r="C318" s="7">
        <v>17</v>
      </c>
      <c r="D318" s="7">
        <v>24</v>
      </c>
      <c r="E318" s="7">
        <v>114</v>
      </c>
      <c r="F318" s="7">
        <v>94</v>
      </c>
    </row>
    <row r="319" spans="3:6" x14ac:dyDescent="0.2">
      <c r="C319" s="7">
        <v>28</v>
      </c>
      <c r="D319" s="7">
        <v>23</v>
      </c>
      <c r="E319" s="7">
        <v>93</v>
      </c>
      <c r="F319" s="7">
        <v>85</v>
      </c>
    </row>
    <row r="320" spans="3:6" x14ac:dyDescent="0.2">
      <c r="C320" s="7">
        <v>22</v>
      </c>
      <c r="D320" s="7">
        <v>25</v>
      </c>
      <c r="E320" s="7">
        <v>93</v>
      </c>
      <c r="F320" s="7">
        <v>105</v>
      </c>
    </row>
    <row r="321" spans="3:6" x14ac:dyDescent="0.2">
      <c r="C321" s="7">
        <v>13</v>
      </c>
      <c r="D321" s="7">
        <v>12</v>
      </c>
      <c r="E321" s="7">
        <v>110</v>
      </c>
      <c r="F321" s="7">
        <v>80</v>
      </c>
    </row>
    <row r="322" spans="3:6" x14ac:dyDescent="0.2">
      <c r="C322" s="7">
        <v>5</v>
      </c>
      <c r="D322" s="7">
        <v>21</v>
      </c>
      <c r="E322" s="7">
        <v>91</v>
      </c>
      <c r="F322" s="7">
        <v>94</v>
      </c>
    </row>
    <row r="323" spans="3:6" x14ac:dyDescent="0.2">
      <c r="C323" s="7">
        <v>3</v>
      </c>
      <c r="D323" s="7">
        <v>2</v>
      </c>
      <c r="E323" s="7">
        <v>97</v>
      </c>
      <c r="F323" s="7">
        <v>106</v>
      </c>
    </row>
    <row r="324" spans="3:6" x14ac:dyDescent="0.2">
      <c r="C324" s="7">
        <v>6</v>
      </c>
      <c r="D324" s="7">
        <v>17</v>
      </c>
      <c r="E324" s="7">
        <v>125</v>
      </c>
      <c r="F324" s="7">
        <v>117</v>
      </c>
    </row>
    <row r="325" spans="3:6" x14ac:dyDescent="0.2">
      <c r="C325" s="7">
        <v>25</v>
      </c>
      <c r="D325" s="7">
        <v>28</v>
      </c>
      <c r="E325" s="7">
        <v>100</v>
      </c>
      <c r="F325" s="7">
        <v>80</v>
      </c>
    </row>
    <row r="326" spans="3:6" x14ac:dyDescent="0.2">
      <c r="C326" s="7">
        <v>10</v>
      </c>
      <c r="D326" s="7">
        <v>15</v>
      </c>
      <c r="E326" s="7">
        <v>73</v>
      </c>
      <c r="F326" s="7">
        <v>76</v>
      </c>
    </row>
    <row r="327" spans="3:6" x14ac:dyDescent="0.2">
      <c r="C327" s="7">
        <v>16</v>
      </c>
      <c r="D327" s="7">
        <v>11</v>
      </c>
      <c r="E327" s="7">
        <v>115</v>
      </c>
      <c r="F327" s="7">
        <v>95</v>
      </c>
    </row>
    <row r="328" spans="3:6" x14ac:dyDescent="0.2">
      <c r="C328" s="7">
        <v>4</v>
      </c>
      <c r="D328" s="7">
        <v>1</v>
      </c>
      <c r="E328" s="7">
        <v>79</v>
      </c>
      <c r="F328" s="7">
        <v>80</v>
      </c>
    </row>
    <row r="329" spans="3:6" x14ac:dyDescent="0.2">
      <c r="C329" s="7">
        <v>7</v>
      </c>
      <c r="D329" s="7">
        <v>22</v>
      </c>
      <c r="E329" s="7">
        <v>106</v>
      </c>
      <c r="F329" s="7">
        <v>98</v>
      </c>
    </row>
    <row r="330" spans="3:6" x14ac:dyDescent="0.2">
      <c r="C330" s="7">
        <v>23</v>
      </c>
      <c r="D330" s="7">
        <v>20</v>
      </c>
      <c r="E330" s="7">
        <v>117</v>
      </c>
      <c r="F330" s="7">
        <v>106</v>
      </c>
    </row>
    <row r="331" spans="3:6" x14ac:dyDescent="0.2">
      <c r="C331" s="7">
        <v>9</v>
      </c>
      <c r="D331" s="7">
        <v>14</v>
      </c>
      <c r="E331" s="7">
        <v>93</v>
      </c>
      <c r="F331" s="7">
        <v>84</v>
      </c>
    </row>
    <row r="332" spans="3:6" x14ac:dyDescent="0.2">
      <c r="C332" s="7">
        <v>27</v>
      </c>
      <c r="D332" s="7">
        <v>29</v>
      </c>
      <c r="E332" s="7">
        <v>88</v>
      </c>
      <c r="F332" s="7">
        <v>93</v>
      </c>
    </row>
    <row r="333" spans="3:6" x14ac:dyDescent="0.2">
      <c r="C333" s="7">
        <v>19</v>
      </c>
      <c r="D333" s="7">
        <v>18</v>
      </c>
      <c r="E333" s="7">
        <v>96</v>
      </c>
      <c r="F333" s="7">
        <v>114</v>
      </c>
    </row>
    <row r="334" spans="3:6" x14ac:dyDescent="0.2">
      <c r="C334" s="7">
        <v>12</v>
      </c>
      <c r="D334" s="7">
        <v>8</v>
      </c>
      <c r="E334" s="7">
        <v>82</v>
      </c>
      <c r="F334" s="7">
        <v>77</v>
      </c>
    </row>
    <row r="335" spans="3:6" x14ac:dyDescent="0.2">
      <c r="C335" s="7">
        <v>24</v>
      </c>
      <c r="D335" s="7">
        <v>14</v>
      </c>
      <c r="E335" s="7">
        <v>104</v>
      </c>
      <c r="F335" s="7">
        <v>87</v>
      </c>
    </row>
    <row r="336" spans="3:6" x14ac:dyDescent="0.2">
      <c r="C336" s="7">
        <v>26</v>
      </c>
      <c r="D336" s="7">
        <v>20</v>
      </c>
      <c r="E336" s="7">
        <v>114</v>
      </c>
      <c r="F336" s="7">
        <v>91</v>
      </c>
    </row>
    <row r="337" spans="3:6" x14ac:dyDescent="0.2">
      <c r="C337" s="7">
        <v>13</v>
      </c>
      <c r="D337" s="7">
        <v>9</v>
      </c>
      <c r="E337" s="7">
        <v>101</v>
      </c>
      <c r="F337" s="7">
        <v>85</v>
      </c>
    </row>
    <row r="338" spans="3:6" x14ac:dyDescent="0.2">
      <c r="C338" s="7">
        <v>21</v>
      </c>
      <c r="D338" s="7">
        <v>2</v>
      </c>
      <c r="E338" s="7">
        <v>99</v>
      </c>
      <c r="F338" s="7">
        <v>83</v>
      </c>
    </row>
    <row r="339" spans="3:6" x14ac:dyDescent="0.2">
      <c r="C339" s="7">
        <v>3</v>
      </c>
      <c r="D339" s="7">
        <v>19</v>
      </c>
      <c r="E339" s="7">
        <v>95</v>
      </c>
      <c r="F339" s="7">
        <v>100</v>
      </c>
    </row>
    <row r="340" spans="3:6" x14ac:dyDescent="0.2">
      <c r="C340" s="7">
        <v>5</v>
      </c>
      <c r="D340" s="7">
        <v>4</v>
      </c>
      <c r="E340" s="7">
        <v>102</v>
      </c>
      <c r="F340" s="7">
        <v>84</v>
      </c>
    </row>
    <row r="341" spans="3:6" x14ac:dyDescent="0.2">
      <c r="C341" s="7">
        <v>15</v>
      </c>
      <c r="D341" s="7">
        <v>28</v>
      </c>
      <c r="E341" s="7">
        <v>56</v>
      </c>
      <c r="F341" s="7">
        <v>95</v>
      </c>
    </row>
    <row r="342" spans="3:6" x14ac:dyDescent="0.2">
      <c r="C342" s="7">
        <v>1</v>
      </c>
      <c r="D342" s="7">
        <v>11</v>
      </c>
      <c r="E342" s="7">
        <v>100</v>
      </c>
      <c r="F342" s="7">
        <v>103</v>
      </c>
    </row>
    <row r="343" spans="3:6" x14ac:dyDescent="0.2">
      <c r="C343" s="7">
        <v>14</v>
      </c>
      <c r="D343" s="7">
        <v>16</v>
      </c>
      <c r="E343" s="7">
        <v>105</v>
      </c>
      <c r="F343" s="7">
        <v>114</v>
      </c>
    </row>
    <row r="344" spans="3:6" x14ac:dyDescent="0.2">
      <c r="C344" s="7">
        <v>17</v>
      </c>
      <c r="D344" s="7">
        <v>6</v>
      </c>
      <c r="E344" s="7">
        <v>103</v>
      </c>
      <c r="F344" s="7">
        <v>107</v>
      </c>
    </row>
    <row r="345" spans="3:6" x14ac:dyDescent="0.2">
      <c r="C345" s="7">
        <v>10</v>
      </c>
      <c r="D345" s="7">
        <v>23</v>
      </c>
      <c r="E345" s="7">
        <v>92</v>
      </c>
      <c r="F345" s="7">
        <v>101</v>
      </c>
    </row>
    <row r="346" spans="3:6" x14ac:dyDescent="0.2">
      <c r="C346" s="7">
        <v>22</v>
      </c>
      <c r="D346" s="7">
        <v>12</v>
      </c>
      <c r="E346" s="7">
        <v>92</v>
      </c>
      <c r="F346" s="7">
        <v>96</v>
      </c>
    </row>
    <row r="347" spans="3:6" x14ac:dyDescent="0.2">
      <c r="C347" s="7">
        <v>7</v>
      </c>
      <c r="D347" s="7">
        <v>25</v>
      </c>
      <c r="E347" s="7">
        <v>93</v>
      </c>
      <c r="F347" s="7">
        <v>102</v>
      </c>
    </row>
    <row r="348" spans="3:6" x14ac:dyDescent="0.2">
      <c r="C348" s="7">
        <v>24</v>
      </c>
      <c r="D348" s="7">
        <v>8</v>
      </c>
      <c r="E348" s="7">
        <v>102</v>
      </c>
      <c r="F348" s="7">
        <v>98</v>
      </c>
    </row>
    <row r="349" spans="3:6" x14ac:dyDescent="0.2">
      <c r="C349" s="7">
        <v>2</v>
      </c>
      <c r="D349" s="7">
        <v>5</v>
      </c>
      <c r="E349" s="7">
        <v>104</v>
      </c>
      <c r="F349" s="7">
        <v>98</v>
      </c>
    </row>
    <row r="350" spans="3:6" x14ac:dyDescent="0.2">
      <c r="C350" s="7">
        <v>29</v>
      </c>
      <c r="D350" s="7">
        <v>1</v>
      </c>
      <c r="E350" s="7">
        <v>103</v>
      </c>
      <c r="F350" s="7">
        <v>76</v>
      </c>
    </row>
    <row r="351" spans="3:6" x14ac:dyDescent="0.2">
      <c r="C351" s="7">
        <v>21</v>
      </c>
      <c r="D351" s="7">
        <v>3</v>
      </c>
      <c r="E351" s="7">
        <v>85</v>
      </c>
      <c r="F351" s="7">
        <v>94</v>
      </c>
    </row>
    <row r="352" spans="3:6" x14ac:dyDescent="0.2">
      <c r="C352" s="7">
        <v>18</v>
      </c>
      <c r="D352" s="7">
        <v>17</v>
      </c>
      <c r="E352" s="7">
        <v>117</v>
      </c>
      <c r="F352" s="7">
        <v>112</v>
      </c>
    </row>
    <row r="353" spans="3:6" x14ac:dyDescent="0.2">
      <c r="C353" s="7">
        <v>20</v>
      </c>
      <c r="D353" s="7">
        <v>28</v>
      </c>
      <c r="E353" s="7">
        <v>98</v>
      </c>
      <c r="F353" s="7">
        <v>90</v>
      </c>
    </row>
    <row r="354" spans="3:6" x14ac:dyDescent="0.2">
      <c r="C354" s="7">
        <v>11</v>
      </c>
      <c r="D354" s="7">
        <v>27</v>
      </c>
      <c r="E354" s="7">
        <v>90</v>
      </c>
      <c r="F354" s="7">
        <v>102</v>
      </c>
    </row>
    <row r="355" spans="3:6" x14ac:dyDescent="0.2">
      <c r="C355" s="7">
        <v>25</v>
      </c>
      <c r="D355" s="7">
        <v>23</v>
      </c>
      <c r="E355" s="7">
        <v>97</v>
      </c>
      <c r="F355" s="7">
        <v>79</v>
      </c>
    </row>
    <row r="356" spans="3:6" x14ac:dyDescent="0.2">
      <c r="C356" s="7">
        <v>26</v>
      </c>
      <c r="D356" s="7">
        <v>24</v>
      </c>
      <c r="E356" s="7">
        <v>104</v>
      </c>
      <c r="F356" s="7">
        <v>92</v>
      </c>
    </row>
    <row r="357" spans="3:6" x14ac:dyDescent="0.2">
      <c r="C357" s="7">
        <v>9</v>
      </c>
      <c r="D357" s="7">
        <v>8</v>
      </c>
      <c r="E357" s="7">
        <v>101</v>
      </c>
      <c r="F357" s="7">
        <v>88</v>
      </c>
    </row>
    <row r="358" spans="3:6" x14ac:dyDescent="0.2">
      <c r="C358" s="7">
        <v>27</v>
      </c>
      <c r="D358" s="7">
        <v>4</v>
      </c>
      <c r="E358" s="7">
        <v>96</v>
      </c>
      <c r="F358" s="7">
        <v>91</v>
      </c>
    </row>
    <row r="359" spans="3:6" x14ac:dyDescent="0.2">
      <c r="C359" s="7">
        <v>19</v>
      </c>
      <c r="D359" s="7">
        <v>14</v>
      </c>
      <c r="E359" s="7">
        <v>88</v>
      </c>
      <c r="F359" s="7">
        <v>90</v>
      </c>
    </row>
    <row r="360" spans="3:6" x14ac:dyDescent="0.2">
      <c r="C360" s="7">
        <v>6</v>
      </c>
      <c r="D360" s="7">
        <v>16</v>
      </c>
      <c r="E360" s="7">
        <v>113</v>
      </c>
      <c r="F360" s="7">
        <v>101</v>
      </c>
    </row>
    <row r="361" spans="3:6" x14ac:dyDescent="0.2">
      <c r="C361" s="7">
        <v>10</v>
      </c>
      <c r="D361" s="7">
        <v>13</v>
      </c>
      <c r="E361" s="7">
        <v>101</v>
      </c>
      <c r="F361" s="7">
        <v>107</v>
      </c>
    </row>
    <row r="362" spans="3:6" x14ac:dyDescent="0.2">
      <c r="C362" s="7">
        <v>11</v>
      </c>
      <c r="D362" s="7">
        <v>18</v>
      </c>
      <c r="E362" s="7">
        <v>100</v>
      </c>
      <c r="F362" s="7">
        <v>94</v>
      </c>
    </row>
    <row r="363" spans="3:6" x14ac:dyDescent="0.2">
      <c r="C363" s="7">
        <v>21</v>
      </c>
      <c r="D363" s="7">
        <v>1</v>
      </c>
      <c r="E363" s="7">
        <v>94</v>
      </c>
      <c r="F363" s="7">
        <v>83</v>
      </c>
    </row>
    <row r="364" spans="3:6" x14ac:dyDescent="0.2">
      <c r="C364" s="7">
        <v>15</v>
      </c>
      <c r="D364" s="7">
        <v>5</v>
      </c>
      <c r="E364" s="7">
        <v>81</v>
      </c>
      <c r="F364" s="7">
        <v>86</v>
      </c>
    </row>
    <row r="365" spans="3:6" x14ac:dyDescent="0.2">
      <c r="C365" s="7">
        <v>20</v>
      </c>
      <c r="D365" s="7">
        <v>29</v>
      </c>
      <c r="E365" s="7">
        <v>75</v>
      </c>
      <c r="F365" s="7">
        <v>93</v>
      </c>
    </row>
    <row r="366" spans="3:6" x14ac:dyDescent="0.2">
      <c r="C366" s="7">
        <v>2</v>
      </c>
      <c r="D366" s="7">
        <v>28</v>
      </c>
      <c r="E366" s="7">
        <v>98</v>
      </c>
      <c r="F366" s="7">
        <v>92</v>
      </c>
    </row>
    <row r="367" spans="3:6" x14ac:dyDescent="0.2">
      <c r="C367" s="7">
        <v>17</v>
      </c>
      <c r="D367" s="7">
        <v>3</v>
      </c>
      <c r="E367" s="7">
        <v>94</v>
      </c>
      <c r="F367" s="7">
        <v>89</v>
      </c>
    </row>
    <row r="368" spans="3:6" x14ac:dyDescent="0.2">
      <c r="C368" s="7">
        <v>14</v>
      </c>
      <c r="D368" s="7">
        <v>13</v>
      </c>
      <c r="E368" s="7">
        <v>114</v>
      </c>
      <c r="F368" s="7">
        <v>108</v>
      </c>
    </row>
    <row r="369" spans="3:6" x14ac:dyDescent="0.2">
      <c r="C369" s="7">
        <v>25</v>
      </c>
      <c r="D369" s="7">
        <v>7</v>
      </c>
      <c r="E369" s="7">
        <v>109</v>
      </c>
      <c r="F369" s="7">
        <v>74</v>
      </c>
    </row>
    <row r="370" spans="3:6" x14ac:dyDescent="0.2">
      <c r="C370" s="7">
        <v>23</v>
      </c>
      <c r="D370" s="7">
        <v>8</v>
      </c>
      <c r="E370" s="7">
        <v>83</v>
      </c>
      <c r="F370" s="7">
        <v>81</v>
      </c>
    </row>
    <row r="371" spans="3:6" x14ac:dyDescent="0.2">
      <c r="C371" s="7">
        <v>9</v>
      </c>
      <c r="D371" s="7">
        <v>26</v>
      </c>
      <c r="E371" s="7">
        <v>108</v>
      </c>
      <c r="F371" s="7">
        <v>111</v>
      </c>
    </row>
    <row r="372" spans="3:6" x14ac:dyDescent="0.2">
      <c r="C372" s="7">
        <v>1</v>
      </c>
      <c r="D372" s="7">
        <v>3</v>
      </c>
      <c r="E372" s="7">
        <v>101</v>
      </c>
      <c r="F372" s="7">
        <v>88</v>
      </c>
    </row>
    <row r="373" spans="3:6" x14ac:dyDescent="0.2">
      <c r="C373" s="7">
        <v>19</v>
      </c>
      <c r="D373" s="7">
        <v>29</v>
      </c>
      <c r="E373" s="7">
        <v>86</v>
      </c>
      <c r="F373" s="7">
        <v>87</v>
      </c>
    </row>
    <row r="374" spans="3:6" x14ac:dyDescent="0.2">
      <c r="C374" s="7">
        <v>5</v>
      </c>
      <c r="D374" s="7">
        <v>11</v>
      </c>
      <c r="E374" s="7">
        <v>103</v>
      </c>
      <c r="F374" s="7">
        <v>109</v>
      </c>
    </row>
    <row r="375" spans="3:6" x14ac:dyDescent="0.2">
      <c r="C375" s="7">
        <v>18</v>
      </c>
      <c r="D375" s="7">
        <v>28</v>
      </c>
      <c r="E375" s="7">
        <v>90</v>
      </c>
      <c r="F375" s="7">
        <v>104</v>
      </c>
    </row>
    <row r="376" spans="3:6" x14ac:dyDescent="0.2">
      <c r="C376" s="7">
        <v>10</v>
      </c>
      <c r="D376" s="7">
        <v>16</v>
      </c>
      <c r="E376" s="7">
        <v>115</v>
      </c>
      <c r="F376" s="7">
        <v>110</v>
      </c>
    </row>
    <row r="377" spans="3:6" x14ac:dyDescent="0.2">
      <c r="C377" s="7">
        <v>6</v>
      </c>
      <c r="D377" s="7">
        <v>20</v>
      </c>
      <c r="E377" s="7">
        <v>102</v>
      </c>
      <c r="F377" s="7">
        <v>80</v>
      </c>
    </row>
    <row r="378" spans="3:6" x14ac:dyDescent="0.2">
      <c r="C378" s="7">
        <v>4</v>
      </c>
      <c r="D378" s="7">
        <v>17</v>
      </c>
      <c r="E378" s="7">
        <v>74</v>
      </c>
      <c r="F378" s="7">
        <v>95</v>
      </c>
    </row>
    <row r="379" spans="3:6" x14ac:dyDescent="0.2">
      <c r="C379" s="7">
        <v>22</v>
      </c>
      <c r="D379" s="7">
        <v>23</v>
      </c>
      <c r="E379" s="7">
        <v>102</v>
      </c>
      <c r="F379" s="7">
        <v>90</v>
      </c>
    </row>
    <row r="380" spans="3:6" x14ac:dyDescent="0.2">
      <c r="C380" s="7">
        <v>7</v>
      </c>
      <c r="D380" s="7">
        <v>9</v>
      </c>
      <c r="E380" s="7">
        <v>101</v>
      </c>
      <c r="F380" s="7">
        <v>105</v>
      </c>
    </row>
    <row r="381" spans="3:6" x14ac:dyDescent="0.2">
      <c r="C381" s="7">
        <v>26</v>
      </c>
      <c r="D381" s="7">
        <v>8</v>
      </c>
      <c r="E381" s="7">
        <v>117</v>
      </c>
      <c r="F381" s="7">
        <v>89</v>
      </c>
    </row>
    <row r="382" spans="3:6" x14ac:dyDescent="0.2">
      <c r="C382" s="7">
        <v>12</v>
      </c>
      <c r="D382" s="7">
        <v>24</v>
      </c>
      <c r="E382" s="7">
        <v>101</v>
      </c>
      <c r="F382" s="7">
        <v>85</v>
      </c>
    </row>
    <row r="383" spans="3:6" x14ac:dyDescent="0.2">
      <c r="C383" s="7">
        <v>27</v>
      </c>
      <c r="D383" s="7">
        <v>15</v>
      </c>
      <c r="E383" s="7">
        <v>83</v>
      </c>
      <c r="F383" s="7">
        <v>76</v>
      </c>
    </row>
    <row r="384" spans="3:6" x14ac:dyDescent="0.2">
      <c r="C384" s="7">
        <v>2</v>
      </c>
      <c r="D384" s="7">
        <v>14</v>
      </c>
      <c r="E384" s="7">
        <v>85</v>
      </c>
      <c r="F384" s="7">
        <v>80</v>
      </c>
    </row>
    <row r="385" spans="3:6" x14ac:dyDescent="0.2">
      <c r="C385" s="7">
        <v>25</v>
      </c>
      <c r="D385" s="7">
        <v>16</v>
      </c>
      <c r="E385" s="7">
        <v>91</v>
      </c>
      <c r="F385" s="7">
        <v>101</v>
      </c>
    </row>
    <row r="386" spans="3:6" x14ac:dyDescent="0.2">
      <c r="C386" s="7">
        <v>24</v>
      </c>
      <c r="D386" s="7">
        <v>22</v>
      </c>
      <c r="E386" s="7">
        <v>133</v>
      </c>
      <c r="F386" s="7">
        <v>101</v>
      </c>
    </row>
    <row r="387" spans="3:6" x14ac:dyDescent="0.2">
      <c r="C387" s="7">
        <v>19</v>
      </c>
      <c r="D387" s="7">
        <v>27</v>
      </c>
      <c r="E387" s="7">
        <v>102</v>
      </c>
      <c r="F387" s="7">
        <v>94</v>
      </c>
    </row>
    <row r="388" spans="3:6" x14ac:dyDescent="0.2">
      <c r="C388" s="7">
        <v>13</v>
      </c>
      <c r="D388" s="7">
        <v>21</v>
      </c>
      <c r="E388" s="7">
        <v>88</v>
      </c>
      <c r="F388" s="7">
        <v>82</v>
      </c>
    </row>
    <row r="389" spans="3:6" x14ac:dyDescent="0.2">
      <c r="C389" s="7">
        <v>3</v>
      </c>
      <c r="D389" s="7">
        <v>29</v>
      </c>
      <c r="E389" s="7">
        <v>99</v>
      </c>
      <c r="F389" s="7">
        <v>93</v>
      </c>
    </row>
    <row r="390" spans="3:6" x14ac:dyDescent="0.2">
      <c r="C390" s="7">
        <v>5</v>
      </c>
      <c r="D390" s="7">
        <v>18</v>
      </c>
      <c r="E390" s="7">
        <v>89</v>
      </c>
      <c r="F390" s="7">
        <v>91</v>
      </c>
    </row>
    <row r="391" spans="3:6" x14ac:dyDescent="0.2">
      <c r="C391" s="7">
        <v>20</v>
      </c>
      <c r="D391" s="7">
        <v>11</v>
      </c>
      <c r="E391" s="7">
        <v>82</v>
      </c>
      <c r="F391" s="7">
        <v>89</v>
      </c>
    </row>
    <row r="392" spans="3:6" x14ac:dyDescent="0.2">
      <c r="C392" s="7">
        <v>16</v>
      </c>
      <c r="D392" s="7">
        <v>1</v>
      </c>
      <c r="E392" s="7">
        <v>107</v>
      </c>
      <c r="F392" s="7">
        <v>97</v>
      </c>
    </row>
    <row r="393" spans="3:6" x14ac:dyDescent="0.2">
      <c r="C393" s="7">
        <v>25</v>
      </c>
      <c r="D393" s="7">
        <v>6</v>
      </c>
      <c r="E393" s="7">
        <v>123</v>
      </c>
      <c r="F393" s="7">
        <v>126</v>
      </c>
    </row>
    <row r="394" spans="3:6" x14ac:dyDescent="0.2">
      <c r="C394" s="7">
        <v>14</v>
      </c>
      <c r="D394" s="7">
        <v>4</v>
      </c>
      <c r="E394" s="7">
        <v>107</v>
      </c>
      <c r="F394" s="7">
        <v>85</v>
      </c>
    </row>
    <row r="395" spans="3:6" x14ac:dyDescent="0.2">
      <c r="C395" s="7">
        <v>10</v>
      </c>
      <c r="D395" s="7">
        <v>22</v>
      </c>
      <c r="E395" s="7">
        <v>91</v>
      </c>
      <c r="F395" s="7">
        <v>97</v>
      </c>
    </row>
    <row r="396" spans="3:6" x14ac:dyDescent="0.2">
      <c r="C396" s="7">
        <v>7</v>
      </c>
      <c r="D396" s="7">
        <v>17</v>
      </c>
      <c r="E396" s="7">
        <v>91</v>
      </c>
      <c r="F396" s="7">
        <v>94</v>
      </c>
    </row>
    <row r="397" spans="3:6" x14ac:dyDescent="0.2">
      <c r="C397" s="7">
        <v>28</v>
      </c>
      <c r="D397" s="7">
        <v>2</v>
      </c>
      <c r="E397" s="7">
        <v>99</v>
      </c>
      <c r="F397" s="7">
        <v>86</v>
      </c>
    </row>
    <row r="398" spans="3:6" x14ac:dyDescent="0.2">
      <c r="C398" s="7">
        <v>24</v>
      </c>
      <c r="D398" s="7">
        <v>23</v>
      </c>
      <c r="E398" s="7">
        <v>89</v>
      </c>
      <c r="F398" s="7">
        <v>74</v>
      </c>
    </row>
    <row r="399" spans="3:6" x14ac:dyDescent="0.2">
      <c r="C399" s="7">
        <v>9</v>
      </c>
      <c r="D399" s="7">
        <v>13</v>
      </c>
      <c r="E399" s="7">
        <v>101</v>
      </c>
      <c r="F399" s="7">
        <v>90</v>
      </c>
    </row>
    <row r="400" spans="3:6" x14ac:dyDescent="0.2">
      <c r="C400" s="7">
        <v>12</v>
      </c>
      <c r="D400" s="7">
        <v>21</v>
      </c>
      <c r="E400" s="7">
        <v>86</v>
      </c>
      <c r="F400" s="7">
        <v>100</v>
      </c>
    </row>
    <row r="401" spans="3:6" x14ac:dyDescent="0.2">
      <c r="C401" s="7">
        <v>11</v>
      </c>
      <c r="D401" s="7">
        <v>29</v>
      </c>
      <c r="E401" s="7">
        <v>108</v>
      </c>
      <c r="F401" s="7">
        <v>81</v>
      </c>
    </row>
    <row r="402" spans="3:6" x14ac:dyDescent="0.2">
      <c r="C402" s="7">
        <v>1</v>
      </c>
      <c r="D402" s="7">
        <v>15</v>
      </c>
      <c r="E402" s="7">
        <v>100</v>
      </c>
      <c r="F402" s="7">
        <v>96</v>
      </c>
    </row>
    <row r="403" spans="3:6" x14ac:dyDescent="0.2">
      <c r="C403" s="7">
        <v>8</v>
      </c>
      <c r="D403" s="7">
        <v>18</v>
      </c>
      <c r="E403" s="7">
        <v>75</v>
      </c>
      <c r="F403" s="7">
        <v>88</v>
      </c>
    </row>
    <row r="404" spans="3:6" x14ac:dyDescent="0.2">
      <c r="C404" s="7">
        <v>6</v>
      </c>
      <c r="D404" s="7">
        <v>4</v>
      </c>
      <c r="E404" s="7">
        <v>89</v>
      </c>
      <c r="F404" s="7">
        <v>74</v>
      </c>
    </row>
    <row r="405" spans="3:6" x14ac:dyDescent="0.2">
      <c r="C405" s="7">
        <v>22</v>
      </c>
      <c r="D405" s="7">
        <v>2</v>
      </c>
      <c r="E405" s="7">
        <v>84</v>
      </c>
      <c r="F405" s="7">
        <v>82</v>
      </c>
    </row>
    <row r="406" spans="3:6" x14ac:dyDescent="0.2">
      <c r="C406" s="7">
        <v>23</v>
      </c>
      <c r="D406" s="7">
        <v>28</v>
      </c>
      <c r="E406" s="7">
        <v>87</v>
      </c>
      <c r="F406" s="7">
        <v>99</v>
      </c>
    </row>
    <row r="407" spans="3:6" x14ac:dyDescent="0.2">
      <c r="C407" s="7">
        <v>26</v>
      </c>
      <c r="D407" s="7">
        <v>12</v>
      </c>
      <c r="E407" s="7">
        <v>101</v>
      </c>
      <c r="F407" s="7">
        <v>90</v>
      </c>
    </row>
    <row r="408" spans="3:6" x14ac:dyDescent="0.2">
      <c r="C408" s="7">
        <v>5</v>
      </c>
      <c r="D408" s="7">
        <v>19</v>
      </c>
      <c r="E408" s="7">
        <v>98</v>
      </c>
      <c r="F408" s="7">
        <v>88</v>
      </c>
    </row>
    <row r="409" spans="3:6" x14ac:dyDescent="0.2">
      <c r="C409" s="7">
        <v>20</v>
      </c>
      <c r="D409" s="7">
        <v>8</v>
      </c>
      <c r="E409" s="7">
        <v>87</v>
      </c>
      <c r="F409" s="7">
        <v>78</v>
      </c>
    </row>
    <row r="410" spans="3:6" x14ac:dyDescent="0.2">
      <c r="C410" s="7">
        <v>15</v>
      </c>
      <c r="D410" s="7">
        <v>14</v>
      </c>
      <c r="E410" s="7">
        <v>86</v>
      </c>
      <c r="F410" s="7">
        <v>91</v>
      </c>
    </row>
    <row r="411" spans="3:6" x14ac:dyDescent="0.2">
      <c r="C411" s="7">
        <v>3</v>
      </c>
      <c r="D411" s="7">
        <v>16</v>
      </c>
      <c r="E411" s="7">
        <v>89</v>
      </c>
      <c r="F411" s="7">
        <v>105</v>
      </c>
    </row>
    <row r="412" spans="3:6" x14ac:dyDescent="0.2">
      <c r="C412" s="7">
        <v>7</v>
      </c>
      <c r="D412" s="7">
        <v>21</v>
      </c>
      <c r="E412" s="7">
        <v>93</v>
      </c>
      <c r="F412" s="7">
        <v>90</v>
      </c>
    </row>
    <row r="413" spans="3:6" x14ac:dyDescent="0.2">
      <c r="C413" s="7">
        <v>24</v>
      </c>
      <c r="D413" s="7">
        <v>17</v>
      </c>
      <c r="E413" s="7">
        <v>125</v>
      </c>
      <c r="F413" s="7">
        <v>111</v>
      </c>
    </row>
    <row r="414" spans="3:6" x14ac:dyDescent="0.2">
      <c r="C414" s="7">
        <v>9</v>
      </c>
      <c r="D414" s="7">
        <v>10</v>
      </c>
      <c r="E414" s="7">
        <v>93</v>
      </c>
      <c r="F414" s="7">
        <v>100</v>
      </c>
    </row>
    <row r="415" spans="3:6" x14ac:dyDescent="0.2">
      <c r="C415" s="7">
        <v>13</v>
      </c>
      <c r="D415" s="7">
        <v>27</v>
      </c>
      <c r="E415" s="7">
        <v>86</v>
      </c>
      <c r="F415" s="7">
        <v>89</v>
      </c>
    </row>
    <row r="416" spans="3:6" x14ac:dyDescent="0.2">
      <c r="C416" s="7">
        <v>29</v>
      </c>
      <c r="D416" s="7">
        <v>3</v>
      </c>
      <c r="E416" s="7">
        <v>107</v>
      </c>
      <c r="F416" s="7">
        <v>90</v>
      </c>
    </row>
    <row r="417" spans="3:6" x14ac:dyDescent="0.2">
      <c r="C417" s="7">
        <v>18</v>
      </c>
      <c r="D417" s="7">
        <v>11</v>
      </c>
      <c r="E417" s="7">
        <v>98</v>
      </c>
      <c r="F417" s="7">
        <v>93</v>
      </c>
    </row>
    <row r="418" spans="3:6" x14ac:dyDescent="0.2">
      <c r="C418" s="7">
        <v>6</v>
      </c>
      <c r="D418" s="7">
        <v>1</v>
      </c>
      <c r="E418" s="7">
        <v>113</v>
      </c>
      <c r="F418" s="7">
        <v>97</v>
      </c>
    </row>
    <row r="419" spans="3:6" x14ac:dyDescent="0.2">
      <c r="C419" s="7">
        <v>16</v>
      </c>
      <c r="D419" s="7">
        <v>25</v>
      </c>
      <c r="E419" s="7">
        <v>102</v>
      </c>
      <c r="F419" s="7">
        <v>99</v>
      </c>
    </row>
    <row r="420" spans="3:6" x14ac:dyDescent="0.2">
      <c r="C420" s="7">
        <v>4</v>
      </c>
      <c r="D420" s="7">
        <v>5</v>
      </c>
      <c r="E420" s="7">
        <v>103</v>
      </c>
      <c r="F420" s="7">
        <v>80</v>
      </c>
    </row>
    <row r="421" spans="3:6" x14ac:dyDescent="0.2">
      <c r="C421" s="7">
        <v>28</v>
      </c>
      <c r="D421" s="7">
        <v>21</v>
      </c>
      <c r="E421" s="7">
        <v>89</v>
      </c>
      <c r="F421" s="7">
        <v>81</v>
      </c>
    </row>
    <row r="422" spans="3:6" x14ac:dyDescent="0.2">
      <c r="C422" s="7">
        <v>22</v>
      </c>
      <c r="D422" s="7">
        <v>7</v>
      </c>
      <c r="E422" s="7">
        <v>109</v>
      </c>
      <c r="F422" s="7">
        <v>92</v>
      </c>
    </row>
    <row r="423" spans="3:6" x14ac:dyDescent="0.2">
      <c r="C423" s="7">
        <v>12</v>
      </c>
      <c r="D423" s="7">
        <v>2</v>
      </c>
      <c r="E423" s="7">
        <v>103</v>
      </c>
      <c r="F423" s="7">
        <v>105</v>
      </c>
    </row>
    <row r="424" spans="3:6" x14ac:dyDescent="0.2">
      <c r="C424" s="7">
        <v>26</v>
      </c>
      <c r="D424" s="7">
        <v>27</v>
      </c>
      <c r="E424" s="7">
        <v>101</v>
      </c>
      <c r="F424" s="7">
        <v>75</v>
      </c>
    </row>
    <row r="425" spans="3:6" x14ac:dyDescent="0.2">
      <c r="C425" s="7">
        <v>8</v>
      </c>
      <c r="D425" s="7">
        <v>15</v>
      </c>
      <c r="E425" s="7">
        <v>86</v>
      </c>
      <c r="F425" s="7">
        <v>80</v>
      </c>
    </row>
    <row r="426" spans="3:6" x14ac:dyDescent="0.2">
      <c r="C426" s="7">
        <v>19</v>
      </c>
      <c r="D426" s="7">
        <v>20</v>
      </c>
      <c r="E426" s="7">
        <v>90</v>
      </c>
      <c r="F426" s="7">
        <v>94</v>
      </c>
    </row>
    <row r="427" spans="3:6" x14ac:dyDescent="0.2">
      <c r="C427" s="7">
        <v>14</v>
      </c>
      <c r="D427" s="7">
        <v>25</v>
      </c>
      <c r="E427" s="7">
        <v>79</v>
      </c>
      <c r="F427" s="7">
        <v>83</v>
      </c>
    </row>
    <row r="428" spans="3:6" x14ac:dyDescent="0.2">
      <c r="C428" s="7">
        <v>24</v>
      </c>
      <c r="D428" s="7">
        <v>2</v>
      </c>
      <c r="E428" s="7">
        <v>109</v>
      </c>
      <c r="F428" s="7">
        <v>94</v>
      </c>
    </row>
    <row r="429" spans="3:6" x14ac:dyDescent="0.2">
      <c r="C429" s="7">
        <v>13</v>
      </c>
      <c r="D429" s="7">
        <v>10</v>
      </c>
      <c r="E429" s="7">
        <v>114</v>
      </c>
      <c r="F429" s="7">
        <v>90</v>
      </c>
    </row>
    <row r="430" spans="3:6" x14ac:dyDescent="0.2">
      <c r="C430" s="7">
        <v>23</v>
      </c>
      <c r="D430" s="7">
        <v>17</v>
      </c>
      <c r="E430" s="7">
        <v>93</v>
      </c>
      <c r="F430" s="7">
        <v>95</v>
      </c>
    </row>
    <row r="431" spans="3:6" x14ac:dyDescent="0.2">
      <c r="C431" s="7">
        <v>11</v>
      </c>
      <c r="D431" s="7">
        <v>15</v>
      </c>
      <c r="E431" s="7">
        <v>87</v>
      </c>
      <c r="F431" s="7">
        <v>89</v>
      </c>
    </row>
    <row r="432" spans="3:6" x14ac:dyDescent="0.2">
      <c r="C432" s="7">
        <v>29</v>
      </c>
      <c r="D432" s="7">
        <v>18</v>
      </c>
      <c r="E432" s="7">
        <v>98</v>
      </c>
      <c r="F432" s="7">
        <v>76</v>
      </c>
    </row>
    <row r="433" spans="3:6" x14ac:dyDescent="0.2">
      <c r="C433" s="7">
        <v>4</v>
      </c>
      <c r="D433" s="7">
        <v>16</v>
      </c>
      <c r="E433" s="7">
        <v>90</v>
      </c>
      <c r="F433" s="7">
        <v>83</v>
      </c>
    </row>
    <row r="434" spans="3:6" x14ac:dyDescent="0.2">
      <c r="C434" s="7">
        <v>12</v>
      </c>
      <c r="D434" s="7">
        <v>23</v>
      </c>
      <c r="E434" s="7">
        <v>112</v>
      </c>
      <c r="F434" s="7">
        <v>97</v>
      </c>
    </row>
    <row r="435" spans="3:6" x14ac:dyDescent="0.2">
      <c r="C435" s="7">
        <v>5</v>
      </c>
      <c r="D435" s="7">
        <v>9</v>
      </c>
      <c r="E435" s="7">
        <v>113</v>
      </c>
      <c r="F435" s="7">
        <v>98</v>
      </c>
    </row>
    <row r="436" spans="3:6" x14ac:dyDescent="0.2">
      <c r="C436" s="7">
        <v>2</v>
      </c>
      <c r="D436" s="7">
        <v>20</v>
      </c>
      <c r="E436" s="7">
        <v>110</v>
      </c>
      <c r="F436" s="7">
        <v>94</v>
      </c>
    </row>
    <row r="437" spans="3:6" x14ac:dyDescent="0.2">
      <c r="C437" s="7">
        <v>18</v>
      </c>
      <c r="D437" s="7">
        <v>14</v>
      </c>
      <c r="E437" s="7">
        <v>92</v>
      </c>
      <c r="F437" s="7">
        <v>74</v>
      </c>
    </row>
    <row r="438" spans="3:6" x14ac:dyDescent="0.2">
      <c r="C438" s="7">
        <v>17</v>
      </c>
      <c r="D438" s="7">
        <v>16</v>
      </c>
      <c r="E438" s="7">
        <v>95</v>
      </c>
      <c r="F438" s="7">
        <v>77</v>
      </c>
    </row>
    <row r="439" spans="3:6" x14ac:dyDescent="0.2">
      <c r="C439" s="7">
        <v>25</v>
      </c>
      <c r="D439" s="7">
        <v>8</v>
      </c>
      <c r="E439" s="7">
        <v>97</v>
      </c>
      <c r="F439" s="7">
        <v>85</v>
      </c>
    </row>
    <row r="440" spans="3:6" x14ac:dyDescent="0.2">
      <c r="C440" s="7">
        <v>4</v>
      </c>
      <c r="D440" s="7">
        <v>6</v>
      </c>
      <c r="E440" s="7">
        <v>97</v>
      </c>
      <c r="F440" s="7">
        <v>107</v>
      </c>
    </row>
    <row r="441" spans="3:6" x14ac:dyDescent="0.2">
      <c r="C441" s="7">
        <v>22</v>
      </c>
      <c r="D441" s="7">
        <v>21</v>
      </c>
      <c r="E441" s="7">
        <v>81</v>
      </c>
      <c r="F441" s="7">
        <v>102</v>
      </c>
    </row>
    <row r="442" spans="3:6" x14ac:dyDescent="0.2">
      <c r="C442" s="7">
        <v>7</v>
      </c>
      <c r="D442" s="7">
        <v>13</v>
      </c>
      <c r="E442" s="7">
        <v>86</v>
      </c>
      <c r="F442" s="7">
        <v>87</v>
      </c>
    </row>
    <row r="443" spans="3:6" x14ac:dyDescent="0.2">
      <c r="C443" s="7">
        <v>24</v>
      </c>
      <c r="D443" s="7">
        <v>12</v>
      </c>
      <c r="E443" s="7">
        <v>105</v>
      </c>
      <c r="F443" s="7">
        <v>91</v>
      </c>
    </row>
    <row r="444" spans="3:6" x14ac:dyDescent="0.2">
      <c r="C444" s="7">
        <v>23</v>
      </c>
      <c r="D444" s="7">
        <v>27</v>
      </c>
      <c r="E444" s="7">
        <v>84</v>
      </c>
      <c r="F444" s="7">
        <v>95</v>
      </c>
    </row>
    <row r="445" spans="3:6" x14ac:dyDescent="0.2">
      <c r="C445" s="7">
        <v>3</v>
      </c>
      <c r="D445" s="7">
        <v>9</v>
      </c>
      <c r="E445" s="7">
        <v>114</v>
      </c>
      <c r="F445" s="7">
        <v>102</v>
      </c>
    </row>
    <row r="446" spans="3:6" x14ac:dyDescent="0.2">
      <c r="C446" s="7">
        <v>19</v>
      </c>
      <c r="D446" s="7">
        <v>6</v>
      </c>
      <c r="E446" s="7">
        <v>108</v>
      </c>
      <c r="F446" s="7">
        <v>101</v>
      </c>
    </row>
    <row r="447" spans="3:6" x14ac:dyDescent="0.2">
      <c r="C447" s="7">
        <v>10</v>
      </c>
      <c r="D447" s="7">
        <v>8</v>
      </c>
      <c r="E447" s="7">
        <v>99</v>
      </c>
      <c r="F447" s="7">
        <v>97</v>
      </c>
    </row>
    <row r="448" spans="3:6" x14ac:dyDescent="0.2">
      <c r="C448" s="7">
        <v>27</v>
      </c>
      <c r="D448" s="7">
        <v>5</v>
      </c>
      <c r="E448" s="7">
        <v>101</v>
      </c>
      <c r="F448" s="7">
        <v>91</v>
      </c>
    </row>
    <row r="449" spans="3:6" x14ac:dyDescent="0.2">
      <c r="C449" s="7">
        <v>29</v>
      </c>
      <c r="D449" s="7">
        <v>4</v>
      </c>
      <c r="E449" s="7">
        <v>89</v>
      </c>
      <c r="F449" s="7">
        <v>83</v>
      </c>
    </row>
    <row r="450" spans="3:6" x14ac:dyDescent="0.2">
      <c r="C450" s="7">
        <v>2</v>
      </c>
      <c r="D450" s="7">
        <v>15</v>
      </c>
      <c r="E450" s="7">
        <v>66</v>
      </c>
      <c r="F450" s="7">
        <v>89</v>
      </c>
    </row>
    <row r="451" spans="3:6" x14ac:dyDescent="0.2">
      <c r="C451" s="7">
        <v>18</v>
      </c>
      <c r="D451" s="7">
        <v>20</v>
      </c>
      <c r="E451" s="7">
        <v>96</v>
      </c>
      <c r="F451" s="7">
        <v>109</v>
      </c>
    </row>
    <row r="452" spans="3:6" x14ac:dyDescent="0.2">
      <c r="C452" s="7">
        <v>14</v>
      </c>
      <c r="D452" s="7">
        <v>1</v>
      </c>
      <c r="E452" s="7">
        <v>109</v>
      </c>
      <c r="F452" s="7">
        <v>113</v>
      </c>
    </row>
    <row r="453" spans="3:6" x14ac:dyDescent="0.2">
      <c r="C453" s="7">
        <v>17</v>
      </c>
      <c r="D453" s="7">
        <v>28</v>
      </c>
      <c r="E453" s="7">
        <v>93</v>
      </c>
      <c r="F453" s="7">
        <v>86</v>
      </c>
    </row>
    <row r="454" spans="3:6" x14ac:dyDescent="0.2">
      <c r="C454" s="7">
        <v>25</v>
      </c>
      <c r="D454" s="7">
        <v>11</v>
      </c>
      <c r="E454" s="7">
        <v>82</v>
      </c>
      <c r="F454" s="7">
        <v>92</v>
      </c>
    </row>
    <row r="455" spans="3:6" x14ac:dyDescent="0.2">
      <c r="C455" s="7">
        <v>7</v>
      </c>
      <c r="D455" s="7">
        <v>12</v>
      </c>
      <c r="E455" s="7">
        <v>80</v>
      </c>
      <c r="F455" s="7">
        <v>82</v>
      </c>
    </row>
    <row r="456" spans="3:6" x14ac:dyDescent="0.2">
      <c r="C456" s="7">
        <v>26</v>
      </c>
      <c r="D456" s="7">
        <v>21</v>
      </c>
      <c r="E456" s="7">
        <v>77</v>
      </c>
      <c r="F456" s="7">
        <v>87</v>
      </c>
    </row>
    <row r="457" spans="3:6" x14ac:dyDescent="0.2">
      <c r="C457" s="7">
        <v>13</v>
      </c>
      <c r="D457" s="7">
        <v>22</v>
      </c>
      <c r="E457" s="7">
        <v>118</v>
      </c>
      <c r="F457" s="7">
        <v>86</v>
      </c>
    </row>
    <row r="458" spans="3:6" x14ac:dyDescent="0.2">
      <c r="C458" s="7">
        <v>1</v>
      </c>
      <c r="D458" s="7">
        <v>17</v>
      </c>
      <c r="E458" s="7">
        <v>96</v>
      </c>
      <c r="F458" s="7">
        <v>112</v>
      </c>
    </row>
    <row r="459" spans="3:6" x14ac:dyDescent="0.2">
      <c r="C459" s="7">
        <v>20</v>
      </c>
      <c r="D459" s="7">
        <v>9</v>
      </c>
      <c r="E459" s="7">
        <v>118</v>
      </c>
      <c r="F459" s="7">
        <v>109</v>
      </c>
    </row>
    <row r="460" spans="3:6" x14ac:dyDescent="0.2">
      <c r="C460" s="7">
        <v>8</v>
      </c>
      <c r="D460" s="7">
        <v>5</v>
      </c>
      <c r="E460" s="7">
        <v>101</v>
      </c>
      <c r="F460" s="7">
        <v>91</v>
      </c>
    </row>
    <row r="461" spans="3:6" x14ac:dyDescent="0.2">
      <c r="C461" s="7">
        <v>3</v>
      </c>
      <c r="D461" s="7">
        <v>18</v>
      </c>
      <c r="E461" s="7">
        <v>80</v>
      </c>
      <c r="F461" s="7">
        <v>89</v>
      </c>
    </row>
    <row r="462" spans="3:6" x14ac:dyDescent="0.2">
      <c r="C462" s="7">
        <v>19</v>
      </c>
      <c r="D462" s="7">
        <v>2</v>
      </c>
      <c r="E462" s="7">
        <v>81</v>
      </c>
      <c r="F462" s="7">
        <v>90</v>
      </c>
    </row>
    <row r="463" spans="3:6" x14ac:dyDescent="0.2">
      <c r="C463" s="7">
        <v>10</v>
      </c>
      <c r="D463" s="7">
        <v>11</v>
      </c>
      <c r="E463" s="7">
        <v>79</v>
      </c>
      <c r="F463" s="7">
        <v>81</v>
      </c>
    </row>
    <row r="464" spans="3:6" x14ac:dyDescent="0.2">
      <c r="C464" s="7">
        <v>4</v>
      </c>
      <c r="D464" s="7">
        <v>28</v>
      </c>
      <c r="E464" s="7">
        <v>111</v>
      </c>
      <c r="F464" s="7">
        <v>113</v>
      </c>
    </row>
    <row r="465" spans="3:6" x14ac:dyDescent="0.2">
      <c r="C465" s="7">
        <v>6</v>
      </c>
      <c r="D465" s="7">
        <v>25</v>
      </c>
      <c r="E465" s="7">
        <v>103</v>
      </c>
      <c r="F465" s="7">
        <v>105</v>
      </c>
    </row>
    <row r="466" spans="3:6" x14ac:dyDescent="0.2">
      <c r="C466" s="7">
        <v>22</v>
      </c>
      <c r="D466" s="7">
        <v>24</v>
      </c>
      <c r="E466" s="7">
        <v>112</v>
      </c>
      <c r="F466" s="7">
        <v>118</v>
      </c>
    </row>
    <row r="467" spans="3:6" x14ac:dyDescent="0.2">
      <c r="C467" s="7">
        <v>23</v>
      </c>
      <c r="D467" s="7">
        <v>21</v>
      </c>
      <c r="E467" s="7">
        <v>96</v>
      </c>
      <c r="F467" s="7">
        <v>88</v>
      </c>
    </row>
    <row r="468" spans="3:6" x14ac:dyDescent="0.2">
      <c r="C468" s="7">
        <v>12</v>
      </c>
      <c r="D468" s="7">
        <v>16</v>
      </c>
      <c r="E468" s="7">
        <v>86</v>
      </c>
      <c r="F468" s="7">
        <v>83</v>
      </c>
    </row>
    <row r="469" spans="3:6" x14ac:dyDescent="0.2">
      <c r="C469" s="7">
        <v>27</v>
      </c>
      <c r="D469" s="7">
        <v>13</v>
      </c>
      <c r="E469" s="7">
        <v>89</v>
      </c>
      <c r="F469" s="7">
        <v>109</v>
      </c>
    </row>
    <row r="470" spans="3:6" x14ac:dyDescent="0.2">
      <c r="C470" s="7">
        <v>15</v>
      </c>
      <c r="D470" s="7">
        <v>9</v>
      </c>
      <c r="E470" s="7">
        <v>92</v>
      </c>
      <c r="F470" s="7">
        <v>84</v>
      </c>
    </row>
    <row r="471" spans="3:6" x14ac:dyDescent="0.2">
      <c r="C471" s="7">
        <v>14</v>
      </c>
      <c r="D471" s="7">
        <v>26</v>
      </c>
      <c r="E471" s="7">
        <v>77</v>
      </c>
      <c r="F471" s="7">
        <v>89</v>
      </c>
    </row>
    <row r="472" spans="3:6" x14ac:dyDescent="0.2">
      <c r="C472" s="7">
        <v>24</v>
      </c>
      <c r="D472" s="7">
        <v>16</v>
      </c>
      <c r="E472" s="7">
        <v>115</v>
      </c>
      <c r="F472" s="7">
        <v>101</v>
      </c>
    </row>
    <row r="473" spans="3:6" x14ac:dyDescent="0.2">
      <c r="C473" s="7">
        <v>21</v>
      </c>
      <c r="D473" s="7">
        <v>12</v>
      </c>
      <c r="E473" s="7">
        <v>116</v>
      </c>
      <c r="F473" s="7">
        <v>92</v>
      </c>
    </row>
    <row r="474" spans="3:6" x14ac:dyDescent="0.2">
      <c r="C474" s="7">
        <v>3</v>
      </c>
      <c r="D474" s="7">
        <v>7</v>
      </c>
      <c r="E474" s="7">
        <v>94</v>
      </c>
      <c r="F474" s="7">
        <v>80</v>
      </c>
    </row>
    <row r="475" spans="3:6" x14ac:dyDescent="0.2">
      <c r="C475" s="7">
        <v>5</v>
      </c>
      <c r="D475" s="7">
        <v>23</v>
      </c>
      <c r="E475" s="7">
        <v>72</v>
      </c>
      <c r="F475" s="7">
        <v>98</v>
      </c>
    </row>
    <row r="476" spans="3:6" x14ac:dyDescent="0.2">
      <c r="C476" s="7">
        <v>20</v>
      </c>
      <c r="D476" s="7">
        <v>2</v>
      </c>
      <c r="E476" s="7">
        <v>98</v>
      </c>
      <c r="F476" s="7">
        <v>87</v>
      </c>
    </row>
    <row r="477" spans="3:6" x14ac:dyDescent="0.2">
      <c r="C477" s="7">
        <v>17</v>
      </c>
      <c r="D477" s="7">
        <v>8</v>
      </c>
      <c r="E477" s="7">
        <v>109</v>
      </c>
      <c r="F477" s="7">
        <v>93</v>
      </c>
    </row>
    <row r="478" spans="3:6" x14ac:dyDescent="0.2">
      <c r="C478" s="7">
        <v>25</v>
      </c>
      <c r="D478" s="7">
        <v>19</v>
      </c>
      <c r="E478" s="7">
        <v>90</v>
      </c>
      <c r="F478" s="7">
        <v>79</v>
      </c>
    </row>
    <row r="479" spans="3:6" x14ac:dyDescent="0.2">
      <c r="C479" s="7">
        <v>4</v>
      </c>
      <c r="D479" s="7">
        <v>26</v>
      </c>
      <c r="E479" s="7">
        <v>88</v>
      </c>
      <c r="F479" s="7">
        <v>100</v>
      </c>
    </row>
    <row r="480" spans="3:6" x14ac:dyDescent="0.2">
      <c r="C480" s="7">
        <v>29</v>
      </c>
      <c r="D480" s="7">
        <v>12</v>
      </c>
      <c r="E480" s="7">
        <v>96</v>
      </c>
      <c r="F480" s="7">
        <v>88</v>
      </c>
    </row>
    <row r="481" spans="3:6" x14ac:dyDescent="0.2">
      <c r="C481" s="7">
        <v>18</v>
      </c>
      <c r="D481" s="7">
        <v>15</v>
      </c>
      <c r="E481" s="7">
        <v>104</v>
      </c>
      <c r="F481" s="7">
        <v>95</v>
      </c>
    </row>
    <row r="482" spans="3:6" x14ac:dyDescent="0.2">
      <c r="C482" s="7">
        <v>1</v>
      </c>
      <c r="D482" s="7">
        <v>23</v>
      </c>
      <c r="E482" s="7">
        <v>101</v>
      </c>
      <c r="F482" s="7">
        <v>92</v>
      </c>
    </row>
    <row r="483" spans="3:6" x14ac:dyDescent="0.2">
      <c r="C483" s="7">
        <v>8</v>
      </c>
      <c r="D483" s="7">
        <v>13</v>
      </c>
      <c r="E483" s="7">
        <v>92</v>
      </c>
      <c r="F483" s="7">
        <v>121</v>
      </c>
    </row>
    <row r="484" spans="3:6" x14ac:dyDescent="0.2">
      <c r="C484" s="7">
        <v>14</v>
      </c>
      <c r="D484" s="7">
        <v>27</v>
      </c>
      <c r="E484" s="7">
        <v>84</v>
      </c>
      <c r="F484" s="7">
        <v>81</v>
      </c>
    </row>
    <row r="485" spans="3:6" x14ac:dyDescent="0.2">
      <c r="C485" s="7">
        <v>10</v>
      </c>
      <c r="D485" s="7">
        <v>19</v>
      </c>
      <c r="E485" s="7">
        <v>88</v>
      </c>
      <c r="F485" s="7">
        <v>86</v>
      </c>
    </row>
    <row r="486" spans="3:6" x14ac:dyDescent="0.2">
      <c r="C486" s="7">
        <v>6</v>
      </c>
      <c r="D486" s="7">
        <v>7</v>
      </c>
      <c r="E486" s="7">
        <v>95</v>
      </c>
      <c r="F486" s="7">
        <v>94</v>
      </c>
    </row>
    <row r="487" spans="3:6" x14ac:dyDescent="0.2">
      <c r="C487" s="7">
        <v>28</v>
      </c>
      <c r="D487" s="7">
        <v>22</v>
      </c>
      <c r="E487" s="7">
        <v>98</v>
      </c>
      <c r="F487" s="7">
        <v>84</v>
      </c>
    </row>
    <row r="488" spans="3:6" x14ac:dyDescent="0.2">
      <c r="C488" s="7">
        <v>9</v>
      </c>
      <c r="D488" s="7">
        <v>16</v>
      </c>
      <c r="E488" s="7">
        <v>97</v>
      </c>
      <c r="F488" s="7">
        <v>113</v>
      </c>
    </row>
    <row r="489" spans="3:6" x14ac:dyDescent="0.2">
      <c r="C489" s="7">
        <v>11</v>
      </c>
      <c r="D489" s="7">
        <v>13</v>
      </c>
      <c r="E489" s="7">
        <v>90</v>
      </c>
      <c r="F489" s="7">
        <v>109</v>
      </c>
    </row>
    <row r="490" spans="3:6" x14ac:dyDescent="0.2">
      <c r="C490" s="7">
        <v>2</v>
      </c>
      <c r="D490" s="7">
        <v>25</v>
      </c>
      <c r="E490" s="7">
        <v>90</v>
      </c>
      <c r="F490" s="7">
        <v>93</v>
      </c>
    </row>
    <row r="491" spans="3:6" x14ac:dyDescent="0.2">
      <c r="C491" s="7">
        <v>3</v>
      </c>
      <c r="D491" s="7">
        <v>1</v>
      </c>
      <c r="E491" s="7">
        <v>111</v>
      </c>
      <c r="F491" s="7">
        <v>87</v>
      </c>
    </row>
    <row r="492" spans="3:6" x14ac:dyDescent="0.2">
      <c r="C492" s="7">
        <v>21</v>
      </c>
      <c r="D492" s="7">
        <v>20</v>
      </c>
      <c r="E492" s="7">
        <v>91</v>
      </c>
      <c r="F492" s="7">
        <v>102</v>
      </c>
    </row>
    <row r="493" spans="3:6" x14ac:dyDescent="0.2">
      <c r="C493" s="7">
        <v>17</v>
      </c>
      <c r="D493" s="7">
        <v>26</v>
      </c>
      <c r="E493" s="7">
        <v>111</v>
      </c>
      <c r="F493" s="7">
        <v>106</v>
      </c>
    </row>
    <row r="494" spans="3:6" x14ac:dyDescent="0.2">
      <c r="C494" s="7">
        <v>4</v>
      </c>
      <c r="D494" s="7">
        <v>27</v>
      </c>
      <c r="E494" s="7">
        <v>73</v>
      </c>
      <c r="F494" s="7">
        <v>85</v>
      </c>
    </row>
    <row r="495" spans="3:6" x14ac:dyDescent="0.2">
      <c r="C495" s="7">
        <v>15</v>
      </c>
      <c r="D495" s="7">
        <v>23</v>
      </c>
      <c r="E495" s="7">
        <v>85</v>
      </c>
      <c r="F495" s="7">
        <v>92</v>
      </c>
    </row>
    <row r="496" spans="3:6" x14ac:dyDescent="0.2">
      <c r="C496" s="7">
        <v>18</v>
      </c>
      <c r="D496" s="7">
        <v>12</v>
      </c>
      <c r="E496" s="7">
        <v>108</v>
      </c>
      <c r="F496" s="7">
        <v>89</v>
      </c>
    </row>
    <row r="497" spans="3:6" x14ac:dyDescent="0.2">
      <c r="C497" s="7">
        <v>6</v>
      </c>
      <c r="D497" s="7">
        <v>19</v>
      </c>
      <c r="E497" s="7">
        <v>111</v>
      </c>
      <c r="F497" s="7">
        <v>89</v>
      </c>
    </row>
    <row r="498" spans="3:6" x14ac:dyDescent="0.2">
      <c r="C498" s="7">
        <v>7</v>
      </c>
      <c r="D498" s="7">
        <v>5</v>
      </c>
      <c r="E498" s="7">
        <v>96</v>
      </c>
      <c r="F498" s="7">
        <v>91</v>
      </c>
    </row>
    <row r="499" spans="3:6" x14ac:dyDescent="0.2">
      <c r="C499" s="7">
        <v>28</v>
      </c>
      <c r="D499" s="7">
        <v>10</v>
      </c>
      <c r="E499" s="7">
        <v>83</v>
      </c>
      <c r="F499" s="7">
        <v>79</v>
      </c>
    </row>
    <row r="500" spans="3:6" x14ac:dyDescent="0.2">
      <c r="C500" s="7">
        <v>22</v>
      </c>
      <c r="D500" s="7">
        <v>14</v>
      </c>
      <c r="E500" s="7">
        <v>96</v>
      </c>
      <c r="F500" s="7">
        <v>102</v>
      </c>
    </row>
    <row r="501" spans="3:6" x14ac:dyDescent="0.2">
      <c r="C501" s="7">
        <v>21</v>
      </c>
      <c r="D501" s="7">
        <v>25</v>
      </c>
      <c r="E501" s="7">
        <v>101</v>
      </c>
      <c r="F501" s="7">
        <v>84</v>
      </c>
    </row>
    <row r="502" spans="3:6" x14ac:dyDescent="0.2">
      <c r="C502" s="7">
        <v>27</v>
      </c>
      <c r="D502" s="7">
        <v>1</v>
      </c>
      <c r="E502" s="7">
        <v>94</v>
      </c>
      <c r="F502" s="7">
        <v>91</v>
      </c>
    </row>
    <row r="503" spans="3:6" x14ac:dyDescent="0.2">
      <c r="C503" s="7">
        <v>11</v>
      </c>
      <c r="D503" s="7">
        <v>4</v>
      </c>
      <c r="E503" s="7">
        <v>97</v>
      </c>
      <c r="F503" s="7">
        <v>90</v>
      </c>
    </row>
    <row r="504" spans="3:6" x14ac:dyDescent="0.2">
      <c r="C504" s="7">
        <v>20</v>
      </c>
      <c r="D504" s="7">
        <v>23</v>
      </c>
      <c r="E504" s="7">
        <v>84</v>
      </c>
      <c r="F504" s="7">
        <v>92</v>
      </c>
    </row>
    <row r="505" spans="3:6" x14ac:dyDescent="0.2">
      <c r="C505" s="7">
        <v>3</v>
      </c>
      <c r="D505" s="7">
        <v>12</v>
      </c>
      <c r="E505" s="7">
        <v>92</v>
      </c>
      <c r="F505" s="7">
        <v>91</v>
      </c>
    </row>
    <row r="506" spans="3:6" x14ac:dyDescent="0.2">
      <c r="C506" s="7">
        <v>2</v>
      </c>
      <c r="D506" s="7">
        <v>8</v>
      </c>
      <c r="E506" s="7">
        <v>104</v>
      </c>
      <c r="F506" s="7">
        <v>90</v>
      </c>
    </row>
    <row r="507" spans="3:6" x14ac:dyDescent="0.2">
      <c r="C507" s="7">
        <v>17</v>
      </c>
      <c r="D507" s="7">
        <v>13</v>
      </c>
      <c r="E507" s="7">
        <v>120</v>
      </c>
      <c r="F507" s="7">
        <v>102</v>
      </c>
    </row>
    <row r="508" spans="3:6" x14ac:dyDescent="0.2">
      <c r="C508" s="7">
        <v>16</v>
      </c>
      <c r="D508" s="7">
        <v>29</v>
      </c>
      <c r="E508" s="7">
        <v>105</v>
      </c>
      <c r="F508" s="7">
        <v>86</v>
      </c>
    </row>
    <row r="509" spans="3:6" x14ac:dyDescent="0.2">
      <c r="C509" s="7">
        <v>26</v>
      </c>
      <c r="D509" s="7">
        <v>5</v>
      </c>
      <c r="E509" s="7">
        <v>102</v>
      </c>
      <c r="F509" s="7">
        <v>100</v>
      </c>
    </row>
    <row r="510" spans="3:6" x14ac:dyDescent="0.2">
      <c r="C510" s="7">
        <v>29</v>
      </c>
      <c r="D510" s="7">
        <v>17</v>
      </c>
      <c r="E510" s="7">
        <v>100</v>
      </c>
      <c r="F510" s="7">
        <v>108</v>
      </c>
    </row>
    <row r="511" spans="3:6" x14ac:dyDescent="0.2">
      <c r="C511" s="7">
        <v>1</v>
      </c>
      <c r="D511" s="7">
        <v>2</v>
      </c>
      <c r="E511" s="7">
        <v>91</v>
      </c>
      <c r="F511" s="7">
        <v>115</v>
      </c>
    </row>
    <row r="512" spans="3:6" x14ac:dyDescent="0.2">
      <c r="C512" s="7">
        <v>20</v>
      </c>
      <c r="D512" s="7">
        <v>18</v>
      </c>
      <c r="E512" s="7">
        <v>85</v>
      </c>
      <c r="F512" s="7">
        <v>91</v>
      </c>
    </row>
    <row r="513" spans="3:6" x14ac:dyDescent="0.2">
      <c r="C513" s="7">
        <v>8</v>
      </c>
      <c r="D513" s="7">
        <v>3</v>
      </c>
      <c r="E513" s="7">
        <v>104</v>
      </c>
      <c r="F513" s="7">
        <v>76</v>
      </c>
    </row>
    <row r="514" spans="3:6" x14ac:dyDescent="0.2">
      <c r="C514" s="7">
        <v>19</v>
      </c>
      <c r="D514" s="7">
        <v>16</v>
      </c>
      <c r="E514" s="7">
        <v>97</v>
      </c>
      <c r="F514" s="7">
        <v>102</v>
      </c>
    </row>
    <row r="515" spans="3:6" x14ac:dyDescent="0.2">
      <c r="C515" s="7">
        <v>4</v>
      </c>
      <c r="D515" s="7">
        <v>13</v>
      </c>
      <c r="E515" s="7">
        <v>106</v>
      </c>
      <c r="F515" s="7">
        <v>104</v>
      </c>
    </row>
    <row r="516" spans="3:6" x14ac:dyDescent="0.2">
      <c r="C516" s="7">
        <v>6</v>
      </c>
      <c r="D516" s="7">
        <v>11</v>
      </c>
      <c r="E516" s="7">
        <v>111</v>
      </c>
      <c r="F516" s="7">
        <v>102</v>
      </c>
    </row>
    <row r="517" spans="3:6" x14ac:dyDescent="0.2">
      <c r="C517" s="7">
        <v>10</v>
      </c>
      <c r="D517" s="7">
        <v>7</v>
      </c>
      <c r="E517" s="7">
        <v>98</v>
      </c>
      <c r="F517" s="7">
        <v>86</v>
      </c>
    </row>
    <row r="518" spans="3:6" x14ac:dyDescent="0.2">
      <c r="C518" s="7">
        <v>22</v>
      </c>
      <c r="D518" s="7">
        <v>15</v>
      </c>
      <c r="E518" s="7">
        <v>108</v>
      </c>
      <c r="F518" s="7">
        <v>74</v>
      </c>
    </row>
    <row r="519" spans="3:6" x14ac:dyDescent="0.2">
      <c r="C519" s="7">
        <v>28</v>
      </c>
      <c r="D519" s="7">
        <v>14</v>
      </c>
      <c r="E519" s="7">
        <v>95</v>
      </c>
      <c r="F519" s="7">
        <v>97</v>
      </c>
    </row>
    <row r="520" spans="3:6" x14ac:dyDescent="0.2">
      <c r="C520" s="7">
        <v>27</v>
      </c>
      <c r="D520" s="7">
        <v>12</v>
      </c>
      <c r="E520" s="7">
        <v>72</v>
      </c>
      <c r="F520" s="7">
        <v>79</v>
      </c>
    </row>
    <row r="521" spans="3:6" x14ac:dyDescent="0.2">
      <c r="C521" s="7">
        <v>24</v>
      </c>
      <c r="D521" s="7">
        <v>22</v>
      </c>
      <c r="E521" s="7">
        <v>103</v>
      </c>
      <c r="F521" s="7">
        <v>100</v>
      </c>
    </row>
    <row r="522" spans="3:6" x14ac:dyDescent="0.2">
      <c r="C522" s="7">
        <v>23</v>
      </c>
      <c r="D522" s="7">
        <v>5</v>
      </c>
      <c r="E522" s="7">
        <v>96</v>
      </c>
      <c r="F522" s="7">
        <v>64</v>
      </c>
    </row>
    <row r="523" spans="3:6" x14ac:dyDescent="0.2">
      <c r="C523" s="7">
        <v>18</v>
      </c>
      <c r="D523" s="7">
        <v>25</v>
      </c>
      <c r="E523" s="7">
        <v>99</v>
      </c>
      <c r="F523" s="7">
        <v>97</v>
      </c>
    </row>
    <row r="524" spans="3:6" x14ac:dyDescent="0.2">
      <c r="C524" s="7">
        <v>20</v>
      </c>
      <c r="D524" s="7">
        <v>6</v>
      </c>
      <c r="E524" s="7">
        <v>113</v>
      </c>
      <c r="F524" s="7">
        <v>87</v>
      </c>
    </row>
    <row r="525" spans="3:6" x14ac:dyDescent="0.2">
      <c r="C525" s="7">
        <v>28</v>
      </c>
      <c r="D525" s="7">
        <v>7</v>
      </c>
      <c r="E525" s="7">
        <v>106</v>
      </c>
      <c r="F525" s="7">
        <v>97</v>
      </c>
    </row>
    <row r="526" spans="3:6" x14ac:dyDescent="0.2">
      <c r="C526" s="7">
        <v>9</v>
      </c>
      <c r="D526" s="7">
        <v>15</v>
      </c>
      <c r="E526" s="7">
        <v>79</v>
      </c>
      <c r="F526" s="7">
        <v>85</v>
      </c>
    </row>
    <row r="527" spans="3:6" x14ac:dyDescent="0.2">
      <c r="C527" s="7">
        <v>13</v>
      </c>
      <c r="D527" s="7">
        <v>14</v>
      </c>
      <c r="E527" s="7">
        <v>120</v>
      </c>
      <c r="F527" s="7">
        <v>81</v>
      </c>
    </row>
    <row r="528" spans="3:6" x14ac:dyDescent="0.2">
      <c r="C528" s="7">
        <v>29</v>
      </c>
      <c r="D528" s="7">
        <v>25</v>
      </c>
      <c r="E528" s="7">
        <v>91</v>
      </c>
      <c r="F528" s="7">
        <v>96</v>
      </c>
    </row>
    <row r="529" spans="3:6" x14ac:dyDescent="0.2">
      <c r="C529" s="7">
        <v>11</v>
      </c>
      <c r="D529" s="7">
        <v>16</v>
      </c>
      <c r="E529" s="7">
        <v>102</v>
      </c>
      <c r="F529" s="7">
        <v>106</v>
      </c>
    </row>
    <row r="530" spans="3:6" x14ac:dyDescent="0.2">
      <c r="C530" s="7">
        <v>1</v>
      </c>
      <c r="D530" s="7">
        <v>6</v>
      </c>
      <c r="E530" s="7">
        <v>107</v>
      </c>
      <c r="F530" s="7">
        <v>116</v>
      </c>
    </row>
    <row r="531" spans="3:6" x14ac:dyDescent="0.2">
      <c r="C531" s="7">
        <v>8</v>
      </c>
      <c r="D531" s="7">
        <v>27</v>
      </c>
      <c r="E531" s="7">
        <v>90</v>
      </c>
      <c r="F531" s="7">
        <v>92</v>
      </c>
    </row>
    <row r="532" spans="3:6" x14ac:dyDescent="0.2">
      <c r="C532" s="7">
        <v>21</v>
      </c>
      <c r="D532" s="7">
        <v>10</v>
      </c>
      <c r="E532" s="7">
        <v>112</v>
      </c>
      <c r="F532" s="7">
        <v>106</v>
      </c>
    </row>
    <row r="533" spans="3:6" x14ac:dyDescent="0.2">
      <c r="C533" s="7">
        <v>17</v>
      </c>
      <c r="D533" s="7">
        <v>12</v>
      </c>
      <c r="E533" s="7">
        <v>97</v>
      </c>
      <c r="F533" s="7">
        <v>83</v>
      </c>
    </row>
    <row r="534" spans="3:6" x14ac:dyDescent="0.2">
      <c r="C534" s="7">
        <v>4</v>
      </c>
      <c r="D534" s="7">
        <v>3</v>
      </c>
      <c r="E534" s="7">
        <v>86</v>
      </c>
      <c r="F534" s="7">
        <v>94</v>
      </c>
    </row>
    <row r="535" spans="3:6" x14ac:dyDescent="0.2">
      <c r="C535" s="7">
        <v>24</v>
      </c>
      <c r="D535" s="7">
        <v>5</v>
      </c>
      <c r="E535" s="7">
        <v>109</v>
      </c>
      <c r="F535" s="7">
        <v>102</v>
      </c>
    </row>
    <row r="536" spans="3:6" x14ac:dyDescent="0.2">
      <c r="C536" s="7">
        <v>2</v>
      </c>
      <c r="D536" s="7">
        <v>19</v>
      </c>
      <c r="E536" s="7">
        <v>101</v>
      </c>
      <c r="F536" s="7">
        <v>100</v>
      </c>
    </row>
    <row r="537" spans="3:6" x14ac:dyDescent="0.2">
      <c r="C537" s="7">
        <v>27</v>
      </c>
      <c r="D537" s="7">
        <v>10</v>
      </c>
      <c r="E537" s="7">
        <v>109</v>
      </c>
      <c r="F537" s="7">
        <v>103</v>
      </c>
    </row>
    <row r="538" spans="3:6" x14ac:dyDescent="0.2">
      <c r="C538" s="7">
        <v>18</v>
      </c>
      <c r="D538" s="7">
        <v>29</v>
      </c>
      <c r="E538" s="7">
        <v>111</v>
      </c>
      <c r="F538" s="7">
        <v>67</v>
      </c>
    </row>
    <row r="539" spans="3:6" x14ac:dyDescent="0.2">
      <c r="C539" s="7">
        <v>16</v>
      </c>
      <c r="D539" s="7">
        <v>11</v>
      </c>
      <c r="E539" s="7">
        <v>105</v>
      </c>
      <c r="F539" s="7">
        <v>100</v>
      </c>
    </row>
    <row r="540" spans="3:6" x14ac:dyDescent="0.2">
      <c r="C540" s="7">
        <v>7</v>
      </c>
      <c r="D540" s="7">
        <v>24</v>
      </c>
      <c r="E540" s="7">
        <v>107</v>
      </c>
      <c r="F540" s="7">
        <v>112</v>
      </c>
    </row>
    <row r="541" spans="3:6" x14ac:dyDescent="0.2">
      <c r="C541" s="7">
        <v>28</v>
      </c>
      <c r="D541" s="7">
        <v>26</v>
      </c>
      <c r="E541" s="7">
        <v>95</v>
      </c>
      <c r="F541" s="7">
        <v>80</v>
      </c>
    </row>
    <row r="542" spans="3:6" x14ac:dyDescent="0.2">
      <c r="C542" s="7">
        <v>22</v>
      </c>
      <c r="D542" s="7">
        <v>23</v>
      </c>
      <c r="E542" s="7">
        <v>99</v>
      </c>
      <c r="F542" s="7">
        <v>108</v>
      </c>
    </row>
    <row r="543" spans="3:6" x14ac:dyDescent="0.2">
      <c r="C543" s="7">
        <v>9</v>
      </c>
      <c r="D543" s="7">
        <v>5</v>
      </c>
      <c r="E543" s="7">
        <v>117</v>
      </c>
      <c r="F543" s="7">
        <v>88</v>
      </c>
    </row>
    <row r="544" spans="3:6" x14ac:dyDescent="0.2">
      <c r="C544" s="7">
        <v>13</v>
      </c>
      <c r="D544" s="7">
        <v>15</v>
      </c>
      <c r="E544" s="7">
        <v>96</v>
      </c>
      <c r="F544" s="7">
        <v>102</v>
      </c>
    </row>
    <row r="545" spans="3:6" x14ac:dyDescent="0.2">
      <c r="C545" s="7">
        <v>3</v>
      </c>
      <c r="D545" s="7">
        <v>21</v>
      </c>
      <c r="E545" s="7">
        <v>88</v>
      </c>
      <c r="F545" s="7">
        <v>93</v>
      </c>
    </row>
    <row r="546" spans="3:6" x14ac:dyDescent="0.2">
      <c r="C546" s="7">
        <v>1</v>
      </c>
      <c r="D546" s="7">
        <v>4</v>
      </c>
      <c r="E546" s="7">
        <v>91</v>
      </c>
      <c r="F546" s="7">
        <v>94</v>
      </c>
    </row>
    <row r="547" spans="3:6" x14ac:dyDescent="0.2">
      <c r="C547" s="7">
        <v>14</v>
      </c>
      <c r="D547" s="7">
        <v>6</v>
      </c>
      <c r="E547" s="7">
        <v>97</v>
      </c>
      <c r="F547" s="7">
        <v>108</v>
      </c>
    </row>
    <row r="548" spans="3:6" x14ac:dyDescent="0.2">
      <c r="C548" s="7">
        <v>25</v>
      </c>
      <c r="D548" s="7">
        <v>28</v>
      </c>
      <c r="E548" s="7">
        <v>102</v>
      </c>
      <c r="F548" s="7">
        <v>98</v>
      </c>
    </row>
    <row r="549" spans="3:6" x14ac:dyDescent="0.2">
      <c r="C549" s="7">
        <v>23</v>
      </c>
      <c r="D549" s="7">
        <v>15</v>
      </c>
      <c r="E549" s="7">
        <v>90</v>
      </c>
      <c r="F549" s="7">
        <v>92</v>
      </c>
    </row>
    <row r="550" spans="3:6" x14ac:dyDescent="0.2">
      <c r="C550" s="7">
        <v>11</v>
      </c>
      <c r="D550" s="7">
        <v>8</v>
      </c>
      <c r="E550" s="7">
        <v>93</v>
      </c>
      <c r="F550" s="7">
        <v>96</v>
      </c>
    </row>
    <row r="551" spans="3:6" x14ac:dyDescent="0.2">
      <c r="C551" s="7">
        <v>27</v>
      </c>
      <c r="D551" s="7">
        <v>18</v>
      </c>
      <c r="E551" s="7">
        <v>89</v>
      </c>
      <c r="F551" s="7">
        <v>77</v>
      </c>
    </row>
    <row r="552" spans="3:6" x14ac:dyDescent="0.2">
      <c r="C552" s="7">
        <v>2</v>
      </c>
      <c r="D552" s="7">
        <v>10</v>
      </c>
      <c r="E552" s="7">
        <v>101</v>
      </c>
      <c r="F552" s="7">
        <v>104</v>
      </c>
    </row>
    <row r="553" spans="3:6" x14ac:dyDescent="0.2">
      <c r="C553" s="7">
        <v>16</v>
      </c>
      <c r="D553" s="7">
        <v>20</v>
      </c>
      <c r="E553" s="7">
        <v>115</v>
      </c>
      <c r="F553" s="7">
        <v>110</v>
      </c>
    </row>
    <row r="554" spans="3:6" x14ac:dyDescent="0.2">
      <c r="C554" s="7">
        <v>7</v>
      </c>
      <c r="D554" s="7">
        <v>26</v>
      </c>
      <c r="E554" s="7">
        <v>96</v>
      </c>
      <c r="F554" s="7">
        <v>90</v>
      </c>
    </row>
    <row r="555" spans="3:6" x14ac:dyDescent="0.2">
      <c r="C555" s="7">
        <v>22</v>
      </c>
      <c r="D555" s="7">
        <v>17</v>
      </c>
      <c r="E555" s="7">
        <v>103</v>
      </c>
      <c r="F555" s="7">
        <v>100</v>
      </c>
    </row>
    <row r="556" spans="3:6" x14ac:dyDescent="0.2">
      <c r="C556" s="7">
        <v>24</v>
      </c>
      <c r="D556" s="7">
        <v>9</v>
      </c>
      <c r="E556" s="7">
        <v>121</v>
      </c>
      <c r="F556" s="7">
        <v>97</v>
      </c>
    </row>
    <row r="557" spans="3:6" x14ac:dyDescent="0.2">
      <c r="C557" s="7">
        <v>12</v>
      </c>
      <c r="D557" s="7">
        <v>5</v>
      </c>
      <c r="E557" s="7">
        <v>109</v>
      </c>
      <c r="F557" s="7">
        <v>103</v>
      </c>
    </row>
    <row r="558" spans="3:6" x14ac:dyDescent="0.2">
      <c r="C558" s="7">
        <v>21</v>
      </c>
      <c r="D558" s="7">
        <v>19</v>
      </c>
      <c r="E558" s="7">
        <v>97</v>
      </c>
      <c r="F558" s="7">
        <v>89</v>
      </c>
    </row>
    <row r="559" spans="3:6" x14ac:dyDescent="0.2">
      <c r="C559" s="7">
        <v>1</v>
      </c>
      <c r="D559" s="7">
        <v>16</v>
      </c>
      <c r="E559" s="7">
        <v>107</v>
      </c>
      <c r="F559" s="7">
        <v>116</v>
      </c>
    </row>
    <row r="560" spans="3:6" x14ac:dyDescent="0.2">
      <c r="C560" s="7">
        <v>8</v>
      </c>
      <c r="D560" s="7">
        <v>2</v>
      </c>
      <c r="E560" s="7">
        <v>94</v>
      </c>
      <c r="F560" s="7">
        <v>91</v>
      </c>
    </row>
    <row r="561" spans="3:6" x14ac:dyDescent="0.2">
      <c r="C561" s="7">
        <v>3</v>
      </c>
      <c r="D561" s="7">
        <v>27</v>
      </c>
      <c r="E561" s="7">
        <v>89</v>
      </c>
      <c r="F561" s="7">
        <v>91</v>
      </c>
    </row>
    <row r="562" spans="3:6" x14ac:dyDescent="0.2">
      <c r="C562" s="7">
        <v>18</v>
      </c>
      <c r="D562" s="7">
        <v>10</v>
      </c>
      <c r="E562" s="7">
        <v>99</v>
      </c>
      <c r="F562" s="7">
        <v>90</v>
      </c>
    </row>
    <row r="563" spans="3:6" x14ac:dyDescent="0.2">
      <c r="C563" s="7">
        <v>15</v>
      </c>
      <c r="D563" s="7">
        <v>11</v>
      </c>
      <c r="E563" s="7">
        <v>100</v>
      </c>
      <c r="F563" s="7">
        <v>88</v>
      </c>
    </row>
    <row r="564" spans="3:6" x14ac:dyDescent="0.2">
      <c r="C564" s="7">
        <v>25</v>
      </c>
      <c r="D564" s="7">
        <v>13</v>
      </c>
      <c r="E564" s="7">
        <v>81</v>
      </c>
      <c r="F564" s="7">
        <v>98</v>
      </c>
    </row>
    <row r="565" spans="3:6" x14ac:dyDescent="0.2">
      <c r="C565" s="7">
        <v>4</v>
      </c>
      <c r="D565" s="7">
        <v>29</v>
      </c>
      <c r="E565" s="7">
        <v>69</v>
      </c>
      <c r="F565" s="7">
        <v>77</v>
      </c>
    </row>
    <row r="566" spans="3:6" x14ac:dyDescent="0.2">
      <c r="C566" s="7">
        <v>6</v>
      </c>
      <c r="D566" s="7">
        <v>28</v>
      </c>
      <c r="E566" s="7">
        <v>106</v>
      </c>
      <c r="F566" s="7">
        <v>103</v>
      </c>
    </row>
    <row r="567" spans="3:6" x14ac:dyDescent="0.2">
      <c r="C567" s="7">
        <v>14</v>
      </c>
      <c r="D567" s="7">
        <v>20</v>
      </c>
      <c r="E567" s="7">
        <v>103</v>
      </c>
      <c r="F567" s="7">
        <v>119</v>
      </c>
    </row>
    <row r="568" spans="3:6" x14ac:dyDescent="0.2">
      <c r="C568" s="7">
        <v>23</v>
      </c>
      <c r="D568" s="7">
        <v>12</v>
      </c>
      <c r="E568" s="7">
        <v>113</v>
      </c>
      <c r="F568" s="7">
        <v>93</v>
      </c>
    </row>
    <row r="569" spans="3:6" x14ac:dyDescent="0.2">
      <c r="C569" s="7">
        <v>26</v>
      </c>
      <c r="D569" s="7">
        <v>7</v>
      </c>
      <c r="E569" s="7">
        <v>104</v>
      </c>
      <c r="F569" s="7">
        <v>77</v>
      </c>
    </row>
    <row r="570" spans="3:6" x14ac:dyDescent="0.2">
      <c r="C570" s="7">
        <v>9</v>
      </c>
      <c r="D570" s="7">
        <v>17</v>
      </c>
      <c r="E570" s="7">
        <v>102</v>
      </c>
      <c r="F570" s="7">
        <v>105</v>
      </c>
    </row>
    <row r="571" spans="3:6" x14ac:dyDescent="0.2">
      <c r="C571" s="7">
        <v>19</v>
      </c>
      <c r="D571" s="7">
        <v>3</v>
      </c>
      <c r="E571" s="7">
        <v>68</v>
      </c>
      <c r="F571" s="7">
        <v>111</v>
      </c>
    </row>
    <row r="572" spans="3:6" x14ac:dyDescent="0.2">
      <c r="C572" s="7">
        <v>1</v>
      </c>
      <c r="D572" s="7">
        <v>10</v>
      </c>
      <c r="E572" s="7">
        <v>95</v>
      </c>
      <c r="F572" s="7">
        <v>91</v>
      </c>
    </row>
    <row r="573" spans="3:6" x14ac:dyDescent="0.2">
      <c r="C573" s="7">
        <v>21</v>
      </c>
      <c r="D573" s="7">
        <v>26</v>
      </c>
      <c r="E573" s="7">
        <v>98</v>
      </c>
      <c r="F573" s="7">
        <v>109</v>
      </c>
    </row>
    <row r="574" spans="3:6" x14ac:dyDescent="0.2">
      <c r="C574" s="7">
        <v>8</v>
      </c>
      <c r="D574" s="7">
        <v>16</v>
      </c>
      <c r="E574" s="7">
        <v>79</v>
      </c>
      <c r="F574" s="7">
        <v>97</v>
      </c>
    </row>
    <row r="575" spans="3:6" x14ac:dyDescent="0.2">
      <c r="C575" s="7">
        <v>5</v>
      </c>
      <c r="D575" s="7">
        <v>15</v>
      </c>
      <c r="E575" s="7">
        <v>93</v>
      </c>
      <c r="F575" s="7">
        <v>95</v>
      </c>
    </row>
    <row r="576" spans="3:6" x14ac:dyDescent="0.2">
      <c r="C576" s="7">
        <v>2</v>
      </c>
      <c r="D576" s="7">
        <v>27</v>
      </c>
      <c r="E576" s="7">
        <v>106</v>
      </c>
      <c r="F576" s="7">
        <v>97</v>
      </c>
    </row>
    <row r="577" spans="3:6" x14ac:dyDescent="0.2">
      <c r="C577" s="7">
        <v>6</v>
      </c>
      <c r="D577" s="7">
        <v>18</v>
      </c>
      <c r="E577" s="7">
        <v>113</v>
      </c>
      <c r="F577" s="7">
        <v>105</v>
      </c>
    </row>
    <row r="578" spans="3:6" x14ac:dyDescent="0.2">
      <c r="C578" s="7">
        <v>4</v>
      </c>
      <c r="D578" s="7">
        <v>11</v>
      </c>
      <c r="E578" s="7">
        <v>81</v>
      </c>
      <c r="F578" s="7">
        <v>93</v>
      </c>
    </row>
    <row r="579" spans="3:6" x14ac:dyDescent="0.2">
      <c r="C579" s="7">
        <v>17</v>
      </c>
      <c r="D579" s="7">
        <v>29</v>
      </c>
      <c r="E579" s="7">
        <v>105</v>
      </c>
      <c r="F579" s="7">
        <v>101</v>
      </c>
    </row>
    <row r="580" spans="3:6" x14ac:dyDescent="0.2">
      <c r="C580" s="7">
        <v>9</v>
      </c>
      <c r="D580" s="7">
        <v>28</v>
      </c>
      <c r="E580" s="7">
        <v>99</v>
      </c>
      <c r="F580" s="7">
        <v>101</v>
      </c>
    </row>
    <row r="581" spans="3:6" x14ac:dyDescent="0.2">
      <c r="C581" s="7">
        <v>24</v>
      </c>
      <c r="D581" s="7">
        <v>14</v>
      </c>
      <c r="E581" s="7">
        <v>112</v>
      </c>
      <c r="F581" s="7">
        <v>98</v>
      </c>
    </row>
    <row r="582" spans="3:6" x14ac:dyDescent="0.2">
      <c r="C582" s="7">
        <v>12</v>
      </c>
      <c r="D582" s="7">
        <v>7</v>
      </c>
      <c r="E582" s="7">
        <v>102</v>
      </c>
      <c r="F582" s="7">
        <v>89</v>
      </c>
    </row>
    <row r="583" spans="3:6" x14ac:dyDescent="0.2">
      <c r="C583" s="7">
        <v>29</v>
      </c>
      <c r="D583" s="7">
        <v>21</v>
      </c>
      <c r="E583" s="7">
        <v>84</v>
      </c>
      <c r="F583" s="7">
        <v>91</v>
      </c>
    </row>
    <row r="584" spans="3:6" x14ac:dyDescent="0.2">
      <c r="C584" s="7">
        <v>20</v>
      </c>
      <c r="D584" s="7">
        <v>1</v>
      </c>
      <c r="E584" s="7">
        <v>100</v>
      </c>
      <c r="F584" s="7">
        <v>86</v>
      </c>
    </row>
    <row r="585" spans="3:6" x14ac:dyDescent="0.2">
      <c r="C585" s="7">
        <v>15</v>
      </c>
      <c r="D585" s="7">
        <v>4</v>
      </c>
      <c r="E585" s="7">
        <v>92</v>
      </c>
      <c r="F585" s="7">
        <v>79</v>
      </c>
    </row>
    <row r="586" spans="3:6" x14ac:dyDescent="0.2">
      <c r="C586" s="7">
        <v>16</v>
      </c>
      <c r="D586" s="7">
        <v>22</v>
      </c>
      <c r="E586" s="7">
        <v>81</v>
      </c>
      <c r="F586" s="7">
        <v>92</v>
      </c>
    </row>
    <row r="587" spans="3:6" x14ac:dyDescent="0.2">
      <c r="C587" s="7">
        <v>10</v>
      </c>
      <c r="D587" s="7">
        <v>6</v>
      </c>
      <c r="E587" s="7">
        <v>107</v>
      </c>
      <c r="F587" s="7">
        <v>113</v>
      </c>
    </row>
    <row r="588" spans="3:6" x14ac:dyDescent="0.2">
      <c r="C588" s="7">
        <v>25</v>
      </c>
      <c r="D588" s="7">
        <v>18</v>
      </c>
      <c r="E588" s="7">
        <v>86</v>
      </c>
      <c r="F588" s="7">
        <v>92</v>
      </c>
    </row>
    <row r="589" spans="3:6" x14ac:dyDescent="0.2">
      <c r="C589" s="7">
        <v>23</v>
      </c>
      <c r="D589" s="7">
        <v>24</v>
      </c>
      <c r="E589" s="7">
        <v>116</v>
      </c>
      <c r="F589" s="7">
        <v>110</v>
      </c>
    </row>
    <row r="590" spans="3:6" x14ac:dyDescent="0.2">
      <c r="C590" s="7">
        <v>13</v>
      </c>
      <c r="D590" s="7">
        <v>7</v>
      </c>
      <c r="E590" s="7">
        <v>91</v>
      </c>
      <c r="F590" s="7">
        <v>107</v>
      </c>
    </row>
    <row r="591" spans="3:6" x14ac:dyDescent="0.2">
      <c r="C591" s="7">
        <v>3</v>
      </c>
      <c r="D591" s="7">
        <v>26</v>
      </c>
      <c r="E591" s="7">
        <v>111</v>
      </c>
      <c r="F591" s="7">
        <v>101</v>
      </c>
    </row>
    <row r="592" spans="3:6" x14ac:dyDescent="0.2">
      <c r="C592" s="7">
        <v>2</v>
      </c>
      <c r="D592" s="7">
        <v>11</v>
      </c>
      <c r="E592" s="7">
        <v>98</v>
      </c>
      <c r="F592" s="7">
        <v>94</v>
      </c>
    </row>
    <row r="593" spans="3:6" x14ac:dyDescent="0.2">
      <c r="C593" s="7">
        <v>8</v>
      </c>
      <c r="D593" s="7">
        <v>17</v>
      </c>
      <c r="E593" s="7">
        <v>104</v>
      </c>
      <c r="F593" s="7">
        <v>83</v>
      </c>
    </row>
    <row r="594" spans="3:6" x14ac:dyDescent="0.2">
      <c r="C594" s="7">
        <v>27</v>
      </c>
      <c r="D594" s="7">
        <v>19</v>
      </c>
      <c r="E594" s="7">
        <v>92</v>
      </c>
      <c r="F594" s="7">
        <v>96</v>
      </c>
    </row>
    <row r="595" spans="3:6" x14ac:dyDescent="0.2">
      <c r="C595" s="7">
        <v>28</v>
      </c>
      <c r="D595" s="7">
        <v>25</v>
      </c>
      <c r="E595" s="7">
        <v>92</v>
      </c>
      <c r="F595" s="7">
        <v>98</v>
      </c>
    </row>
    <row r="596" spans="3:6" x14ac:dyDescent="0.2">
      <c r="C596" s="7">
        <v>12</v>
      </c>
      <c r="D596" s="7">
        <v>13</v>
      </c>
      <c r="E596" s="7">
        <v>95</v>
      </c>
      <c r="F596" s="7">
        <v>90</v>
      </c>
    </row>
    <row r="597" spans="3:6" x14ac:dyDescent="0.2">
      <c r="C597" s="7">
        <v>9</v>
      </c>
      <c r="D597" s="7">
        <v>14</v>
      </c>
      <c r="E597" s="7">
        <v>107</v>
      </c>
      <c r="F597" s="7">
        <v>95</v>
      </c>
    </row>
    <row r="598" spans="3:6" x14ac:dyDescent="0.2">
      <c r="C598" s="7">
        <v>29</v>
      </c>
      <c r="D598" s="7">
        <v>5</v>
      </c>
      <c r="E598" s="7">
        <v>94</v>
      </c>
      <c r="F598" s="7">
        <v>85</v>
      </c>
    </row>
    <row r="599" spans="3:6" x14ac:dyDescent="0.2">
      <c r="C599" s="7">
        <v>20</v>
      </c>
      <c r="D599" s="7">
        <v>15</v>
      </c>
      <c r="E599" s="7">
        <v>92</v>
      </c>
      <c r="F599" s="7">
        <v>87</v>
      </c>
    </row>
    <row r="600" spans="3:6" x14ac:dyDescent="0.2">
      <c r="C600" s="7">
        <v>19</v>
      </c>
      <c r="D600" s="7">
        <v>22</v>
      </c>
      <c r="E600" s="7">
        <v>96</v>
      </c>
      <c r="F600" s="7">
        <v>91</v>
      </c>
    </row>
    <row r="601" spans="3:6" x14ac:dyDescent="0.2">
      <c r="C601" s="7">
        <v>16</v>
      </c>
      <c r="D601" s="7">
        <v>26</v>
      </c>
      <c r="E601" s="7">
        <v>88</v>
      </c>
      <c r="F601" s="7">
        <v>99</v>
      </c>
    </row>
    <row r="602" spans="3:6" x14ac:dyDescent="0.2">
      <c r="C602" s="7">
        <v>10</v>
      </c>
      <c r="D602" s="7">
        <v>18</v>
      </c>
      <c r="E602" s="7">
        <v>98</v>
      </c>
      <c r="F602" s="7">
        <v>103</v>
      </c>
    </row>
    <row r="603" spans="3:6" x14ac:dyDescent="0.2">
      <c r="C603" s="7">
        <v>7</v>
      </c>
      <c r="D603" s="7">
        <v>6</v>
      </c>
      <c r="E603" s="7">
        <v>97</v>
      </c>
      <c r="F603" s="7">
        <v>104</v>
      </c>
    </row>
    <row r="604" spans="3:6" x14ac:dyDescent="0.2">
      <c r="C604" s="7">
        <v>24</v>
      </c>
      <c r="D604" s="7">
        <v>28</v>
      </c>
      <c r="E604" s="7">
        <v>113</v>
      </c>
      <c r="F604" s="7">
        <v>80</v>
      </c>
    </row>
    <row r="605" spans="3:6" x14ac:dyDescent="0.2">
      <c r="C605" s="7">
        <v>23</v>
      </c>
      <c r="D605" s="7">
        <v>14</v>
      </c>
      <c r="E605" s="7">
        <v>120</v>
      </c>
      <c r="F605" s="7">
        <v>82</v>
      </c>
    </row>
    <row r="606" spans="3:6" x14ac:dyDescent="0.2">
      <c r="C606" s="7">
        <v>11</v>
      </c>
      <c r="D606" s="7">
        <v>3</v>
      </c>
      <c r="E606" s="7">
        <v>90</v>
      </c>
      <c r="F606" s="7">
        <v>81</v>
      </c>
    </row>
    <row r="607" spans="3:6" x14ac:dyDescent="0.2">
      <c r="C607" s="7">
        <v>27</v>
      </c>
      <c r="D607" s="7">
        <v>17</v>
      </c>
      <c r="E607" s="7">
        <v>107</v>
      </c>
      <c r="F607" s="7">
        <v>100</v>
      </c>
    </row>
    <row r="608" spans="3:6" x14ac:dyDescent="0.2">
      <c r="C608" s="7">
        <v>2</v>
      </c>
      <c r="D608" s="7">
        <v>21</v>
      </c>
      <c r="E608" s="7">
        <v>90</v>
      </c>
      <c r="F608" s="7">
        <v>106</v>
      </c>
    </row>
    <row r="609" spans="3:6" x14ac:dyDescent="0.2">
      <c r="C609" s="7">
        <v>1</v>
      </c>
      <c r="D609" s="7">
        <v>8</v>
      </c>
      <c r="E609" s="7">
        <v>90</v>
      </c>
      <c r="F609" s="7">
        <v>107</v>
      </c>
    </row>
    <row r="610" spans="3:6" x14ac:dyDescent="0.2">
      <c r="C610" s="7">
        <v>13</v>
      </c>
      <c r="D610" s="7">
        <v>25</v>
      </c>
      <c r="E610" s="7">
        <v>94</v>
      </c>
      <c r="F610" s="7">
        <v>91</v>
      </c>
    </row>
    <row r="611" spans="3:6" x14ac:dyDescent="0.2">
      <c r="C611" s="7">
        <v>15</v>
      </c>
      <c r="D611" s="7">
        <v>18</v>
      </c>
      <c r="E611" s="7">
        <v>90</v>
      </c>
      <c r="F611" s="7">
        <v>77</v>
      </c>
    </row>
    <row r="612" spans="3:6" x14ac:dyDescent="0.2">
      <c r="C612" s="7">
        <v>3</v>
      </c>
      <c r="D612" s="7">
        <v>10</v>
      </c>
      <c r="E612" s="7">
        <v>104</v>
      </c>
      <c r="F612" s="7">
        <v>111</v>
      </c>
    </row>
    <row r="613" spans="3:6" x14ac:dyDescent="0.2">
      <c r="C613" s="7">
        <v>11</v>
      </c>
      <c r="D613" s="7">
        <v>26</v>
      </c>
      <c r="E613" s="7">
        <v>86</v>
      </c>
      <c r="F613" s="7">
        <v>95</v>
      </c>
    </row>
    <row r="614" spans="3:6" x14ac:dyDescent="0.2">
      <c r="C614" s="7">
        <v>5</v>
      </c>
      <c r="D614" s="7">
        <v>2</v>
      </c>
      <c r="E614" s="7">
        <v>101</v>
      </c>
      <c r="F614" s="7">
        <v>108</v>
      </c>
    </row>
    <row r="615" spans="3:6" x14ac:dyDescent="0.2">
      <c r="C615" s="7">
        <v>29</v>
      </c>
      <c r="D615" s="7">
        <v>22</v>
      </c>
      <c r="E615" s="7">
        <v>112</v>
      </c>
      <c r="F615" s="7">
        <v>102</v>
      </c>
    </row>
    <row r="616" spans="3:6" x14ac:dyDescent="0.2">
      <c r="C616" s="7">
        <v>16</v>
      </c>
      <c r="D616" s="7">
        <v>19</v>
      </c>
      <c r="E616" s="7">
        <v>127</v>
      </c>
      <c r="F616" s="7">
        <v>129</v>
      </c>
    </row>
    <row r="617" spans="3:6" x14ac:dyDescent="0.2">
      <c r="C617" s="7">
        <v>17</v>
      </c>
      <c r="D617" s="7">
        <v>1</v>
      </c>
      <c r="E617" s="7">
        <v>103</v>
      </c>
      <c r="F617" s="7">
        <v>80</v>
      </c>
    </row>
    <row r="618" spans="3:6" x14ac:dyDescent="0.2">
      <c r="C618" s="7">
        <v>4</v>
      </c>
      <c r="D618" s="7">
        <v>14</v>
      </c>
      <c r="E618" s="7">
        <v>95</v>
      </c>
      <c r="F618" s="7">
        <v>92</v>
      </c>
    </row>
    <row r="619" spans="3:6" x14ac:dyDescent="0.2">
      <c r="C619" s="7">
        <v>28</v>
      </c>
      <c r="D619" s="7">
        <v>24</v>
      </c>
      <c r="E619" s="7">
        <v>90</v>
      </c>
      <c r="F619" s="7">
        <v>114</v>
      </c>
    </row>
    <row r="620" spans="3:6" x14ac:dyDescent="0.2">
      <c r="C620" s="7">
        <v>12</v>
      </c>
      <c r="D620" s="7">
        <v>6</v>
      </c>
      <c r="E620" s="7">
        <v>112</v>
      </c>
      <c r="F620" s="7">
        <v>133</v>
      </c>
    </row>
    <row r="621" spans="3:6" x14ac:dyDescent="0.2">
      <c r="C621" s="7">
        <v>9</v>
      </c>
      <c r="D621" s="7">
        <v>25</v>
      </c>
      <c r="E621" s="7">
        <v>82</v>
      </c>
      <c r="F621" s="7">
        <v>90</v>
      </c>
    </row>
    <row r="622" spans="3:6" x14ac:dyDescent="0.2">
      <c r="C622" s="7">
        <v>27</v>
      </c>
      <c r="D622" s="7">
        <v>20</v>
      </c>
      <c r="E622" s="7">
        <v>106</v>
      </c>
      <c r="F622" s="7">
        <v>97</v>
      </c>
    </row>
    <row r="623" spans="3:6" x14ac:dyDescent="0.2">
      <c r="C623" s="7">
        <v>21</v>
      </c>
      <c r="D623" s="7">
        <v>13</v>
      </c>
      <c r="E623" s="7">
        <v>93</v>
      </c>
      <c r="F623" s="7">
        <v>87</v>
      </c>
    </row>
    <row r="624" spans="3:6" x14ac:dyDescent="0.2">
      <c r="C624" s="7">
        <v>14</v>
      </c>
      <c r="D624" s="7">
        <v>12</v>
      </c>
      <c r="E624" s="7">
        <v>119</v>
      </c>
      <c r="F624" s="7">
        <v>115</v>
      </c>
    </row>
    <row r="625" spans="3:6" x14ac:dyDescent="0.2">
      <c r="C625" s="7">
        <v>28</v>
      </c>
      <c r="D625" s="7">
        <v>15</v>
      </c>
      <c r="E625" s="7">
        <v>101</v>
      </c>
      <c r="F625" s="7">
        <v>89</v>
      </c>
    </row>
    <row r="626" spans="3:6" x14ac:dyDescent="0.2">
      <c r="C626" s="7">
        <v>29</v>
      </c>
      <c r="D626" s="7">
        <v>8</v>
      </c>
      <c r="E626" s="7">
        <v>86</v>
      </c>
      <c r="F626" s="7">
        <v>89</v>
      </c>
    </row>
    <row r="627" spans="3:6" x14ac:dyDescent="0.2">
      <c r="C627" s="7">
        <v>5</v>
      </c>
      <c r="D627" s="7">
        <v>17</v>
      </c>
      <c r="E627" s="7">
        <v>114</v>
      </c>
      <c r="F627" s="7">
        <v>81</v>
      </c>
    </row>
    <row r="628" spans="3:6" x14ac:dyDescent="0.2">
      <c r="C628" s="7">
        <v>19</v>
      </c>
      <c r="D628" s="7">
        <v>21</v>
      </c>
      <c r="E628" s="7">
        <v>78</v>
      </c>
      <c r="F628" s="7">
        <v>71</v>
      </c>
    </row>
    <row r="629" spans="3:6" x14ac:dyDescent="0.2">
      <c r="C629" s="7">
        <v>1</v>
      </c>
      <c r="D629" s="7">
        <v>13</v>
      </c>
      <c r="E629" s="7">
        <v>93</v>
      </c>
      <c r="F629" s="7">
        <v>127</v>
      </c>
    </row>
    <row r="630" spans="3:6" x14ac:dyDescent="0.2">
      <c r="C630" s="7">
        <v>16</v>
      </c>
      <c r="D630" s="7">
        <v>2</v>
      </c>
      <c r="E630" s="7">
        <v>109</v>
      </c>
      <c r="F630" s="7">
        <v>90</v>
      </c>
    </row>
    <row r="631" spans="3:6" x14ac:dyDescent="0.2">
      <c r="C631" s="7">
        <v>6</v>
      </c>
      <c r="D631" s="7">
        <v>12</v>
      </c>
      <c r="E631" s="7">
        <v>100</v>
      </c>
      <c r="F631" s="7">
        <v>117</v>
      </c>
    </row>
    <row r="632" spans="3:6" x14ac:dyDescent="0.2">
      <c r="C632" s="7">
        <v>10</v>
      </c>
      <c r="D632" s="7">
        <v>9</v>
      </c>
      <c r="E632" s="7">
        <v>100</v>
      </c>
      <c r="F632" s="7">
        <v>96</v>
      </c>
    </row>
    <row r="633" spans="3:6" x14ac:dyDescent="0.2">
      <c r="C633" s="7">
        <v>25</v>
      </c>
      <c r="D633" s="7">
        <v>3</v>
      </c>
      <c r="E633" s="7">
        <v>73</v>
      </c>
      <c r="F633" s="7">
        <v>78</v>
      </c>
    </row>
    <row r="634" spans="3:6" x14ac:dyDescent="0.2">
      <c r="C634" s="7">
        <v>7</v>
      </c>
      <c r="D634" s="7">
        <v>15</v>
      </c>
      <c r="E634" s="7">
        <v>94</v>
      </c>
      <c r="F634" s="7">
        <v>100</v>
      </c>
    </row>
    <row r="635" spans="3:6" x14ac:dyDescent="0.2">
      <c r="C635" s="7">
        <v>22</v>
      </c>
      <c r="D635" s="7">
        <v>4</v>
      </c>
      <c r="E635" s="7">
        <v>91</v>
      </c>
      <c r="F635" s="7">
        <v>90</v>
      </c>
    </row>
    <row r="636" spans="3:6" x14ac:dyDescent="0.2">
      <c r="C636" s="7">
        <v>26</v>
      </c>
      <c r="D636" s="7">
        <v>23</v>
      </c>
      <c r="E636" s="7">
        <v>86</v>
      </c>
      <c r="F636" s="7">
        <v>92</v>
      </c>
    </row>
    <row r="637" spans="3:6" x14ac:dyDescent="0.2">
      <c r="C637" s="7">
        <v>11</v>
      </c>
      <c r="D637" s="7">
        <v>14</v>
      </c>
      <c r="E637" s="7">
        <v>83</v>
      </c>
      <c r="F637" s="7">
        <v>82</v>
      </c>
    </row>
    <row r="638" spans="3:6" x14ac:dyDescent="0.2">
      <c r="C638" s="7">
        <v>21</v>
      </c>
      <c r="D638" s="7">
        <v>17</v>
      </c>
      <c r="E638" s="7">
        <v>96</v>
      </c>
      <c r="F638" s="7">
        <v>91</v>
      </c>
    </row>
    <row r="639" spans="3:6" x14ac:dyDescent="0.2">
      <c r="C639" s="7">
        <v>8</v>
      </c>
      <c r="D639" s="7">
        <v>1</v>
      </c>
      <c r="E639" s="7">
        <v>88</v>
      </c>
      <c r="F639" s="7">
        <v>71</v>
      </c>
    </row>
    <row r="640" spans="3:6" x14ac:dyDescent="0.2">
      <c r="C640" s="7">
        <v>20</v>
      </c>
      <c r="D640" s="7">
        <v>13</v>
      </c>
      <c r="E640" s="7">
        <v>93</v>
      </c>
      <c r="F640" s="7">
        <v>111</v>
      </c>
    </row>
    <row r="641" spans="3:6" x14ac:dyDescent="0.2">
      <c r="C641" s="7">
        <v>28</v>
      </c>
      <c r="D641" s="7">
        <v>4</v>
      </c>
      <c r="E641" s="7">
        <v>90</v>
      </c>
      <c r="F641" s="7">
        <v>78</v>
      </c>
    </row>
    <row r="642" spans="3:6" x14ac:dyDescent="0.2">
      <c r="C642" s="7">
        <v>27</v>
      </c>
      <c r="D642" s="7">
        <v>2</v>
      </c>
      <c r="E642" s="7">
        <v>97</v>
      </c>
      <c r="F642" s="7">
        <v>92</v>
      </c>
    </row>
    <row r="643" spans="3:6" x14ac:dyDescent="0.2">
      <c r="C643" s="7">
        <v>5</v>
      </c>
      <c r="D643" s="7">
        <v>29</v>
      </c>
      <c r="E643" s="7">
        <v>92</v>
      </c>
      <c r="F643" s="7">
        <v>93</v>
      </c>
    </row>
    <row r="644" spans="3:6" x14ac:dyDescent="0.2">
      <c r="C644" s="7">
        <v>18</v>
      </c>
      <c r="D644" s="7">
        <v>16</v>
      </c>
      <c r="E644" s="7">
        <v>125</v>
      </c>
      <c r="F644" s="7">
        <v>100</v>
      </c>
    </row>
    <row r="645" spans="3:6" x14ac:dyDescent="0.2">
      <c r="C645" s="7">
        <v>25</v>
      </c>
      <c r="D645" s="7">
        <v>12</v>
      </c>
      <c r="E645" s="7">
        <v>87</v>
      </c>
      <c r="F645" s="7">
        <v>91</v>
      </c>
    </row>
    <row r="646" spans="3:6" x14ac:dyDescent="0.2">
      <c r="C646" s="7">
        <v>6</v>
      </c>
      <c r="D646" s="7">
        <v>10</v>
      </c>
      <c r="E646" s="7">
        <v>95</v>
      </c>
      <c r="F646" s="7">
        <v>91</v>
      </c>
    </row>
    <row r="647" spans="3:6" x14ac:dyDescent="0.2">
      <c r="C647" s="7">
        <v>26</v>
      </c>
      <c r="D647" s="7">
        <v>24</v>
      </c>
      <c r="E647" s="7">
        <v>95</v>
      </c>
      <c r="F647" s="7">
        <v>99</v>
      </c>
    </row>
    <row r="648" spans="3:6" x14ac:dyDescent="0.2">
      <c r="C648" s="7">
        <v>23</v>
      </c>
      <c r="D648" s="7">
        <v>22</v>
      </c>
      <c r="E648" s="7">
        <v>105</v>
      </c>
      <c r="F648" s="7">
        <v>97</v>
      </c>
    </row>
    <row r="649" spans="3:6" x14ac:dyDescent="0.2">
      <c r="C649" s="7">
        <v>11</v>
      </c>
      <c r="D649" s="7">
        <v>19</v>
      </c>
      <c r="E649" s="7">
        <v>92</v>
      </c>
      <c r="F649" s="7">
        <v>87</v>
      </c>
    </row>
    <row r="650" spans="3:6" x14ac:dyDescent="0.2">
      <c r="C650" s="7">
        <v>29</v>
      </c>
      <c r="D650" s="7">
        <v>1</v>
      </c>
      <c r="E650" s="7">
        <v>97</v>
      </c>
      <c r="F650" s="7">
        <v>90</v>
      </c>
    </row>
    <row r="651" spans="3:6" x14ac:dyDescent="0.2">
      <c r="C651" s="7">
        <v>15</v>
      </c>
      <c r="D651" s="7">
        <v>25</v>
      </c>
      <c r="E651" s="7">
        <v>88</v>
      </c>
      <c r="F651" s="7">
        <v>83</v>
      </c>
    </row>
    <row r="652" spans="3:6" x14ac:dyDescent="0.2">
      <c r="C652" s="7">
        <v>2</v>
      </c>
      <c r="D652" s="7">
        <v>17</v>
      </c>
      <c r="E652" s="7">
        <v>95</v>
      </c>
      <c r="F652" s="7">
        <v>98</v>
      </c>
    </row>
    <row r="653" spans="3:6" x14ac:dyDescent="0.2">
      <c r="C653" s="7">
        <v>8</v>
      </c>
      <c r="D653" s="7">
        <v>20</v>
      </c>
      <c r="E653" s="7">
        <v>83</v>
      </c>
      <c r="F653" s="7">
        <v>85</v>
      </c>
    </row>
    <row r="654" spans="3:6" x14ac:dyDescent="0.2">
      <c r="C654" s="7">
        <v>14</v>
      </c>
      <c r="D654" s="7">
        <v>13</v>
      </c>
      <c r="E654" s="7">
        <v>85</v>
      </c>
      <c r="F654" s="7">
        <v>100</v>
      </c>
    </row>
    <row r="655" spans="3:6" x14ac:dyDescent="0.2">
      <c r="C655" s="7">
        <v>10</v>
      </c>
      <c r="D655" s="7">
        <v>3</v>
      </c>
      <c r="E655" s="7">
        <v>72</v>
      </c>
      <c r="F655" s="7">
        <v>73</v>
      </c>
    </row>
    <row r="656" spans="3:6" x14ac:dyDescent="0.2">
      <c r="C656" s="7">
        <v>22</v>
      </c>
      <c r="D656" s="7">
        <v>9</v>
      </c>
      <c r="E656" s="7">
        <v>104</v>
      </c>
      <c r="F656" s="7">
        <v>98</v>
      </c>
    </row>
    <row r="657" spans="3:6" x14ac:dyDescent="0.2">
      <c r="C657" s="7">
        <v>24</v>
      </c>
      <c r="D657" s="7">
        <v>7</v>
      </c>
      <c r="E657" s="7">
        <v>132</v>
      </c>
      <c r="F657" s="7">
        <v>96</v>
      </c>
    </row>
    <row r="658" spans="3:6" x14ac:dyDescent="0.2">
      <c r="C658" s="7">
        <v>18</v>
      </c>
      <c r="D658" s="7">
        <v>27</v>
      </c>
      <c r="E658" s="7">
        <v>98</v>
      </c>
      <c r="F658" s="7">
        <v>91</v>
      </c>
    </row>
    <row r="659" spans="3:6" x14ac:dyDescent="0.2">
      <c r="C659" s="7">
        <v>5</v>
      </c>
      <c r="D659" s="7">
        <v>8</v>
      </c>
      <c r="E659" s="7">
        <v>107</v>
      </c>
      <c r="F659" s="7">
        <v>115</v>
      </c>
    </row>
    <row r="660" spans="3:6" x14ac:dyDescent="0.2">
      <c r="C660" s="7">
        <v>1</v>
      </c>
      <c r="D660" s="7">
        <v>12</v>
      </c>
      <c r="E660" s="7">
        <v>101</v>
      </c>
      <c r="F660" s="7">
        <v>94</v>
      </c>
    </row>
    <row r="661" spans="3:6" x14ac:dyDescent="0.2">
      <c r="C661" s="7">
        <v>16</v>
      </c>
      <c r="D661" s="7">
        <v>21</v>
      </c>
      <c r="E661" s="7">
        <v>81</v>
      </c>
      <c r="F661" s="7">
        <v>86</v>
      </c>
    </row>
    <row r="662" spans="3:6" x14ac:dyDescent="0.2">
      <c r="C662" s="7">
        <v>28</v>
      </c>
      <c r="D662" s="7">
        <v>23</v>
      </c>
      <c r="E662" s="7">
        <v>97</v>
      </c>
      <c r="F662" s="7">
        <v>96</v>
      </c>
    </row>
    <row r="663" spans="3:6" x14ac:dyDescent="0.2">
      <c r="C663" s="7">
        <v>26</v>
      </c>
      <c r="D663" s="7">
        <v>4</v>
      </c>
      <c r="E663" s="7">
        <v>91</v>
      </c>
      <c r="F663" s="7">
        <v>97</v>
      </c>
    </row>
    <row r="664" spans="3:6" x14ac:dyDescent="0.2">
      <c r="C664" s="7">
        <v>19</v>
      </c>
      <c r="D664" s="7">
        <v>15</v>
      </c>
      <c r="E664" s="7">
        <v>83</v>
      </c>
      <c r="F664" s="7">
        <v>94</v>
      </c>
    </row>
    <row r="665" spans="3:6" x14ac:dyDescent="0.2">
      <c r="C665" s="7">
        <v>29</v>
      </c>
      <c r="D665" s="7">
        <v>11</v>
      </c>
      <c r="E665" s="7">
        <v>109</v>
      </c>
      <c r="F665" s="7">
        <v>89</v>
      </c>
    </row>
    <row r="666" spans="3:6" x14ac:dyDescent="0.2">
      <c r="C666" s="7">
        <v>20</v>
      </c>
      <c r="D666" s="7">
        <v>25</v>
      </c>
      <c r="E666" s="7">
        <v>98</v>
      </c>
      <c r="F666" s="7">
        <v>105</v>
      </c>
    </row>
    <row r="667" spans="3:6" x14ac:dyDescent="0.2">
      <c r="C667" s="7">
        <v>2</v>
      </c>
      <c r="D667" s="7">
        <v>12</v>
      </c>
      <c r="E667" s="7">
        <v>104</v>
      </c>
      <c r="F667" s="7">
        <v>91</v>
      </c>
    </row>
    <row r="668" spans="3:6" x14ac:dyDescent="0.2">
      <c r="C668" s="7">
        <v>17</v>
      </c>
      <c r="D668" s="7">
        <v>24</v>
      </c>
      <c r="E668" s="7">
        <v>107</v>
      </c>
      <c r="F668" s="7">
        <v>112</v>
      </c>
    </row>
    <row r="669" spans="3:6" x14ac:dyDescent="0.2">
      <c r="C669" s="7">
        <v>14</v>
      </c>
      <c r="D669" s="7">
        <v>3</v>
      </c>
      <c r="E669" s="7">
        <v>79</v>
      </c>
      <c r="F669" s="7">
        <v>97</v>
      </c>
    </row>
    <row r="670" spans="3:6" x14ac:dyDescent="0.2">
      <c r="C670" s="7">
        <v>6</v>
      </c>
      <c r="D670" s="7">
        <v>13</v>
      </c>
      <c r="E670" s="7">
        <v>94</v>
      </c>
      <c r="F670" s="7">
        <v>101</v>
      </c>
    </row>
    <row r="671" spans="3:6" x14ac:dyDescent="0.2">
      <c r="C671" s="7">
        <v>9</v>
      </c>
      <c r="D671" s="7">
        <v>22</v>
      </c>
      <c r="E671" s="7">
        <v>97</v>
      </c>
      <c r="F671" s="7">
        <v>98</v>
      </c>
    </row>
    <row r="672" spans="3:6" x14ac:dyDescent="0.2">
      <c r="C672" s="7">
        <v>23</v>
      </c>
      <c r="D672" s="7">
        <v>4</v>
      </c>
      <c r="E672" s="7">
        <v>101</v>
      </c>
      <c r="F672" s="7">
        <v>96</v>
      </c>
    </row>
    <row r="673" spans="3:6" x14ac:dyDescent="0.2">
      <c r="C673" s="7">
        <v>21</v>
      </c>
      <c r="D673" s="7">
        <v>27</v>
      </c>
      <c r="E673" s="7">
        <v>93</v>
      </c>
      <c r="F673" s="7">
        <v>100</v>
      </c>
    </row>
    <row r="674" spans="3:6" x14ac:dyDescent="0.2">
      <c r="C674" s="7">
        <v>18</v>
      </c>
      <c r="D674" s="7">
        <v>24</v>
      </c>
      <c r="E674" s="7">
        <v>117</v>
      </c>
      <c r="F674" s="7">
        <v>83</v>
      </c>
    </row>
    <row r="675" spans="3:6" x14ac:dyDescent="0.2">
      <c r="C675" s="7">
        <v>25</v>
      </c>
      <c r="D675" s="7">
        <v>17</v>
      </c>
      <c r="E675" s="7">
        <v>113</v>
      </c>
      <c r="F675" s="7">
        <v>83</v>
      </c>
    </row>
    <row r="676" spans="3:6" x14ac:dyDescent="0.2">
      <c r="C676" s="7">
        <v>10</v>
      </c>
      <c r="D676" s="7">
        <v>28</v>
      </c>
      <c r="E676" s="7">
        <v>104</v>
      </c>
      <c r="F676" s="7">
        <v>97</v>
      </c>
    </row>
    <row r="677" spans="3:6" x14ac:dyDescent="0.2">
      <c r="C677" s="7">
        <v>3</v>
      </c>
      <c r="D677" s="7">
        <v>2</v>
      </c>
      <c r="E677" s="7">
        <v>79</v>
      </c>
      <c r="F677" s="7">
        <v>82</v>
      </c>
    </row>
    <row r="678" spans="3:6" x14ac:dyDescent="0.2">
      <c r="C678" s="7">
        <v>29</v>
      </c>
      <c r="D678" s="7">
        <v>27</v>
      </c>
      <c r="E678" s="7">
        <v>99</v>
      </c>
      <c r="F678" s="7">
        <v>94</v>
      </c>
    </row>
    <row r="679" spans="3:6" x14ac:dyDescent="0.2">
      <c r="C679" s="7">
        <v>15</v>
      </c>
      <c r="D679" s="7">
        <v>1</v>
      </c>
      <c r="E679" s="7">
        <v>73</v>
      </c>
      <c r="F679" s="7">
        <v>76</v>
      </c>
    </row>
    <row r="680" spans="3:6" x14ac:dyDescent="0.2">
      <c r="C680" s="7">
        <v>20</v>
      </c>
      <c r="D680" s="7">
        <v>5</v>
      </c>
      <c r="E680" s="7">
        <v>106</v>
      </c>
      <c r="F680" s="7">
        <v>98</v>
      </c>
    </row>
    <row r="681" spans="3:6" x14ac:dyDescent="0.2">
      <c r="C681" s="7">
        <v>8</v>
      </c>
      <c r="D681" s="7">
        <v>21</v>
      </c>
      <c r="E681" s="7">
        <v>86</v>
      </c>
      <c r="F681" s="7">
        <v>82</v>
      </c>
    </row>
    <row r="682" spans="3:6" x14ac:dyDescent="0.2">
      <c r="C682" s="7">
        <v>19</v>
      </c>
      <c r="D682" s="7">
        <v>12</v>
      </c>
      <c r="E682" s="7">
        <v>110</v>
      </c>
      <c r="F682" s="7">
        <v>112</v>
      </c>
    </row>
    <row r="683" spans="3:6" x14ac:dyDescent="0.2">
      <c r="C683" s="7">
        <v>11</v>
      </c>
      <c r="D683" s="7">
        <v>6</v>
      </c>
      <c r="E683" s="7">
        <v>140</v>
      </c>
      <c r="F683" s="7">
        <v>141</v>
      </c>
    </row>
    <row r="684" spans="3:6" x14ac:dyDescent="0.2">
      <c r="C684" s="7">
        <v>14</v>
      </c>
      <c r="D684" s="7">
        <v>28</v>
      </c>
      <c r="E684" s="7">
        <v>86</v>
      </c>
      <c r="F684" s="7">
        <v>79</v>
      </c>
    </row>
    <row r="685" spans="3:6" x14ac:dyDescent="0.2">
      <c r="C685" s="7">
        <v>7</v>
      </c>
      <c r="D685" s="7">
        <v>23</v>
      </c>
      <c r="E685" s="7">
        <v>97</v>
      </c>
      <c r="F685" s="7">
        <v>96</v>
      </c>
    </row>
    <row r="686" spans="3:6" x14ac:dyDescent="0.2">
      <c r="C686" s="7">
        <v>9</v>
      </c>
      <c r="D686" s="7">
        <v>26</v>
      </c>
      <c r="E686" s="7">
        <v>87</v>
      </c>
      <c r="F686" s="7">
        <v>113</v>
      </c>
    </row>
    <row r="687" spans="3:6" x14ac:dyDescent="0.2">
      <c r="C687" s="7">
        <v>5</v>
      </c>
      <c r="D687" s="7">
        <v>10</v>
      </c>
      <c r="E687" s="7">
        <v>111</v>
      </c>
      <c r="F687" s="7">
        <v>109</v>
      </c>
    </row>
    <row r="688" spans="3:6" x14ac:dyDescent="0.2">
      <c r="C688" s="7">
        <v>2</v>
      </c>
      <c r="D688" s="7">
        <v>24</v>
      </c>
      <c r="E688" s="7">
        <v>85</v>
      </c>
      <c r="F688" s="7">
        <v>102</v>
      </c>
    </row>
    <row r="689" spans="3:6" x14ac:dyDescent="0.2">
      <c r="C689" s="7">
        <v>18</v>
      </c>
      <c r="D689" s="7">
        <v>6</v>
      </c>
      <c r="E689" s="7">
        <v>100</v>
      </c>
      <c r="F689" s="7">
        <v>112</v>
      </c>
    </row>
    <row r="690" spans="3:6" x14ac:dyDescent="0.2">
      <c r="C690" s="7">
        <v>17</v>
      </c>
      <c r="D690" s="7">
        <v>23</v>
      </c>
      <c r="E690" s="7">
        <v>113</v>
      </c>
      <c r="F690" s="7">
        <v>103</v>
      </c>
    </row>
    <row r="691" spans="3:6" x14ac:dyDescent="0.2">
      <c r="C691" s="7">
        <v>26</v>
      </c>
      <c r="D691" s="7">
        <v>22</v>
      </c>
      <c r="E691" s="7">
        <v>90</v>
      </c>
      <c r="F691" s="7">
        <v>79</v>
      </c>
    </row>
    <row r="692" spans="3:6" x14ac:dyDescent="0.2">
      <c r="C692" s="7">
        <v>13</v>
      </c>
      <c r="D692" s="7">
        <v>4</v>
      </c>
      <c r="E692" s="7">
        <v>89</v>
      </c>
      <c r="F692" s="7">
        <v>97</v>
      </c>
    </row>
    <row r="693" spans="3:6" x14ac:dyDescent="0.2">
      <c r="C693" s="7">
        <v>3</v>
      </c>
      <c r="D693" s="7">
        <v>21</v>
      </c>
      <c r="E693" s="7">
        <v>93</v>
      </c>
      <c r="F693" s="7">
        <v>100</v>
      </c>
    </row>
    <row r="694" spans="3:6" x14ac:dyDescent="0.2">
      <c r="C694" s="7">
        <v>29</v>
      </c>
      <c r="D694" s="7">
        <v>24</v>
      </c>
      <c r="E694" s="7">
        <v>108</v>
      </c>
      <c r="F694" s="7">
        <v>101</v>
      </c>
    </row>
    <row r="695" spans="3:6" x14ac:dyDescent="0.2">
      <c r="C695" s="7">
        <v>19</v>
      </c>
      <c r="D695" s="7">
        <v>1</v>
      </c>
      <c r="E695" s="7">
        <v>92</v>
      </c>
      <c r="F695" s="7">
        <v>89</v>
      </c>
    </row>
    <row r="696" spans="3:6" x14ac:dyDescent="0.2">
      <c r="C696" s="7">
        <v>8</v>
      </c>
      <c r="D696" s="7">
        <v>12</v>
      </c>
      <c r="E696" s="7">
        <v>105</v>
      </c>
      <c r="F696" s="7">
        <v>92</v>
      </c>
    </row>
    <row r="697" spans="3:6" x14ac:dyDescent="0.2">
      <c r="C697" s="7">
        <v>27</v>
      </c>
      <c r="D697" s="7">
        <v>25</v>
      </c>
      <c r="E697" s="7">
        <v>80</v>
      </c>
      <c r="F697" s="7">
        <v>74</v>
      </c>
    </row>
    <row r="698" spans="3:6" x14ac:dyDescent="0.2">
      <c r="C698" s="7">
        <v>16</v>
      </c>
      <c r="D698" s="7">
        <v>14</v>
      </c>
      <c r="E698" s="7">
        <v>107</v>
      </c>
      <c r="F698" s="7">
        <v>103</v>
      </c>
    </row>
    <row r="699" spans="3:6" x14ac:dyDescent="0.2">
      <c r="C699" s="7">
        <v>11</v>
      </c>
      <c r="D699" s="7">
        <v>28</v>
      </c>
      <c r="E699" s="7">
        <v>82</v>
      </c>
      <c r="F699" s="7">
        <v>98</v>
      </c>
    </row>
    <row r="700" spans="3:6" x14ac:dyDescent="0.2">
      <c r="C700" s="7">
        <v>5</v>
      </c>
      <c r="D700" s="7">
        <v>27</v>
      </c>
      <c r="E700" s="7">
        <v>99</v>
      </c>
      <c r="F700" s="7">
        <v>81</v>
      </c>
    </row>
    <row r="701" spans="3:6" x14ac:dyDescent="0.2">
      <c r="C701" s="7">
        <v>1</v>
      </c>
      <c r="D701" s="7">
        <v>18</v>
      </c>
      <c r="E701" s="7">
        <v>105</v>
      </c>
      <c r="F701" s="7">
        <v>103</v>
      </c>
    </row>
    <row r="702" spans="3:6" x14ac:dyDescent="0.2">
      <c r="C702" s="7">
        <v>8</v>
      </c>
      <c r="D702" s="7">
        <v>22</v>
      </c>
      <c r="E702" s="7">
        <v>71</v>
      </c>
      <c r="F702" s="7">
        <v>99</v>
      </c>
    </row>
    <row r="703" spans="3:6" x14ac:dyDescent="0.2">
      <c r="C703" s="7">
        <v>20</v>
      </c>
      <c r="D703" s="7">
        <v>19</v>
      </c>
      <c r="E703" s="7">
        <v>122</v>
      </c>
      <c r="F703" s="7">
        <v>114</v>
      </c>
    </row>
    <row r="704" spans="3:6" x14ac:dyDescent="0.2">
      <c r="C704" s="7">
        <v>10</v>
      </c>
      <c r="D704" s="7">
        <v>14</v>
      </c>
      <c r="E704" s="7">
        <v>85</v>
      </c>
      <c r="F704" s="7">
        <v>78</v>
      </c>
    </row>
    <row r="705" spans="3:6" x14ac:dyDescent="0.2">
      <c r="C705" s="7">
        <v>4</v>
      </c>
      <c r="D705" s="7">
        <v>16</v>
      </c>
      <c r="E705" s="7">
        <v>96</v>
      </c>
      <c r="F705" s="7">
        <v>92</v>
      </c>
    </row>
    <row r="706" spans="3:6" x14ac:dyDescent="0.2">
      <c r="C706" s="7">
        <v>7</v>
      </c>
      <c r="D706" s="7">
        <v>2</v>
      </c>
      <c r="E706" s="7">
        <v>93</v>
      </c>
      <c r="F706" s="7">
        <v>110</v>
      </c>
    </row>
    <row r="707" spans="3:6" x14ac:dyDescent="0.2">
      <c r="C707" s="7">
        <v>26</v>
      </c>
      <c r="D707" s="7">
        <v>6</v>
      </c>
      <c r="E707" s="7">
        <v>106</v>
      </c>
      <c r="F707" s="7">
        <v>112</v>
      </c>
    </row>
    <row r="708" spans="3:6" x14ac:dyDescent="0.2">
      <c r="C708" s="7">
        <v>24</v>
      </c>
      <c r="D708" s="7">
        <v>25</v>
      </c>
      <c r="E708" s="7">
        <v>99</v>
      </c>
      <c r="F708" s="7">
        <v>86</v>
      </c>
    </row>
    <row r="709" spans="3:6" x14ac:dyDescent="0.2">
      <c r="C709" s="7">
        <v>13</v>
      </c>
      <c r="D709" s="7">
        <v>29</v>
      </c>
      <c r="E709" s="7">
        <v>103</v>
      </c>
      <c r="F709" s="7">
        <v>94</v>
      </c>
    </row>
    <row r="710" spans="3:6" x14ac:dyDescent="0.2">
      <c r="C710" s="7">
        <v>3</v>
      </c>
      <c r="D710" s="7">
        <v>4</v>
      </c>
      <c r="E710" s="7">
        <v>113</v>
      </c>
      <c r="F710" s="7">
        <v>91</v>
      </c>
    </row>
    <row r="711" spans="3:6" x14ac:dyDescent="0.2">
      <c r="C711" s="7">
        <v>15</v>
      </c>
      <c r="D711" s="7">
        <v>20</v>
      </c>
      <c r="E711" s="7">
        <v>112</v>
      </c>
      <c r="F711" s="7">
        <v>95</v>
      </c>
    </row>
    <row r="712" spans="3:6" x14ac:dyDescent="0.2">
      <c r="C712" s="7">
        <v>19</v>
      </c>
      <c r="D712" s="7">
        <v>27</v>
      </c>
      <c r="E712" s="7">
        <v>89</v>
      </c>
      <c r="F712" s="7">
        <v>82</v>
      </c>
    </row>
    <row r="713" spans="3:6" x14ac:dyDescent="0.2">
      <c r="C713" s="7">
        <v>16</v>
      </c>
      <c r="D713" s="7">
        <v>5</v>
      </c>
      <c r="E713" s="7">
        <v>107</v>
      </c>
      <c r="F713" s="7">
        <v>115</v>
      </c>
    </row>
    <row r="714" spans="3:6" x14ac:dyDescent="0.2">
      <c r="C714" s="7">
        <v>17</v>
      </c>
      <c r="D714" s="7">
        <v>22</v>
      </c>
      <c r="E714" s="7">
        <v>107</v>
      </c>
      <c r="F714" s="7">
        <v>92</v>
      </c>
    </row>
    <row r="715" spans="3:6" x14ac:dyDescent="0.2">
      <c r="C715" s="7">
        <v>23</v>
      </c>
      <c r="D715" s="7">
        <v>6</v>
      </c>
      <c r="E715" s="7">
        <v>114</v>
      </c>
      <c r="F715" s="7">
        <v>103</v>
      </c>
    </row>
    <row r="716" spans="3:6" x14ac:dyDescent="0.2">
      <c r="C716" s="7">
        <v>9</v>
      </c>
      <c r="D716" s="7">
        <v>2</v>
      </c>
      <c r="E716" s="7">
        <v>92</v>
      </c>
      <c r="F716" s="7">
        <v>75</v>
      </c>
    </row>
    <row r="717" spans="3:6" x14ac:dyDescent="0.2">
      <c r="C717" s="7">
        <v>18</v>
      </c>
      <c r="D717" s="7">
        <v>8</v>
      </c>
      <c r="E717" s="7">
        <v>80</v>
      </c>
      <c r="F717" s="7">
        <v>85</v>
      </c>
    </row>
    <row r="718" spans="3:6" x14ac:dyDescent="0.2">
      <c r="C718" s="7">
        <v>21</v>
      </c>
      <c r="D718" s="7">
        <v>28</v>
      </c>
      <c r="E718" s="7">
        <v>91</v>
      </c>
      <c r="F718" s="7">
        <v>98</v>
      </c>
    </row>
    <row r="719" spans="3:6" x14ac:dyDescent="0.2">
      <c r="C719" s="7">
        <v>14</v>
      </c>
      <c r="D719" s="7">
        <v>7</v>
      </c>
      <c r="E719" s="7">
        <v>85</v>
      </c>
      <c r="F719" s="7">
        <v>100</v>
      </c>
    </row>
    <row r="720" spans="3:6" x14ac:dyDescent="0.2">
      <c r="C720" s="7">
        <v>26</v>
      </c>
      <c r="D720" s="7">
        <v>13</v>
      </c>
      <c r="E720" s="7">
        <v>87</v>
      </c>
      <c r="F720" s="7">
        <v>92</v>
      </c>
    </row>
    <row r="721" spans="3:6" x14ac:dyDescent="0.2">
      <c r="C721" s="7">
        <v>24</v>
      </c>
      <c r="D721" s="7">
        <v>29</v>
      </c>
      <c r="E721" s="7">
        <v>109</v>
      </c>
      <c r="F721" s="7">
        <v>93</v>
      </c>
    </row>
    <row r="722" spans="3:6" x14ac:dyDescent="0.2">
      <c r="C722" s="7">
        <v>12</v>
      </c>
      <c r="D722" s="7">
        <v>25</v>
      </c>
      <c r="E722" s="7">
        <v>76</v>
      </c>
      <c r="F722" s="7">
        <v>89</v>
      </c>
    </row>
    <row r="723" spans="3:6" x14ac:dyDescent="0.2">
      <c r="C723" s="7">
        <v>27</v>
      </c>
      <c r="D723" s="7">
        <v>28</v>
      </c>
      <c r="E723" s="7">
        <v>85</v>
      </c>
      <c r="F723" s="7">
        <v>94</v>
      </c>
    </row>
    <row r="724" spans="3:6" x14ac:dyDescent="0.2">
      <c r="C724" s="7">
        <v>19</v>
      </c>
      <c r="D724" s="7">
        <v>8</v>
      </c>
      <c r="E724" s="7">
        <v>90</v>
      </c>
      <c r="F724" s="7">
        <v>101</v>
      </c>
    </row>
    <row r="725" spans="3:6" x14ac:dyDescent="0.2">
      <c r="C725" s="7">
        <v>3</v>
      </c>
      <c r="D725" s="7">
        <v>11</v>
      </c>
      <c r="E725" s="7">
        <v>116</v>
      </c>
      <c r="F725" s="7">
        <v>106</v>
      </c>
    </row>
    <row r="726" spans="3:6" x14ac:dyDescent="0.2">
      <c r="C726" s="7">
        <v>17</v>
      </c>
      <c r="D726" s="7">
        <v>7</v>
      </c>
      <c r="E726" s="7">
        <v>98</v>
      </c>
      <c r="F726" s="7">
        <v>99</v>
      </c>
    </row>
    <row r="727" spans="3:6" x14ac:dyDescent="0.2">
      <c r="C727" s="7">
        <v>4</v>
      </c>
      <c r="D727" s="7">
        <v>18</v>
      </c>
      <c r="E727" s="7">
        <v>81</v>
      </c>
      <c r="F727" s="7">
        <v>106</v>
      </c>
    </row>
    <row r="728" spans="3:6" x14ac:dyDescent="0.2">
      <c r="C728" s="7">
        <v>16</v>
      </c>
      <c r="D728" s="7">
        <v>15</v>
      </c>
      <c r="E728" s="7">
        <v>88</v>
      </c>
      <c r="F728" s="7">
        <v>90</v>
      </c>
    </row>
    <row r="729" spans="3:6" x14ac:dyDescent="0.2">
      <c r="C729" s="7">
        <v>22</v>
      </c>
      <c r="D729" s="7">
        <v>29</v>
      </c>
      <c r="E729" s="7">
        <v>96</v>
      </c>
      <c r="F729" s="7">
        <v>97</v>
      </c>
    </row>
    <row r="730" spans="3:6" x14ac:dyDescent="0.2">
      <c r="C730" s="7">
        <v>23</v>
      </c>
      <c r="D730" s="7">
        <v>2</v>
      </c>
      <c r="E730" s="7">
        <v>104</v>
      </c>
      <c r="F730" s="7">
        <v>107</v>
      </c>
    </row>
    <row r="731" spans="3:6" x14ac:dyDescent="0.2">
      <c r="C731" s="7">
        <v>13</v>
      </c>
      <c r="D731" s="7">
        <v>1</v>
      </c>
      <c r="E731" s="7">
        <v>90</v>
      </c>
      <c r="F731" s="7">
        <v>93</v>
      </c>
    </row>
    <row r="732" spans="3:6" x14ac:dyDescent="0.2">
      <c r="C732" s="7">
        <v>9</v>
      </c>
      <c r="D732" s="7">
        <v>25</v>
      </c>
      <c r="E732" s="7">
        <v>99</v>
      </c>
      <c r="F732" s="7">
        <v>108</v>
      </c>
    </row>
    <row r="733" spans="3:6" x14ac:dyDescent="0.2">
      <c r="C733" s="7">
        <v>10</v>
      </c>
      <c r="D733" s="7">
        <v>20</v>
      </c>
      <c r="E733" s="7">
        <v>100</v>
      </c>
      <c r="F733" s="7">
        <v>109</v>
      </c>
    </row>
    <row r="734" spans="3:6" x14ac:dyDescent="0.2">
      <c r="C734" s="7">
        <v>4</v>
      </c>
      <c r="D734" s="7">
        <v>5</v>
      </c>
      <c r="E734" s="7">
        <v>101</v>
      </c>
      <c r="F734" s="7">
        <v>114</v>
      </c>
    </row>
    <row r="735" spans="3:6" x14ac:dyDescent="0.2">
      <c r="C735" s="7">
        <v>26</v>
      </c>
      <c r="D735" s="7">
        <v>2</v>
      </c>
      <c r="E735" s="7">
        <v>99</v>
      </c>
      <c r="F735" s="7">
        <v>79</v>
      </c>
    </row>
    <row r="736" spans="3:6" x14ac:dyDescent="0.2">
      <c r="C736" s="7">
        <v>12</v>
      </c>
      <c r="D736" s="7">
        <v>6</v>
      </c>
      <c r="E736" s="7">
        <v>119</v>
      </c>
      <c r="F736" s="7">
        <v>110</v>
      </c>
    </row>
    <row r="737" spans="3:6" x14ac:dyDescent="0.2">
      <c r="C737" s="7">
        <v>18</v>
      </c>
      <c r="D737" s="7">
        <v>7</v>
      </c>
      <c r="E737" s="7">
        <v>98</v>
      </c>
      <c r="F737" s="7">
        <v>77</v>
      </c>
    </row>
    <row r="738" spans="3:6" x14ac:dyDescent="0.2">
      <c r="C738" s="7">
        <v>11</v>
      </c>
      <c r="D738" s="7">
        <v>21</v>
      </c>
      <c r="E738" s="7">
        <v>86</v>
      </c>
      <c r="F738" s="7">
        <v>76</v>
      </c>
    </row>
    <row r="739" spans="3:6" x14ac:dyDescent="0.2">
      <c r="C739" s="7">
        <v>3</v>
      </c>
      <c r="D739" s="7">
        <v>14</v>
      </c>
      <c r="E739" s="7">
        <v>78</v>
      </c>
      <c r="F739" s="7">
        <v>92</v>
      </c>
    </row>
    <row r="740" spans="3:6" x14ac:dyDescent="0.2">
      <c r="C740" s="7">
        <v>27</v>
      </c>
      <c r="D740" s="7">
        <v>16</v>
      </c>
      <c r="E740" s="7">
        <v>86</v>
      </c>
      <c r="F740" s="7">
        <v>91</v>
      </c>
    </row>
    <row r="741" spans="3:6" x14ac:dyDescent="0.2">
      <c r="C741" s="7">
        <v>19</v>
      </c>
      <c r="D741" s="7">
        <v>28</v>
      </c>
      <c r="E741" s="7">
        <v>89</v>
      </c>
      <c r="F741" s="7">
        <v>92</v>
      </c>
    </row>
    <row r="742" spans="3:6" x14ac:dyDescent="0.2">
      <c r="C742" s="7">
        <v>17</v>
      </c>
      <c r="D742" s="7">
        <v>15</v>
      </c>
      <c r="E742" s="7">
        <v>93</v>
      </c>
      <c r="F742" s="7">
        <v>80</v>
      </c>
    </row>
    <row r="743" spans="3:6" x14ac:dyDescent="0.2">
      <c r="C743" s="7">
        <v>22</v>
      </c>
      <c r="D743" s="7">
        <v>6</v>
      </c>
      <c r="E743" s="7">
        <v>92</v>
      </c>
      <c r="F743" s="7">
        <v>105</v>
      </c>
    </row>
    <row r="744" spans="3:6" x14ac:dyDescent="0.2">
      <c r="C744" s="7">
        <v>23</v>
      </c>
      <c r="D744" s="7">
        <v>13</v>
      </c>
      <c r="E744" s="7">
        <v>111</v>
      </c>
      <c r="F744" s="7">
        <v>105</v>
      </c>
    </row>
    <row r="745" spans="3:6" x14ac:dyDescent="0.2">
      <c r="C745" s="7">
        <v>24</v>
      </c>
      <c r="D745" s="7">
        <v>26</v>
      </c>
      <c r="E745" s="7">
        <v>116</v>
      </c>
      <c r="F745" s="7">
        <v>126</v>
      </c>
    </row>
    <row r="746" spans="3:6" x14ac:dyDescent="0.2">
      <c r="C746" s="7">
        <v>9</v>
      </c>
      <c r="D746" s="7">
        <v>1</v>
      </c>
      <c r="E746" s="7">
        <v>94</v>
      </c>
      <c r="F746" s="7">
        <v>100</v>
      </c>
    </row>
    <row r="747" spans="3:6" x14ac:dyDescent="0.2">
      <c r="C747" s="7">
        <v>29</v>
      </c>
      <c r="D747" s="7">
        <v>10</v>
      </c>
      <c r="E747" s="7">
        <v>89</v>
      </c>
      <c r="F747" s="7">
        <v>102</v>
      </c>
    </row>
    <row r="748" spans="3:6" x14ac:dyDescent="0.2">
      <c r="C748" s="7">
        <v>21</v>
      </c>
      <c r="D748" s="7">
        <v>7</v>
      </c>
      <c r="E748" s="7">
        <v>110</v>
      </c>
      <c r="F748" s="7">
        <v>83</v>
      </c>
    </row>
    <row r="749" spans="3:6" x14ac:dyDescent="0.2">
      <c r="C749" s="7">
        <v>5</v>
      </c>
      <c r="D749" s="7">
        <v>28</v>
      </c>
      <c r="E749" s="7">
        <v>92</v>
      </c>
      <c r="F749" s="7">
        <v>103</v>
      </c>
    </row>
    <row r="750" spans="3:6" x14ac:dyDescent="0.2">
      <c r="C750" s="7">
        <v>8</v>
      </c>
      <c r="D750" s="7">
        <v>27</v>
      </c>
      <c r="E750" s="7">
        <v>89</v>
      </c>
      <c r="F750" s="7">
        <v>76</v>
      </c>
    </row>
    <row r="751" spans="3:6" x14ac:dyDescent="0.2">
      <c r="C751" s="7">
        <v>15</v>
      </c>
      <c r="D751" s="7">
        <v>4</v>
      </c>
      <c r="E751" s="7">
        <v>102</v>
      </c>
      <c r="F751" s="7">
        <v>80</v>
      </c>
    </row>
    <row r="752" spans="3:6" x14ac:dyDescent="0.2">
      <c r="C752" s="7">
        <v>16</v>
      </c>
      <c r="D752" s="7">
        <v>3</v>
      </c>
      <c r="E752" s="7">
        <v>92</v>
      </c>
      <c r="F752" s="7">
        <v>101</v>
      </c>
    </row>
    <row r="753" spans="3:6" x14ac:dyDescent="0.2">
      <c r="C753" s="7">
        <v>12</v>
      </c>
      <c r="D753" s="7">
        <v>23</v>
      </c>
      <c r="E753" s="7">
        <v>79</v>
      </c>
      <c r="F753" s="7">
        <v>80</v>
      </c>
    </row>
    <row r="754" spans="3:6" x14ac:dyDescent="0.2">
      <c r="C754" s="7">
        <v>18</v>
      </c>
      <c r="D754" s="7">
        <v>9</v>
      </c>
      <c r="E754" s="7">
        <v>123</v>
      </c>
      <c r="F754" s="7">
        <v>115</v>
      </c>
    </row>
    <row r="755" spans="3:6" x14ac:dyDescent="0.2">
      <c r="C755" s="7">
        <v>6</v>
      </c>
      <c r="D755" s="7">
        <v>17</v>
      </c>
      <c r="E755" s="7">
        <v>100</v>
      </c>
      <c r="F755" s="7">
        <v>117</v>
      </c>
    </row>
    <row r="756" spans="3:6" x14ac:dyDescent="0.2">
      <c r="C756" s="7">
        <v>25</v>
      </c>
      <c r="D756" s="7">
        <v>14</v>
      </c>
      <c r="E756" s="7">
        <v>99</v>
      </c>
      <c r="F756" s="7">
        <v>93</v>
      </c>
    </row>
    <row r="757" spans="3:6" x14ac:dyDescent="0.2">
      <c r="C757" s="7">
        <v>22</v>
      </c>
      <c r="D757" s="7">
        <v>26</v>
      </c>
      <c r="E757" s="7">
        <v>91</v>
      </c>
      <c r="F757" s="7">
        <v>103</v>
      </c>
    </row>
    <row r="758" spans="3:6" x14ac:dyDescent="0.2">
      <c r="C758" s="7">
        <v>24</v>
      </c>
      <c r="D758" s="7">
        <v>1</v>
      </c>
      <c r="E758" s="7">
        <v>99</v>
      </c>
      <c r="F758" s="7">
        <v>79</v>
      </c>
    </row>
    <row r="759" spans="3:6" x14ac:dyDescent="0.2">
      <c r="C759" s="7">
        <v>13</v>
      </c>
      <c r="D759" s="7">
        <v>2</v>
      </c>
      <c r="E759" s="7">
        <v>108</v>
      </c>
      <c r="F759" s="7">
        <v>109</v>
      </c>
    </row>
    <row r="760" spans="3:6" x14ac:dyDescent="0.2">
      <c r="C760" s="7">
        <v>21</v>
      </c>
      <c r="D760" s="7">
        <v>9</v>
      </c>
      <c r="E760" s="7">
        <v>114</v>
      </c>
      <c r="F760" s="7">
        <v>107</v>
      </c>
    </row>
    <row r="761" spans="3:6" x14ac:dyDescent="0.2">
      <c r="C761" s="7">
        <v>15</v>
      </c>
      <c r="D761" s="7">
        <v>12</v>
      </c>
      <c r="E761" s="7">
        <v>71</v>
      </c>
      <c r="F761" s="7">
        <v>81</v>
      </c>
    </row>
    <row r="762" spans="3:6" x14ac:dyDescent="0.2">
      <c r="C762" s="7">
        <v>8</v>
      </c>
      <c r="D762" s="7">
        <v>29</v>
      </c>
      <c r="E762" s="7">
        <v>97</v>
      </c>
      <c r="F762" s="7">
        <v>90</v>
      </c>
    </row>
    <row r="763" spans="3:6" x14ac:dyDescent="0.2">
      <c r="C763" s="7">
        <v>27</v>
      </c>
      <c r="D763" s="7">
        <v>3</v>
      </c>
      <c r="E763" s="7">
        <v>77</v>
      </c>
      <c r="F763" s="7">
        <v>78</v>
      </c>
    </row>
    <row r="764" spans="3:6" x14ac:dyDescent="0.2">
      <c r="C764" s="7">
        <v>16</v>
      </c>
      <c r="D764" s="7">
        <v>10</v>
      </c>
      <c r="E764" s="7">
        <v>115</v>
      </c>
      <c r="F764" s="7">
        <v>76</v>
      </c>
    </row>
    <row r="765" spans="3:6" x14ac:dyDescent="0.2">
      <c r="C765" s="7">
        <v>4</v>
      </c>
      <c r="D765" s="7">
        <v>19</v>
      </c>
      <c r="E765" s="7">
        <v>113</v>
      </c>
      <c r="F765" s="7">
        <v>109</v>
      </c>
    </row>
    <row r="766" spans="3:6" x14ac:dyDescent="0.2">
      <c r="C766" s="7">
        <v>7</v>
      </c>
      <c r="D766" s="7">
        <v>28</v>
      </c>
      <c r="E766" s="7">
        <v>99</v>
      </c>
      <c r="F766" s="7">
        <v>110</v>
      </c>
    </row>
    <row r="767" spans="3:6" x14ac:dyDescent="0.2">
      <c r="C767" s="7">
        <v>26</v>
      </c>
      <c r="D767" s="7">
        <v>23</v>
      </c>
      <c r="E767" s="7">
        <v>84</v>
      </c>
      <c r="F767" s="7">
        <v>90</v>
      </c>
    </row>
    <row r="768" spans="3:6" x14ac:dyDescent="0.2">
      <c r="C768" s="7">
        <v>29</v>
      </c>
      <c r="D768" s="7">
        <v>18</v>
      </c>
      <c r="E768" s="7">
        <v>82</v>
      </c>
      <c r="F768" s="7">
        <v>93</v>
      </c>
    </row>
    <row r="769" spans="3:6" x14ac:dyDescent="0.2">
      <c r="C769" s="7">
        <v>5</v>
      </c>
      <c r="D769" s="7">
        <v>13</v>
      </c>
      <c r="E769" s="7">
        <v>97</v>
      </c>
      <c r="F769" s="7">
        <v>104</v>
      </c>
    </row>
    <row r="770" spans="3:6" x14ac:dyDescent="0.2">
      <c r="C770" s="7">
        <v>20</v>
      </c>
      <c r="D770" s="7">
        <v>12</v>
      </c>
      <c r="E770" s="7">
        <v>119</v>
      </c>
      <c r="F770" s="7">
        <v>102</v>
      </c>
    </row>
    <row r="771" spans="3:6" x14ac:dyDescent="0.2">
      <c r="C771" s="7">
        <v>14</v>
      </c>
      <c r="D771" s="7">
        <v>22</v>
      </c>
      <c r="E771" s="7">
        <v>72</v>
      </c>
      <c r="F771" s="7">
        <v>78</v>
      </c>
    </row>
    <row r="772" spans="3:6" x14ac:dyDescent="0.2">
      <c r="C772" s="7">
        <v>6</v>
      </c>
      <c r="D772" s="7">
        <v>2</v>
      </c>
      <c r="E772" s="7">
        <v>98</v>
      </c>
      <c r="F772" s="7">
        <v>92</v>
      </c>
    </row>
    <row r="773" spans="3:6" x14ac:dyDescent="0.2">
      <c r="C773" s="7">
        <v>10</v>
      </c>
      <c r="D773" s="7">
        <v>17</v>
      </c>
      <c r="E773" s="7">
        <v>89</v>
      </c>
      <c r="F773" s="7">
        <v>83</v>
      </c>
    </row>
    <row r="774" spans="3:6" x14ac:dyDescent="0.2">
      <c r="C774" s="7">
        <v>25</v>
      </c>
      <c r="D774" s="7">
        <v>24</v>
      </c>
      <c r="E774" s="7">
        <v>115</v>
      </c>
      <c r="F774" s="7">
        <v>92</v>
      </c>
    </row>
    <row r="775" spans="3:6" x14ac:dyDescent="0.2">
      <c r="C775" s="7">
        <v>23</v>
      </c>
      <c r="D775" s="7">
        <v>1</v>
      </c>
      <c r="E775" s="7">
        <v>94</v>
      </c>
      <c r="F775" s="7">
        <v>79</v>
      </c>
    </row>
    <row r="776" spans="3:6" x14ac:dyDescent="0.2">
      <c r="C776" s="7">
        <v>11</v>
      </c>
      <c r="D776" s="7">
        <v>5</v>
      </c>
      <c r="E776" s="7">
        <v>93</v>
      </c>
      <c r="F776" s="7">
        <v>103</v>
      </c>
    </row>
    <row r="777" spans="3:6" x14ac:dyDescent="0.2">
      <c r="C777" s="7">
        <v>27</v>
      </c>
      <c r="D777" s="7">
        <v>8</v>
      </c>
      <c r="E777" s="7">
        <v>72</v>
      </c>
      <c r="F777" s="7">
        <v>80</v>
      </c>
    </row>
    <row r="778" spans="3:6" x14ac:dyDescent="0.2">
      <c r="C778" s="7">
        <v>18</v>
      </c>
      <c r="D778" s="7">
        <v>19</v>
      </c>
      <c r="E778" s="7">
        <v>115</v>
      </c>
      <c r="F778" s="7">
        <v>93</v>
      </c>
    </row>
    <row r="779" spans="3:6" x14ac:dyDescent="0.2">
      <c r="C779" s="7">
        <v>3</v>
      </c>
      <c r="D779" s="7">
        <v>13</v>
      </c>
      <c r="E779" s="7">
        <v>94</v>
      </c>
      <c r="F779" s="7">
        <v>96</v>
      </c>
    </row>
    <row r="780" spans="3:6" x14ac:dyDescent="0.2">
      <c r="C780" s="7">
        <v>16</v>
      </c>
      <c r="D780" s="7">
        <v>9</v>
      </c>
      <c r="E780" s="7">
        <v>116</v>
      </c>
      <c r="F780" s="7">
        <v>112</v>
      </c>
    </row>
    <row r="781" spans="3:6" x14ac:dyDescent="0.2">
      <c r="C781" s="7">
        <v>4</v>
      </c>
      <c r="D781" s="7">
        <v>22</v>
      </c>
      <c r="E781" s="7">
        <v>91</v>
      </c>
      <c r="F781" s="7">
        <v>83</v>
      </c>
    </row>
    <row r="782" spans="3:6" x14ac:dyDescent="0.2">
      <c r="C782" s="7">
        <v>26</v>
      </c>
      <c r="D782" s="7">
        <v>1</v>
      </c>
      <c r="E782" s="7">
        <v>99</v>
      </c>
      <c r="F782" s="7">
        <v>96</v>
      </c>
    </row>
    <row r="783" spans="3:6" x14ac:dyDescent="0.2">
      <c r="C783" s="7">
        <v>20</v>
      </c>
      <c r="D783" s="7">
        <v>21</v>
      </c>
      <c r="E783" s="7">
        <v>105</v>
      </c>
      <c r="F783" s="7">
        <v>87</v>
      </c>
    </row>
    <row r="784" spans="3:6" x14ac:dyDescent="0.2">
      <c r="C784" s="7">
        <v>29</v>
      </c>
      <c r="D784" s="7">
        <v>15</v>
      </c>
      <c r="E784" s="7">
        <v>95</v>
      </c>
      <c r="F784" s="7">
        <v>97</v>
      </c>
    </row>
    <row r="785" spans="3:6" x14ac:dyDescent="0.2">
      <c r="C785" s="7">
        <v>11</v>
      </c>
      <c r="D785" s="7">
        <v>12</v>
      </c>
      <c r="E785" s="7">
        <v>106</v>
      </c>
      <c r="F785" s="7">
        <v>88</v>
      </c>
    </row>
    <row r="786" spans="3:6" x14ac:dyDescent="0.2">
      <c r="C786" s="7">
        <v>6</v>
      </c>
      <c r="D786" s="7">
        <v>24</v>
      </c>
      <c r="E786" s="7">
        <v>111</v>
      </c>
      <c r="F786" s="7">
        <v>97</v>
      </c>
    </row>
    <row r="787" spans="3:6" x14ac:dyDescent="0.2">
      <c r="C787" s="7">
        <v>25</v>
      </c>
      <c r="D787" s="7">
        <v>17</v>
      </c>
      <c r="E787" s="7">
        <v>88</v>
      </c>
      <c r="F787" s="7">
        <v>112</v>
      </c>
    </row>
    <row r="788" spans="3:6" x14ac:dyDescent="0.2">
      <c r="C788" s="7">
        <v>4</v>
      </c>
      <c r="D788" s="7">
        <v>9</v>
      </c>
      <c r="E788" s="7">
        <v>105</v>
      </c>
      <c r="F788" s="7">
        <v>91</v>
      </c>
    </row>
    <row r="789" spans="3:6" x14ac:dyDescent="0.2">
      <c r="C789" s="7">
        <v>10</v>
      </c>
      <c r="D789" s="7">
        <v>2</v>
      </c>
      <c r="E789" s="7">
        <v>99</v>
      </c>
      <c r="F789" s="7">
        <v>89</v>
      </c>
    </row>
    <row r="790" spans="3:6" x14ac:dyDescent="0.2">
      <c r="C790" s="7">
        <v>23</v>
      </c>
      <c r="D790" s="7">
        <v>7</v>
      </c>
      <c r="E790" s="7">
        <v>101</v>
      </c>
      <c r="F790" s="7">
        <v>90</v>
      </c>
    </row>
    <row r="791" spans="3:6" x14ac:dyDescent="0.2">
      <c r="C791" s="7">
        <v>19</v>
      </c>
      <c r="D791" s="7">
        <v>13</v>
      </c>
      <c r="E791" s="7">
        <v>91</v>
      </c>
      <c r="F791" s="7">
        <v>107</v>
      </c>
    </row>
    <row r="792" spans="3:6" x14ac:dyDescent="0.2">
      <c r="C792" s="7">
        <v>18</v>
      </c>
      <c r="D792" s="7">
        <v>3</v>
      </c>
      <c r="E792" s="7">
        <v>95</v>
      </c>
      <c r="F792" s="7">
        <v>93</v>
      </c>
    </row>
    <row r="793" spans="3:6" x14ac:dyDescent="0.2">
      <c r="C793" s="7">
        <v>27</v>
      </c>
      <c r="D793" s="7">
        <v>26</v>
      </c>
      <c r="E793" s="7">
        <v>92</v>
      </c>
      <c r="F793" s="7">
        <v>101</v>
      </c>
    </row>
    <row r="794" spans="3:6" x14ac:dyDescent="0.2">
      <c r="C794" s="7">
        <v>5</v>
      </c>
      <c r="D794" s="7">
        <v>20</v>
      </c>
      <c r="E794" s="7">
        <v>111</v>
      </c>
      <c r="F794" s="7">
        <v>96</v>
      </c>
    </row>
    <row r="795" spans="3:6" x14ac:dyDescent="0.2">
      <c r="C795" s="7">
        <v>15</v>
      </c>
      <c r="D795" s="7">
        <v>29</v>
      </c>
      <c r="E795" s="7">
        <v>92</v>
      </c>
      <c r="F795" s="7">
        <v>80</v>
      </c>
    </row>
    <row r="796" spans="3:6" x14ac:dyDescent="0.2">
      <c r="C796" s="7">
        <v>16</v>
      </c>
      <c r="D796" s="7">
        <v>8</v>
      </c>
      <c r="E796" s="7">
        <v>89</v>
      </c>
      <c r="F796" s="7">
        <v>82</v>
      </c>
    </row>
    <row r="797" spans="3:6" x14ac:dyDescent="0.2">
      <c r="C797" s="7">
        <v>22</v>
      </c>
      <c r="D797" s="7">
        <v>25</v>
      </c>
      <c r="E797" s="7">
        <v>92</v>
      </c>
      <c r="F797" s="7">
        <v>83</v>
      </c>
    </row>
    <row r="798" spans="3:6" x14ac:dyDescent="0.2">
      <c r="C798" s="7">
        <v>7</v>
      </c>
      <c r="D798" s="7">
        <v>1</v>
      </c>
      <c r="E798" s="7">
        <v>84</v>
      </c>
      <c r="F798" s="7">
        <v>89</v>
      </c>
    </row>
    <row r="799" spans="3:6" x14ac:dyDescent="0.2">
      <c r="C799" s="7">
        <v>3</v>
      </c>
      <c r="D799" s="7">
        <v>17</v>
      </c>
      <c r="E799" s="7">
        <v>92</v>
      </c>
      <c r="F799" s="7">
        <v>97</v>
      </c>
    </row>
    <row r="800" spans="3:6" x14ac:dyDescent="0.2">
      <c r="C800" s="7">
        <v>21</v>
      </c>
      <c r="D800" s="7">
        <v>23</v>
      </c>
      <c r="E800" s="7">
        <v>83</v>
      </c>
      <c r="F800" s="7">
        <v>88</v>
      </c>
    </row>
    <row r="801" spans="3:6" x14ac:dyDescent="0.2">
      <c r="C801" s="7">
        <v>14</v>
      </c>
      <c r="D801" s="7">
        <v>12</v>
      </c>
      <c r="E801" s="7">
        <v>77</v>
      </c>
      <c r="F801" s="7">
        <v>90</v>
      </c>
    </row>
    <row r="802" spans="3:6" x14ac:dyDescent="0.2">
      <c r="C802" s="7">
        <v>9</v>
      </c>
      <c r="D802" s="7">
        <v>11</v>
      </c>
      <c r="E802" s="7">
        <v>97</v>
      </c>
      <c r="F802" s="7">
        <v>102</v>
      </c>
    </row>
    <row r="803" spans="3:6" x14ac:dyDescent="0.2">
      <c r="C803" s="7">
        <v>5</v>
      </c>
      <c r="D803" s="7">
        <v>26</v>
      </c>
      <c r="E803" s="7">
        <v>89</v>
      </c>
      <c r="F803" s="7">
        <v>109</v>
      </c>
    </row>
    <row r="804" spans="3:6" x14ac:dyDescent="0.2">
      <c r="C804" s="7">
        <v>16</v>
      </c>
      <c r="D804" s="7">
        <v>13</v>
      </c>
      <c r="E804" s="7">
        <v>89</v>
      </c>
      <c r="F804" s="7">
        <v>99</v>
      </c>
    </row>
    <row r="805" spans="3:6" x14ac:dyDescent="0.2">
      <c r="C805" s="7">
        <v>10</v>
      </c>
      <c r="D805" s="7">
        <v>12</v>
      </c>
      <c r="E805" s="7">
        <v>84</v>
      </c>
      <c r="F805" s="7">
        <v>94</v>
      </c>
    </row>
    <row r="806" spans="3:6" x14ac:dyDescent="0.2">
      <c r="C806" s="7">
        <v>25</v>
      </c>
      <c r="D806" s="7">
        <v>22</v>
      </c>
      <c r="E806" s="7">
        <v>99</v>
      </c>
      <c r="F806" s="7">
        <v>91</v>
      </c>
    </row>
    <row r="807" spans="3:6" x14ac:dyDescent="0.2">
      <c r="C807" s="7">
        <v>6</v>
      </c>
      <c r="D807" s="7">
        <v>14</v>
      </c>
      <c r="E807" s="7">
        <v>104</v>
      </c>
      <c r="F807" s="7">
        <v>91</v>
      </c>
    </row>
    <row r="808" spans="3:6" x14ac:dyDescent="0.2">
      <c r="C808" s="7">
        <v>4</v>
      </c>
      <c r="D808" s="7">
        <v>20</v>
      </c>
      <c r="E808" s="7">
        <v>97</v>
      </c>
      <c r="F808" s="7">
        <v>112</v>
      </c>
    </row>
    <row r="809" spans="3:6" x14ac:dyDescent="0.2">
      <c r="C809" s="7">
        <v>24</v>
      </c>
      <c r="D809" s="7">
        <v>28</v>
      </c>
      <c r="E809" s="7">
        <v>107</v>
      </c>
      <c r="F809" s="7">
        <v>81</v>
      </c>
    </row>
    <row r="810" spans="3:6" x14ac:dyDescent="0.2">
      <c r="C810" s="7">
        <v>3</v>
      </c>
      <c r="D810" s="7">
        <v>18</v>
      </c>
      <c r="E810" s="7">
        <v>104</v>
      </c>
      <c r="F810" s="7">
        <v>85</v>
      </c>
    </row>
    <row r="811" spans="3:6" x14ac:dyDescent="0.2">
      <c r="C811" s="7">
        <v>2</v>
      </c>
      <c r="D811" s="7">
        <v>16</v>
      </c>
      <c r="E811" s="7">
        <v>92</v>
      </c>
      <c r="F811" s="7">
        <v>95</v>
      </c>
    </row>
    <row r="812" spans="3:6" x14ac:dyDescent="0.2">
      <c r="C812" s="7">
        <v>21</v>
      </c>
      <c r="D812" s="7">
        <v>15</v>
      </c>
      <c r="E812" s="7">
        <v>82</v>
      </c>
      <c r="F812" s="7">
        <v>72</v>
      </c>
    </row>
    <row r="813" spans="3:6" x14ac:dyDescent="0.2">
      <c r="C813" s="7">
        <v>29</v>
      </c>
      <c r="D813" s="7">
        <v>23</v>
      </c>
      <c r="E813" s="7">
        <v>101</v>
      </c>
      <c r="F813" s="7">
        <v>105</v>
      </c>
    </row>
    <row r="814" spans="3:6" x14ac:dyDescent="0.2">
      <c r="C814" s="7">
        <v>8</v>
      </c>
      <c r="D814" s="7">
        <v>4</v>
      </c>
      <c r="E814" s="7">
        <v>101</v>
      </c>
      <c r="F814" s="7">
        <v>89</v>
      </c>
    </row>
    <row r="815" spans="3:6" x14ac:dyDescent="0.2">
      <c r="C815" s="7">
        <v>1</v>
      </c>
      <c r="D815" s="7">
        <v>26</v>
      </c>
      <c r="E815" s="7">
        <v>81</v>
      </c>
      <c r="F815" s="7">
        <v>98</v>
      </c>
    </row>
    <row r="816" spans="3:6" x14ac:dyDescent="0.2">
      <c r="C816" s="7">
        <v>27</v>
      </c>
      <c r="D816" s="7">
        <v>20</v>
      </c>
      <c r="E816" s="7">
        <v>85</v>
      </c>
      <c r="F816" s="7">
        <v>90</v>
      </c>
    </row>
    <row r="817" spans="3:6" x14ac:dyDescent="0.2">
      <c r="C817" s="7">
        <v>17</v>
      </c>
      <c r="D817" s="7">
        <v>13</v>
      </c>
      <c r="E817" s="7">
        <v>112</v>
      </c>
      <c r="F817" s="7">
        <v>101</v>
      </c>
    </row>
    <row r="818" spans="3:6" x14ac:dyDescent="0.2">
      <c r="C818" s="7">
        <v>9</v>
      </c>
      <c r="D818" s="7">
        <v>7</v>
      </c>
      <c r="E818" s="7">
        <v>110</v>
      </c>
      <c r="F818" s="7">
        <v>93</v>
      </c>
    </row>
    <row r="819" spans="3:6" x14ac:dyDescent="0.2">
      <c r="C819" s="7">
        <v>5</v>
      </c>
      <c r="D819" s="7">
        <v>25</v>
      </c>
      <c r="E819" s="7">
        <v>114</v>
      </c>
      <c r="F819" s="7">
        <v>107</v>
      </c>
    </row>
    <row r="820" spans="3:6" x14ac:dyDescent="0.2">
      <c r="C820" s="7">
        <v>15</v>
      </c>
      <c r="D820" s="7">
        <v>19</v>
      </c>
      <c r="E820" s="7">
        <v>100</v>
      </c>
      <c r="F820" s="7">
        <v>86</v>
      </c>
    </row>
    <row r="821" spans="3:6" x14ac:dyDescent="0.2">
      <c r="C821" s="7">
        <v>22</v>
      </c>
      <c r="D821" s="7">
        <v>11</v>
      </c>
      <c r="E821" s="7">
        <v>107</v>
      </c>
      <c r="F821" s="7">
        <v>100</v>
      </c>
    </row>
    <row r="822" spans="3:6" x14ac:dyDescent="0.2">
      <c r="C822" s="7">
        <v>28</v>
      </c>
      <c r="D822" s="7">
        <v>14</v>
      </c>
      <c r="E822" s="7">
        <v>114</v>
      </c>
      <c r="F822" s="7">
        <v>70</v>
      </c>
    </row>
    <row r="823" spans="3:6" x14ac:dyDescent="0.2">
      <c r="C823" s="7">
        <v>27</v>
      </c>
      <c r="D823" s="7">
        <v>23</v>
      </c>
      <c r="E823" s="7">
        <v>81</v>
      </c>
      <c r="F823" s="7">
        <v>91</v>
      </c>
    </row>
    <row r="824" spans="3:6" x14ac:dyDescent="0.2">
      <c r="C824" s="7">
        <v>21</v>
      </c>
      <c r="D824" s="7">
        <v>18</v>
      </c>
      <c r="E824" s="7">
        <v>110</v>
      </c>
      <c r="F824" s="7">
        <v>102</v>
      </c>
    </row>
    <row r="825" spans="3:6" x14ac:dyDescent="0.2">
      <c r="C825" s="7">
        <v>19</v>
      </c>
      <c r="D825" s="7">
        <v>26</v>
      </c>
      <c r="E825" s="7">
        <v>89</v>
      </c>
      <c r="F825" s="7">
        <v>87</v>
      </c>
    </row>
    <row r="826" spans="3:6" x14ac:dyDescent="0.2">
      <c r="C826" s="7">
        <v>2</v>
      </c>
      <c r="D826" s="7">
        <v>3</v>
      </c>
      <c r="E826" s="7">
        <v>87</v>
      </c>
      <c r="F826" s="7">
        <v>100</v>
      </c>
    </row>
    <row r="827" spans="3:6" x14ac:dyDescent="0.2">
      <c r="C827" s="7">
        <v>8</v>
      </c>
      <c r="D827" s="7">
        <v>20</v>
      </c>
      <c r="E827" s="7">
        <v>110</v>
      </c>
      <c r="F827" s="7">
        <v>102</v>
      </c>
    </row>
    <row r="828" spans="3:6" x14ac:dyDescent="0.2">
      <c r="C828" s="7">
        <v>17</v>
      </c>
      <c r="D828" s="7">
        <v>25</v>
      </c>
      <c r="E828" s="7">
        <v>77</v>
      </c>
      <c r="F828" s="7">
        <v>85</v>
      </c>
    </row>
    <row r="829" spans="3:6" x14ac:dyDescent="0.2">
      <c r="C829" s="7">
        <v>4</v>
      </c>
      <c r="D829" s="7">
        <v>29</v>
      </c>
      <c r="E829" s="7">
        <v>90</v>
      </c>
      <c r="F829" s="7">
        <v>81</v>
      </c>
    </row>
    <row r="830" spans="3:6" x14ac:dyDescent="0.2">
      <c r="C830" s="7">
        <v>7</v>
      </c>
      <c r="D830" s="7">
        <v>14</v>
      </c>
      <c r="E830" s="7">
        <v>96</v>
      </c>
      <c r="F830" s="7">
        <v>83</v>
      </c>
    </row>
    <row r="831" spans="3:6" x14ac:dyDescent="0.2">
      <c r="C831" s="7">
        <v>9</v>
      </c>
      <c r="D831" s="7">
        <v>24</v>
      </c>
      <c r="E831" s="7">
        <v>108</v>
      </c>
      <c r="F831" s="7">
        <v>116</v>
      </c>
    </row>
    <row r="832" spans="3:6" x14ac:dyDescent="0.2">
      <c r="C832" s="7">
        <v>13</v>
      </c>
      <c r="D832" s="7">
        <v>11</v>
      </c>
      <c r="E832" s="7">
        <v>96</v>
      </c>
      <c r="F832" s="7">
        <v>84</v>
      </c>
    </row>
    <row r="833" spans="3:6" x14ac:dyDescent="0.2">
      <c r="C833" s="7">
        <v>1</v>
      </c>
      <c r="D833" s="7">
        <v>5</v>
      </c>
      <c r="E833" s="7">
        <v>84</v>
      </c>
      <c r="F833" s="7">
        <v>81</v>
      </c>
    </row>
    <row r="834" spans="3:6" x14ac:dyDescent="0.2">
      <c r="C834" s="7">
        <v>16</v>
      </c>
      <c r="D834" s="7">
        <v>23</v>
      </c>
      <c r="E834" s="7">
        <v>103</v>
      </c>
      <c r="F834" s="7">
        <v>104</v>
      </c>
    </row>
    <row r="835" spans="3:6" x14ac:dyDescent="0.2">
      <c r="C835" s="7">
        <v>6</v>
      </c>
      <c r="D835" s="7">
        <v>15</v>
      </c>
      <c r="E835" s="7">
        <v>95</v>
      </c>
      <c r="F835" s="7">
        <v>109</v>
      </c>
    </row>
    <row r="836" spans="3:6" x14ac:dyDescent="0.2">
      <c r="C836" s="7">
        <v>22</v>
      </c>
      <c r="D836" s="7">
        <v>10</v>
      </c>
      <c r="E836" s="7">
        <v>97</v>
      </c>
      <c r="F836" s="7">
        <v>104</v>
      </c>
    </row>
    <row r="837" spans="3:6" x14ac:dyDescent="0.2">
      <c r="C837" s="7">
        <v>28</v>
      </c>
      <c r="D837" s="7">
        <v>17</v>
      </c>
      <c r="E837" s="7">
        <v>105</v>
      </c>
      <c r="F837" s="7">
        <v>116</v>
      </c>
    </row>
    <row r="838" spans="3:6" x14ac:dyDescent="0.2">
      <c r="C838" s="7">
        <v>12</v>
      </c>
      <c r="D838" s="7">
        <v>9</v>
      </c>
      <c r="E838" s="7">
        <v>109</v>
      </c>
      <c r="F838" s="7">
        <v>95</v>
      </c>
    </row>
    <row r="839" spans="3:6" x14ac:dyDescent="0.2">
      <c r="C839" s="7">
        <v>19</v>
      </c>
      <c r="D839" s="7">
        <v>25</v>
      </c>
      <c r="E839" s="7">
        <v>83</v>
      </c>
      <c r="F839" s="7">
        <v>99</v>
      </c>
    </row>
    <row r="840" spans="3:6" x14ac:dyDescent="0.2">
      <c r="C840" s="7">
        <v>3</v>
      </c>
      <c r="D840" s="7">
        <v>8</v>
      </c>
      <c r="E840" s="7">
        <v>81</v>
      </c>
      <c r="F840" s="7">
        <v>83</v>
      </c>
    </row>
    <row r="841" spans="3:6" x14ac:dyDescent="0.2">
      <c r="C841" s="7">
        <v>29</v>
      </c>
      <c r="D841" s="7">
        <v>20</v>
      </c>
      <c r="E841" s="7">
        <v>107</v>
      </c>
      <c r="F841" s="7">
        <v>102</v>
      </c>
    </row>
    <row r="842" spans="3:6" x14ac:dyDescent="0.2">
      <c r="C842" s="7">
        <v>18</v>
      </c>
      <c r="D842" s="7">
        <v>4</v>
      </c>
      <c r="E842" s="7">
        <v>92</v>
      </c>
      <c r="F842" s="7">
        <v>84</v>
      </c>
    </row>
    <row r="843" spans="3:6" x14ac:dyDescent="0.2">
      <c r="C843" s="7">
        <v>27</v>
      </c>
      <c r="D843" s="7">
        <v>21</v>
      </c>
      <c r="E843" s="7">
        <v>84</v>
      </c>
      <c r="F843" s="7">
        <v>96</v>
      </c>
    </row>
    <row r="844" spans="3:6" x14ac:dyDescent="0.2">
      <c r="C844" s="7">
        <v>5</v>
      </c>
      <c r="D844" s="7">
        <v>16</v>
      </c>
      <c r="E844" s="7">
        <v>91</v>
      </c>
      <c r="F844" s="7">
        <v>101</v>
      </c>
    </row>
    <row r="845" spans="3:6" x14ac:dyDescent="0.2">
      <c r="C845" s="7">
        <v>14</v>
      </c>
      <c r="D845" s="7">
        <v>26</v>
      </c>
      <c r="E845" s="7">
        <v>71</v>
      </c>
      <c r="F845" s="7">
        <v>96</v>
      </c>
    </row>
    <row r="846" spans="3:6" x14ac:dyDescent="0.2">
      <c r="C846" s="7">
        <v>7</v>
      </c>
      <c r="D846" s="7">
        <v>6</v>
      </c>
      <c r="E846" s="7">
        <v>110</v>
      </c>
      <c r="F846" s="7">
        <v>116</v>
      </c>
    </row>
    <row r="847" spans="3:6" x14ac:dyDescent="0.2">
      <c r="C847" s="7">
        <v>24</v>
      </c>
      <c r="D847" s="7">
        <v>11</v>
      </c>
      <c r="E847" s="7">
        <v>86</v>
      </c>
      <c r="F847" s="7">
        <v>97</v>
      </c>
    </row>
    <row r="848" spans="3:6" x14ac:dyDescent="0.2">
      <c r="C848" s="7">
        <v>13</v>
      </c>
      <c r="D848" s="7">
        <v>10</v>
      </c>
      <c r="E848" s="7">
        <v>95</v>
      </c>
      <c r="F848" s="7">
        <v>79</v>
      </c>
    </row>
    <row r="849" spans="3:6" x14ac:dyDescent="0.2">
      <c r="C849" s="7">
        <v>21</v>
      </c>
      <c r="D849" s="7">
        <v>2</v>
      </c>
      <c r="E849" s="7">
        <v>94</v>
      </c>
      <c r="F849" s="7">
        <v>100</v>
      </c>
    </row>
    <row r="850" spans="3:6" x14ac:dyDescent="0.2">
      <c r="C850" s="7">
        <v>1</v>
      </c>
      <c r="D850" s="7">
        <v>14</v>
      </c>
      <c r="E850" s="7">
        <v>95</v>
      </c>
      <c r="F850" s="7">
        <v>76</v>
      </c>
    </row>
    <row r="851" spans="3:6" x14ac:dyDescent="0.2">
      <c r="C851" s="7">
        <v>28</v>
      </c>
      <c r="D851" s="7">
        <v>7</v>
      </c>
      <c r="E851" s="7">
        <v>100</v>
      </c>
      <c r="F851" s="7">
        <v>82</v>
      </c>
    </row>
    <row r="852" spans="3:6" x14ac:dyDescent="0.2">
      <c r="C852" s="7">
        <v>23</v>
      </c>
      <c r="D852" s="7">
        <v>24</v>
      </c>
      <c r="E852" s="7">
        <v>107</v>
      </c>
      <c r="F852" s="7">
        <v>95</v>
      </c>
    </row>
    <row r="853" spans="3:6" x14ac:dyDescent="0.2">
      <c r="C853" s="7">
        <v>29</v>
      </c>
      <c r="D853" s="7">
        <v>4</v>
      </c>
      <c r="E853" s="7">
        <v>115</v>
      </c>
      <c r="F853" s="7">
        <v>90</v>
      </c>
    </row>
    <row r="854" spans="3:6" x14ac:dyDescent="0.2">
      <c r="C854" s="7">
        <v>5</v>
      </c>
      <c r="D854" s="7">
        <v>1</v>
      </c>
      <c r="E854" s="7">
        <v>103</v>
      </c>
      <c r="F854" s="7">
        <v>96</v>
      </c>
    </row>
    <row r="855" spans="3:6" x14ac:dyDescent="0.2">
      <c r="C855" s="7">
        <v>19</v>
      </c>
      <c r="D855" s="7">
        <v>16</v>
      </c>
      <c r="E855" s="7">
        <v>102</v>
      </c>
      <c r="F855" s="7">
        <v>89</v>
      </c>
    </row>
    <row r="856" spans="3:6" x14ac:dyDescent="0.2">
      <c r="C856" s="7">
        <v>8</v>
      </c>
      <c r="D856" s="7">
        <v>15</v>
      </c>
      <c r="E856" s="7">
        <v>91</v>
      </c>
      <c r="F856" s="7">
        <v>93</v>
      </c>
    </row>
    <row r="857" spans="3:6" x14ac:dyDescent="0.2">
      <c r="C857" s="7">
        <v>11</v>
      </c>
      <c r="D857" s="7">
        <v>20</v>
      </c>
      <c r="E857" s="7">
        <v>111</v>
      </c>
      <c r="F857" s="7">
        <v>98</v>
      </c>
    </row>
    <row r="858" spans="3:6" x14ac:dyDescent="0.2">
      <c r="C858" s="7">
        <v>10</v>
      </c>
      <c r="D858" s="7">
        <v>27</v>
      </c>
      <c r="E858" s="7">
        <v>112</v>
      </c>
      <c r="F858" s="7">
        <v>109</v>
      </c>
    </row>
    <row r="859" spans="3:6" x14ac:dyDescent="0.2">
      <c r="C859" s="7">
        <v>6</v>
      </c>
      <c r="D859" s="7">
        <v>22</v>
      </c>
      <c r="E859" s="7">
        <v>81</v>
      </c>
      <c r="F859" s="7">
        <v>77</v>
      </c>
    </row>
    <row r="860" spans="3:6" x14ac:dyDescent="0.2">
      <c r="C860" s="7">
        <v>25</v>
      </c>
      <c r="D860" s="7">
        <v>9</v>
      </c>
      <c r="E860" s="7">
        <v>109</v>
      </c>
      <c r="F860" s="7">
        <v>88</v>
      </c>
    </row>
    <row r="861" spans="3:6" x14ac:dyDescent="0.2">
      <c r="C861" s="7">
        <v>26</v>
      </c>
      <c r="D861" s="7">
        <v>17</v>
      </c>
      <c r="E861" s="7">
        <v>97</v>
      </c>
      <c r="F861" s="7">
        <v>83</v>
      </c>
    </row>
    <row r="862" spans="3:6" x14ac:dyDescent="0.2">
      <c r="C862" s="7">
        <v>13</v>
      </c>
      <c r="D862" s="7">
        <v>18</v>
      </c>
      <c r="E862" s="7">
        <v>101</v>
      </c>
      <c r="F862" s="7">
        <v>92</v>
      </c>
    </row>
    <row r="863" spans="3:6" x14ac:dyDescent="0.2">
      <c r="C863" s="7">
        <v>21</v>
      </c>
      <c r="D863" s="7">
        <v>5</v>
      </c>
      <c r="E863" s="7">
        <v>85</v>
      </c>
      <c r="F863" s="7">
        <v>76</v>
      </c>
    </row>
    <row r="864" spans="3:6" x14ac:dyDescent="0.2">
      <c r="C864" s="7">
        <v>2</v>
      </c>
      <c r="D864" s="7">
        <v>20</v>
      </c>
      <c r="E864" s="7">
        <v>130</v>
      </c>
      <c r="F864" s="7">
        <v>110</v>
      </c>
    </row>
    <row r="865" spans="3:6" x14ac:dyDescent="0.2">
      <c r="C865" s="7">
        <v>16</v>
      </c>
      <c r="D865" s="7">
        <v>12</v>
      </c>
      <c r="E865" s="7">
        <v>92</v>
      </c>
      <c r="F865" s="7">
        <v>86</v>
      </c>
    </row>
    <row r="866" spans="3:6" x14ac:dyDescent="0.2">
      <c r="C866" s="7">
        <v>4</v>
      </c>
      <c r="D866" s="7">
        <v>15</v>
      </c>
      <c r="E866" s="7">
        <v>87</v>
      </c>
      <c r="F866" s="7">
        <v>92</v>
      </c>
    </row>
    <row r="867" spans="3:6" x14ac:dyDescent="0.2">
      <c r="C867" s="7">
        <v>28</v>
      </c>
      <c r="D867" s="7">
        <v>13</v>
      </c>
      <c r="E867" s="7">
        <v>92</v>
      </c>
      <c r="F867" s="7">
        <v>84</v>
      </c>
    </row>
    <row r="868" spans="3:6" x14ac:dyDescent="0.2">
      <c r="C868" s="7">
        <v>22</v>
      </c>
      <c r="D868" s="7">
        <v>18</v>
      </c>
      <c r="E868" s="7">
        <v>89</v>
      </c>
      <c r="F868" s="7">
        <v>87</v>
      </c>
    </row>
    <row r="869" spans="3:6" x14ac:dyDescent="0.2">
      <c r="C869" s="7">
        <v>23</v>
      </c>
      <c r="D869" s="7">
        <v>17</v>
      </c>
      <c r="E869" s="7">
        <v>85</v>
      </c>
      <c r="F869" s="7">
        <v>78</v>
      </c>
    </row>
    <row r="870" spans="3:6" x14ac:dyDescent="0.2">
      <c r="C870" s="7">
        <v>29</v>
      </c>
      <c r="D870" s="7">
        <v>8</v>
      </c>
      <c r="E870" s="7">
        <v>92</v>
      </c>
      <c r="F870" s="7">
        <v>95</v>
      </c>
    </row>
    <row r="871" spans="3:6" x14ac:dyDescent="0.2">
      <c r="C871" s="7">
        <v>14</v>
      </c>
      <c r="D871" s="7">
        <v>11</v>
      </c>
      <c r="E871" s="7">
        <v>122</v>
      </c>
      <c r="F871" s="7">
        <v>111</v>
      </c>
    </row>
    <row r="872" spans="3:6" x14ac:dyDescent="0.2">
      <c r="C872" s="7">
        <v>25</v>
      </c>
      <c r="D872" s="7">
        <v>10</v>
      </c>
      <c r="E872" s="7">
        <v>99</v>
      </c>
      <c r="F872" s="7">
        <v>97</v>
      </c>
    </row>
    <row r="873" spans="3:6" x14ac:dyDescent="0.2">
      <c r="C873" s="7">
        <v>6</v>
      </c>
      <c r="D873" s="7">
        <v>27</v>
      </c>
      <c r="E873" s="7">
        <v>122</v>
      </c>
      <c r="F873" s="7">
        <v>103</v>
      </c>
    </row>
    <row r="874" spans="3:6" x14ac:dyDescent="0.2">
      <c r="C874" s="7">
        <v>7</v>
      </c>
      <c r="D874" s="7">
        <v>19</v>
      </c>
      <c r="E874" s="7">
        <v>104</v>
      </c>
      <c r="F874" s="7">
        <v>93</v>
      </c>
    </row>
    <row r="875" spans="3:6" x14ac:dyDescent="0.2">
      <c r="C875" s="7">
        <v>26</v>
      </c>
      <c r="D875" s="7">
        <v>3</v>
      </c>
      <c r="E875" s="7">
        <v>92</v>
      </c>
      <c r="F875" s="7">
        <v>89</v>
      </c>
    </row>
    <row r="876" spans="3:6" x14ac:dyDescent="0.2">
      <c r="C876" s="7">
        <v>21</v>
      </c>
      <c r="D876" s="7">
        <v>11</v>
      </c>
      <c r="E876" s="7">
        <v>109</v>
      </c>
      <c r="F876" s="7">
        <v>100</v>
      </c>
    </row>
    <row r="877" spans="3:6" x14ac:dyDescent="0.2">
      <c r="C877" s="7">
        <v>2</v>
      </c>
      <c r="D877" s="7">
        <v>8</v>
      </c>
      <c r="E877" s="7">
        <v>117</v>
      </c>
      <c r="F877" s="7">
        <v>92</v>
      </c>
    </row>
    <row r="878" spans="3:6" x14ac:dyDescent="0.2">
      <c r="C878" s="7">
        <v>15</v>
      </c>
      <c r="D878" s="7">
        <v>27</v>
      </c>
      <c r="E878" s="7">
        <v>74</v>
      </c>
      <c r="F878" s="7">
        <v>83</v>
      </c>
    </row>
    <row r="879" spans="3:6" x14ac:dyDescent="0.2">
      <c r="C879" s="7">
        <v>20</v>
      </c>
      <c r="D879" s="7">
        <v>29</v>
      </c>
      <c r="E879" s="7">
        <v>99</v>
      </c>
      <c r="F879" s="7">
        <v>96</v>
      </c>
    </row>
    <row r="880" spans="3:6" x14ac:dyDescent="0.2">
      <c r="C880" s="7">
        <v>16</v>
      </c>
      <c r="D880" s="7">
        <v>5</v>
      </c>
      <c r="E880" s="7">
        <v>109</v>
      </c>
      <c r="F880" s="7">
        <v>115</v>
      </c>
    </row>
    <row r="881" spans="3:6" x14ac:dyDescent="0.2">
      <c r="C881" s="7">
        <v>10</v>
      </c>
      <c r="D881" s="7">
        <v>9</v>
      </c>
      <c r="E881" s="7">
        <v>95</v>
      </c>
      <c r="F881" s="7">
        <v>108</v>
      </c>
    </row>
    <row r="882" spans="3:6" x14ac:dyDescent="0.2">
      <c r="C882" s="7">
        <v>4</v>
      </c>
      <c r="D882" s="7">
        <v>12</v>
      </c>
      <c r="E882" s="7">
        <v>90</v>
      </c>
      <c r="F882" s="7">
        <v>94</v>
      </c>
    </row>
    <row r="883" spans="3:6" x14ac:dyDescent="0.2">
      <c r="C883" s="7">
        <v>28</v>
      </c>
      <c r="D883" s="7">
        <v>19</v>
      </c>
      <c r="E883" s="7">
        <v>79</v>
      </c>
      <c r="F883" s="7">
        <v>85</v>
      </c>
    </row>
    <row r="884" spans="3:6" x14ac:dyDescent="0.2">
      <c r="C884" s="7">
        <v>22</v>
      </c>
      <c r="D884" s="7">
        <v>17</v>
      </c>
      <c r="E884" s="7">
        <v>81</v>
      </c>
      <c r="F884" s="7">
        <v>76</v>
      </c>
    </row>
    <row r="885" spans="3:6" x14ac:dyDescent="0.2">
      <c r="C885" s="7">
        <v>23</v>
      </c>
      <c r="D885" s="7">
        <v>18</v>
      </c>
      <c r="E885" s="7">
        <v>82</v>
      </c>
      <c r="F885" s="7">
        <v>73</v>
      </c>
    </row>
    <row r="886" spans="3:6" x14ac:dyDescent="0.2">
      <c r="C886" s="7">
        <v>24</v>
      </c>
      <c r="D886" s="7">
        <v>3</v>
      </c>
      <c r="E886" s="7">
        <v>99</v>
      </c>
      <c r="F886" s="7">
        <v>87</v>
      </c>
    </row>
    <row r="887" spans="3:6" x14ac:dyDescent="0.2">
      <c r="C887" s="7">
        <v>1</v>
      </c>
      <c r="D887" s="7">
        <v>21</v>
      </c>
      <c r="E887" s="7">
        <v>91</v>
      </c>
      <c r="F887" s="7">
        <v>112</v>
      </c>
    </row>
    <row r="888" spans="3:6" x14ac:dyDescent="0.2">
      <c r="C888" s="7">
        <v>14</v>
      </c>
      <c r="D888" s="7">
        <v>15</v>
      </c>
      <c r="E888" s="7">
        <v>88</v>
      </c>
      <c r="F888" s="7">
        <v>93</v>
      </c>
    </row>
    <row r="889" spans="3:6" x14ac:dyDescent="0.2">
      <c r="C889" s="7">
        <v>4</v>
      </c>
      <c r="D889" s="7">
        <v>25</v>
      </c>
      <c r="E889" s="7">
        <v>73</v>
      </c>
      <c r="F889" s="7">
        <v>100</v>
      </c>
    </row>
    <row r="890" spans="3:6" x14ac:dyDescent="0.2">
      <c r="C890" s="7">
        <v>6</v>
      </c>
      <c r="D890" s="7">
        <v>9</v>
      </c>
      <c r="E890" s="7">
        <v>107</v>
      </c>
      <c r="F890" s="7">
        <v>105</v>
      </c>
    </row>
    <row r="891" spans="3:6" x14ac:dyDescent="0.2">
      <c r="C891" s="7">
        <v>7</v>
      </c>
      <c r="D891" s="7">
        <v>23</v>
      </c>
      <c r="E891" s="7">
        <v>109</v>
      </c>
      <c r="F891" s="7">
        <v>106</v>
      </c>
    </row>
    <row r="892" spans="3:6" x14ac:dyDescent="0.2">
      <c r="C892" s="7">
        <v>26</v>
      </c>
      <c r="D892" s="7">
        <v>18</v>
      </c>
      <c r="E892" s="7">
        <v>96</v>
      </c>
      <c r="F892" s="7">
        <v>90</v>
      </c>
    </row>
    <row r="893" spans="3:6" x14ac:dyDescent="0.2">
      <c r="C893" s="7">
        <v>20</v>
      </c>
      <c r="D893" s="7">
        <v>27</v>
      </c>
      <c r="E893" s="7">
        <v>92</v>
      </c>
      <c r="F893" s="7">
        <v>79</v>
      </c>
    </row>
    <row r="894" spans="3:6" x14ac:dyDescent="0.2">
      <c r="C894" s="7">
        <v>2</v>
      </c>
      <c r="D894" s="7">
        <v>29</v>
      </c>
      <c r="E894" s="7">
        <v>98</v>
      </c>
      <c r="F894" s="7">
        <v>91</v>
      </c>
    </row>
    <row r="895" spans="3:6" x14ac:dyDescent="0.2">
      <c r="C895" s="7">
        <v>5</v>
      </c>
      <c r="D895" s="7">
        <v>12</v>
      </c>
      <c r="E895" s="7">
        <v>78</v>
      </c>
      <c r="F895" s="7">
        <v>95</v>
      </c>
    </row>
    <row r="896" spans="3:6" x14ac:dyDescent="0.2">
      <c r="C896" s="7">
        <v>8</v>
      </c>
      <c r="D896" s="7">
        <v>11</v>
      </c>
      <c r="E896" s="7">
        <v>84</v>
      </c>
      <c r="F896" s="7">
        <v>89</v>
      </c>
    </row>
    <row r="897" spans="3:6" x14ac:dyDescent="0.2">
      <c r="C897" s="7">
        <v>10</v>
      </c>
      <c r="D897" s="7">
        <v>28</v>
      </c>
      <c r="E897" s="7">
        <v>95</v>
      </c>
      <c r="F897" s="7">
        <v>92</v>
      </c>
    </row>
    <row r="898" spans="3:6" x14ac:dyDescent="0.2">
      <c r="C898" s="7">
        <v>16</v>
      </c>
      <c r="D898" s="7">
        <v>24</v>
      </c>
      <c r="E898" s="7">
        <v>73</v>
      </c>
      <c r="F898" s="7">
        <v>98</v>
      </c>
    </row>
    <row r="899" spans="3:6" x14ac:dyDescent="0.2">
      <c r="C899" s="7">
        <v>22</v>
      </c>
      <c r="D899" s="7">
        <v>3</v>
      </c>
      <c r="E899" s="7">
        <v>82</v>
      </c>
      <c r="F899" s="7">
        <v>88</v>
      </c>
    </row>
    <row r="900" spans="3:6" x14ac:dyDescent="0.2">
      <c r="C900" s="7">
        <v>13</v>
      </c>
      <c r="D900" s="7">
        <v>19</v>
      </c>
      <c r="E900" s="7">
        <v>117</v>
      </c>
      <c r="F900" s="7">
        <v>103</v>
      </c>
    </row>
    <row r="901" spans="3:6" x14ac:dyDescent="0.2">
      <c r="C901" s="7">
        <v>29</v>
      </c>
      <c r="D901" s="7">
        <v>2</v>
      </c>
      <c r="E901" s="7">
        <v>99</v>
      </c>
      <c r="F901" s="7">
        <v>104</v>
      </c>
    </row>
    <row r="902" spans="3:6" x14ac:dyDescent="0.2">
      <c r="C902" s="7">
        <v>1</v>
      </c>
      <c r="D902" s="7">
        <v>9</v>
      </c>
      <c r="E902" s="7">
        <v>121</v>
      </c>
      <c r="F902" s="7">
        <v>96</v>
      </c>
    </row>
    <row r="903" spans="3:6" x14ac:dyDescent="0.2">
      <c r="C903" s="7">
        <v>14</v>
      </c>
      <c r="D903" s="7">
        <v>28</v>
      </c>
      <c r="E903" s="7">
        <v>79</v>
      </c>
      <c r="F903" s="7">
        <v>78</v>
      </c>
    </row>
    <row r="904" spans="3:6" x14ac:dyDescent="0.2">
      <c r="C904" s="7">
        <v>17</v>
      </c>
      <c r="D904" s="7">
        <v>12</v>
      </c>
      <c r="E904" s="7">
        <v>99</v>
      </c>
      <c r="F904" s="7">
        <v>108</v>
      </c>
    </row>
    <row r="905" spans="3:6" x14ac:dyDescent="0.2">
      <c r="C905" s="7">
        <v>4</v>
      </c>
      <c r="D905" s="7">
        <v>24</v>
      </c>
      <c r="E905" s="7">
        <v>103</v>
      </c>
      <c r="F905" s="7">
        <v>107</v>
      </c>
    </row>
    <row r="906" spans="3:6" x14ac:dyDescent="0.2">
      <c r="C906" s="7">
        <v>6</v>
      </c>
      <c r="D906" s="7">
        <v>26</v>
      </c>
      <c r="E906" s="7">
        <v>119</v>
      </c>
      <c r="F906" s="7">
        <v>108</v>
      </c>
    </row>
    <row r="907" spans="3:6" x14ac:dyDescent="0.2">
      <c r="C907" s="7">
        <v>7</v>
      </c>
      <c r="D907" s="7">
        <v>25</v>
      </c>
      <c r="E907" s="7">
        <v>78</v>
      </c>
      <c r="F907" s="7">
        <v>93</v>
      </c>
    </row>
    <row r="908" spans="3:6" x14ac:dyDescent="0.2">
      <c r="C908" s="7">
        <v>11</v>
      </c>
      <c r="D908" s="7">
        <v>9</v>
      </c>
      <c r="E908" s="7">
        <v>115</v>
      </c>
      <c r="F908" s="7">
        <v>101</v>
      </c>
    </row>
    <row r="909" spans="3:6" x14ac:dyDescent="0.2">
      <c r="C909" s="7">
        <v>18</v>
      </c>
      <c r="D909" s="7">
        <v>27</v>
      </c>
      <c r="E909" s="7">
        <v>86</v>
      </c>
      <c r="F909" s="7">
        <v>84</v>
      </c>
    </row>
    <row r="910" spans="3:6" x14ac:dyDescent="0.2">
      <c r="C910" s="7">
        <v>19</v>
      </c>
      <c r="D910" s="7">
        <v>21</v>
      </c>
      <c r="E910" s="7">
        <v>96</v>
      </c>
      <c r="F910" s="7">
        <v>104</v>
      </c>
    </row>
    <row r="911" spans="3:6" x14ac:dyDescent="0.2">
      <c r="C911" s="7">
        <v>15</v>
      </c>
      <c r="D911" s="7">
        <v>22</v>
      </c>
      <c r="E911" s="7">
        <v>90</v>
      </c>
      <c r="F911" s="7">
        <v>78</v>
      </c>
    </row>
    <row r="912" spans="3:6" x14ac:dyDescent="0.2">
      <c r="C912" s="7">
        <v>16</v>
      </c>
      <c r="D912" s="7">
        <v>4</v>
      </c>
      <c r="E912" s="7">
        <v>110</v>
      </c>
      <c r="F912" s="7">
        <v>81</v>
      </c>
    </row>
    <row r="913" spans="3:6" x14ac:dyDescent="0.2">
      <c r="C913" s="7">
        <v>25</v>
      </c>
      <c r="D913" s="7">
        <v>14</v>
      </c>
      <c r="E913" s="7">
        <v>98</v>
      </c>
      <c r="F913" s="7">
        <v>84</v>
      </c>
    </row>
    <row r="914" spans="3:6" x14ac:dyDescent="0.2">
      <c r="C914" s="7">
        <v>10</v>
      </c>
      <c r="D914" s="7">
        <v>26</v>
      </c>
      <c r="E914" s="7">
        <v>101</v>
      </c>
      <c r="F914" s="7">
        <v>98</v>
      </c>
    </row>
    <row r="915" spans="3:6" x14ac:dyDescent="0.2">
      <c r="C915" s="7">
        <v>13</v>
      </c>
      <c r="D915" s="7">
        <v>3</v>
      </c>
      <c r="E915" s="7">
        <v>107</v>
      </c>
      <c r="F915" s="7">
        <v>66</v>
      </c>
    </row>
    <row r="916" spans="3:6" x14ac:dyDescent="0.2">
      <c r="C916" s="7">
        <v>2</v>
      </c>
      <c r="D916" s="7">
        <v>18</v>
      </c>
      <c r="E916" s="7">
        <v>97</v>
      </c>
      <c r="F916" s="7">
        <v>89</v>
      </c>
    </row>
    <row r="917" spans="3:6" x14ac:dyDescent="0.2">
      <c r="C917" s="7">
        <v>1</v>
      </c>
      <c r="D917" s="7">
        <v>7</v>
      </c>
      <c r="E917" s="7">
        <v>105</v>
      </c>
      <c r="F917" s="7">
        <v>102</v>
      </c>
    </row>
    <row r="918" spans="3:6" x14ac:dyDescent="0.2">
      <c r="C918" s="7">
        <v>8</v>
      </c>
      <c r="D918" s="7">
        <v>5</v>
      </c>
      <c r="E918" s="7">
        <v>85</v>
      </c>
      <c r="F918" s="7">
        <v>84</v>
      </c>
    </row>
    <row r="919" spans="3:6" x14ac:dyDescent="0.2">
      <c r="C919" s="7">
        <v>20</v>
      </c>
      <c r="D919" s="7">
        <v>22</v>
      </c>
      <c r="E919" s="7">
        <v>119</v>
      </c>
      <c r="F919" s="7">
        <v>114</v>
      </c>
    </row>
    <row r="920" spans="3:6" x14ac:dyDescent="0.2">
      <c r="C920" s="7">
        <v>21</v>
      </c>
      <c r="D920" s="7">
        <v>24</v>
      </c>
      <c r="E920" s="7">
        <v>88</v>
      </c>
      <c r="F920" s="7">
        <v>92</v>
      </c>
    </row>
    <row r="921" spans="3:6" x14ac:dyDescent="0.2">
      <c r="C921" s="7">
        <v>17</v>
      </c>
      <c r="D921" s="7">
        <v>10</v>
      </c>
      <c r="E921" s="7">
        <v>95</v>
      </c>
      <c r="F921" s="7">
        <v>96</v>
      </c>
    </row>
    <row r="922" spans="3:6" x14ac:dyDescent="0.2">
      <c r="C922" s="7">
        <v>12</v>
      </c>
      <c r="D922" s="7">
        <v>29</v>
      </c>
      <c r="E922" s="7">
        <v>96</v>
      </c>
      <c r="F922" s="7">
        <v>75</v>
      </c>
    </row>
    <row r="923" spans="3:6" x14ac:dyDescent="0.2">
      <c r="C923" s="7">
        <v>3</v>
      </c>
      <c r="D923" s="7">
        <v>28</v>
      </c>
      <c r="E923" s="7">
        <v>100</v>
      </c>
      <c r="F923" s="7">
        <v>82</v>
      </c>
    </row>
    <row r="924" spans="3:6" x14ac:dyDescent="0.2">
      <c r="C924" s="7">
        <v>19</v>
      </c>
      <c r="D924" s="7">
        <v>24</v>
      </c>
      <c r="E924" s="7">
        <v>113</v>
      </c>
      <c r="F924" s="7">
        <v>96</v>
      </c>
    </row>
    <row r="925" spans="3:6" x14ac:dyDescent="0.2">
      <c r="C925" s="7">
        <v>25</v>
      </c>
      <c r="D925" s="7">
        <v>4</v>
      </c>
      <c r="E925" s="7">
        <v>91</v>
      </c>
      <c r="F925" s="7">
        <v>86</v>
      </c>
    </row>
    <row r="926" spans="3:6" x14ac:dyDescent="0.2">
      <c r="C926" s="7">
        <v>23</v>
      </c>
      <c r="D926" s="7">
        <v>6</v>
      </c>
      <c r="E926" s="7">
        <v>132</v>
      </c>
      <c r="F926" s="7">
        <v>106</v>
      </c>
    </row>
    <row r="927" spans="3:6" x14ac:dyDescent="0.2">
      <c r="C927" s="7">
        <v>9</v>
      </c>
      <c r="D927" s="7">
        <v>13</v>
      </c>
      <c r="E927" s="7">
        <v>102</v>
      </c>
      <c r="F927" s="7">
        <v>110</v>
      </c>
    </row>
    <row r="928" spans="3:6" x14ac:dyDescent="0.2">
      <c r="C928" s="7">
        <v>1</v>
      </c>
      <c r="D928" s="7">
        <v>22</v>
      </c>
      <c r="E928" s="7">
        <v>104</v>
      </c>
      <c r="F928" s="7">
        <v>89</v>
      </c>
    </row>
    <row r="929" spans="3:6" x14ac:dyDescent="0.2">
      <c r="C929" s="7">
        <v>20</v>
      </c>
      <c r="D929" s="7">
        <v>7</v>
      </c>
      <c r="E929" s="7">
        <v>124</v>
      </c>
      <c r="F929" s="7">
        <v>102</v>
      </c>
    </row>
    <row r="930" spans="3:6" x14ac:dyDescent="0.2">
      <c r="C930" s="7">
        <v>18</v>
      </c>
      <c r="D930" s="7">
        <v>15</v>
      </c>
      <c r="E930" s="7">
        <v>97</v>
      </c>
      <c r="F930" s="7">
        <v>78</v>
      </c>
    </row>
    <row r="931" spans="3:6" x14ac:dyDescent="0.2">
      <c r="C931" s="7">
        <v>8</v>
      </c>
      <c r="D931" s="7">
        <v>28</v>
      </c>
      <c r="E931" s="7">
        <v>97</v>
      </c>
      <c r="F931" s="7">
        <v>100</v>
      </c>
    </row>
    <row r="932" spans="3:6" x14ac:dyDescent="0.2">
      <c r="C932" s="7">
        <v>17</v>
      </c>
      <c r="D932" s="7">
        <v>11</v>
      </c>
      <c r="E932" s="7">
        <v>85</v>
      </c>
      <c r="F932" s="7">
        <v>98</v>
      </c>
    </row>
    <row r="933" spans="3:6" x14ac:dyDescent="0.2">
      <c r="C933" s="7">
        <v>14</v>
      </c>
      <c r="D933" s="7">
        <v>2</v>
      </c>
      <c r="E933" s="7">
        <v>97</v>
      </c>
      <c r="F933" s="7">
        <v>103</v>
      </c>
    </row>
    <row r="934" spans="3:6" x14ac:dyDescent="0.2">
      <c r="C934" s="7">
        <v>26</v>
      </c>
      <c r="D934" s="7">
        <v>29</v>
      </c>
      <c r="E934" s="7">
        <v>98</v>
      </c>
      <c r="F934" s="7">
        <v>103</v>
      </c>
    </row>
    <row r="935" spans="3:6" x14ac:dyDescent="0.2">
      <c r="C935" s="7">
        <v>13</v>
      </c>
      <c r="D935" s="7">
        <v>12</v>
      </c>
      <c r="E935" s="7">
        <v>98</v>
      </c>
      <c r="F935" s="7">
        <v>92</v>
      </c>
    </row>
    <row r="936" spans="3:6" x14ac:dyDescent="0.2">
      <c r="C936" s="7">
        <v>3</v>
      </c>
      <c r="D936" s="7">
        <v>22</v>
      </c>
      <c r="E936" s="7">
        <v>87</v>
      </c>
      <c r="F936" s="7">
        <v>76</v>
      </c>
    </row>
    <row r="937" spans="3:6" x14ac:dyDescent="0.2">
      <c r="C937" s="7">
        <v>19</v>
      </c>
      <c r="D937" s="7">
        <v>5</v>
      </c>
      <c r="E937" s="7">
        <v>105</v>
      </c>
      <c r="F937" s="7">
        <v>95</v>
      </c>
    </row>
    <row r="938" spans="3:6" x14ac:dyDescent="0.2">
      <c r="C938" s="7">
        <v>15</v>
      </c>
      <c r="D938" s="7">
        <v>7</v>
      </c>
      <c r="E938" s="7">
        <v>101</v>
      </c>
      <c r="F938" s="7">
        <v>76</v>
      </c>
    </row>
    <row r="939" spans="3:6" x14ac:dyDescent="0.2">
      <c r="C939" s="7">
        <v>16</v>
      </c>
      <c r="D939" s="7">
        <v>8</v>
      </c>
      <c r="E939" s="7">
        <v>94</v>
      </c>
      <c r="F939" s="7">
        <v>102</v>
      </c>
    </row>
    <row r="940" spans="3:6" x14ac:dyDescent="0.2">
      <c r="C940" s="7">
        <v>10</v>
      </c>
      <c r="D940" s="7">
        <v>4</v>
      </c>
      <c r="E940" s="7">
        <v>112</v>
      </c>
      <c r="F940" s="7">
        <v>114</v>
      </c>
    </row>
    <row r="941" spans="3:6" x14ac:dyDescent="0.2">
      <c r="C941" s="7">
        <v>25</v>
      </c>
      <c r="D941" s="7">
        <v>2</v>
      </c>
      <c r="E941" s="7">
        <v>111</v>
      </c>
      <c r="F941" s="7">
        <v>104</v>
      </c>
    </row>
    <row r="942" spans="3:6" x14ac:dyDescent="0.2">
      <c r="C942" s="7">
        <v>23</v>
      </c>
      <c r="D942" s="7">
        <v>29</v>
      </c>
      <c r="E942" s="7">
        <v>95</v>
      </c>
      <c r="F942" s="7">
        <v>80</v>
      </c>
    </row>
    <row r="943" spans="3:6" x14ac:dyDescent="0.2">
      <c r="C943" s="7">
        <v>9</v>
      </c>
      <c r="D943" s="7">
        <v>6</v>
      </c>
      <c r="E943" s="7">
        <v>100</v>
      </c>
      <c r="F943" s="7">
        <v>117</v>
      </c>
    </row>
    <row r="944" spans="3:6" x14ac:dyDescent="0.2">
      <c r="C944" s="7">
        <v>12</v>
      </c>
      <c r="D944" s="7">
        <v>26</v>
      </c>
      <c r="E944" s="7">
        <v>87</v>
      </c>
      <c r="F944" s="7">
        <v>95</v>
      </c>
    </row>
    <row r="945" spans="3:6" x14ac:dyDescent="0.2">
      <c r="C945" s="7">
        <v>21</v>
      </c>
      <c r="D945" s="7">
        <v>20</v>
      </c>
      <c r="E945" s="7">
        <v>103</v>
      </c>
      <c r="F945" s="7">
        <v>105</v>
      </c>
    </row>
    <row r="946" spans="3:6" x14ac:dyDescent="0.2">
      <c r="C946" s="7">
        <v>11</v>
      </c>
      <c r="D946" s="7">
        <v>1</v>
      </c>
      <c r="E946" s="7">
        <v>85</v>
      </c>
      <c r="F946" s="7">
        <v>68</v>
      </c>
    </row>
    <row r="947" spans="3:6" x14ac:dyDescent="0.2">
      <c r="C947" s="7">
        <v>27</v>
      </c>
      <c r="D947" s="7">
        <v>24</v>
      </c>
      <c r="E947" s="7">
        <v>113</v>
      </c>
      <c r="F947" s="7">
        <v>116</v>
      </c>
    </row>
    <row r="948" spans="3:6" x14ac:dyDescent="0.2">
      <c r="C948" s="7">
        <v>5</v>
      </c>
      <c r="D948" s="7">
        <v>19</v>
      </c>
      <c r="E948" s="7">
        <v>104</v>
      </c>
      <c r="F948" s="7">
        <v>99</v>
      </c>
    </row>
    <row r="949" spans="3:6" x14ac:dyDescent="0.2">
      <c r="C949" s="7">
        <v>14</v>
      </c>
      <c r="D949" s="7">
        <v>18</v>
      </c>
      <c r="E949" s="7">
        <v>76</v>
      </c>
      <c r="F949" s="7">
        <v>87</v>
      </c>
    </row>
    <row r="950" spans="3:6" x14ac:dyDescent="0.2">
      <c r="C950" s="7">
        <v>17</v>
      </c>
      <c r="D950" s="7">
        <v>28</v>
      </c>
      <c r="E950" s="7">
        <v>89</v>
      </c>
      <c r="F950" s="7">
        <v>96</v>
      </c>
    </row>
    <row r="951" spans="3:6" x14ac:dyDescent="0.2">
      <c r="C951" s="7">
        <v>13</v>
      </c>
      <c r="D951" s="7">
        <v>6</v>
      </c>
      <c r="E951" s="7">
        <v>105</v>
      </c>
      <c r="F951" s="7">
        <v>103</v>
      </c>
    </row>
    <row r="952" spans="3:6" x14ac:dyDescent="0.2">
      <c r="C952" s="7">
        <v>3</v>
      </c>
      <c r="D952" s="7">
        <v>16</v>
      </c>
      <c r="E952" s="7">
        <v>113</v>
      </c>
      <c r="F952" s="7">
        <v>110</v>
      </c>
    </row>
    <row r="953" spans="3:6" x14ac:dyDescent="0.2">
      <c r="C953" s="7">
        <v>2</v>
      </c>
      <c r="D953" s="7">
        <v>23</v>
      </c>
      <c r="E953" s="7">
        <v>91</v>
      </c>
      <c r="F953" s="7">
        <v>100</v>
      </c>
    </row>
    <row r="954" spans="3:6" x14ac:dyDescent="0.2">
      <c r="C954" s="7">
        <v>7</v>
      </c>
      <c r="D954" s="7">
        <v>8</v>
      </c>
      <c r="E954" s="7">
        <v>91</v>
      </c>
      <c r="F954" s="7">
        <v>98</v>
      </c>
    </row>
    <row r="955" spans="3:6" x14ac:dyDescent="0.2">
      <c r="C955" s="7">
        <v>9</v>
      </c>
      <c r="D955" s="7">
        <v>29</v>
      </c>
      <c r="E955" s="7">
        <v>96</v>
      </c>
      <c r="F955" s="7">
        <v>99</v>
      </c>
    </row>
    <row r="956" spans="3:6" x14ac:dyDescent="0.2">
      <c r="C956" s="7">
        <v>12</v>
      </c>
      <c r="D956" s="7">
        <v>10</v>
      </c>
      <c r="E956" s="7">
        <v>93</v>
      </c>
      <c r="F956" s="7">
        <v>86</v>
      </c>
    </row>
    <row r="957" spans="3:6" x14ac:dyDescent="0.2">
      <c r="C957" s="7">
        <v>5</v>
      </c>
      <c r="D957" s="7">
        <v>18</v>
      </c>
      <c r="E957" s="7">
        <v>100</v>
      </c>
      <c r="F957" s="7">
        <v>97</v>
      </c>
    </row>
    <row r="958" spans="3:6" x14ac:dyDescent="0.2">
      <c r="C958" s="7">
        <v>15</v>
      </c>
      <c r="D958" s="7">
        <v>21</v>
      </c>
      <c r="E958" s="7">
        <v>79</v>
      </c>
      <c r="F958" s="7">
        <v>91</v>
      </c>
    </row>
    <row r="959" spans="3:6" x14ac:dyDescent="0.2">
      <c r="C959" s="7">
        <v>20</v>
      </c>
      <c r="D959" s="7">
        <v>16</v>
      </c>
      <c r="E959" s="7">
        <v>101</v>
      </c>
      <c r="F959" s="7">
        <v>91</v>
      </c>
    </row>
    <row r="960" spans="3:6" x14ac:dyDescent="0.2">
      <c r="C960" s="7">
        <v>17</v>
      </c>
      <c r="D960" s="7">
        <v>27</v>
      </c>
      <c r="E960" s="7">
        <v>112</v>
      </c>
      <c r="F960" s="7">
        <v>80</v>
      </c>
    </row>
    <row r="961" spans="3:6" x14ac:dyDescent="0.2">
      <c r="C961" s="7">
        <v>14</v>
      </c>
      <c r="D961" s="7">
        <v>19</v>
      </c>
      <c r="E961" s="7">
        <v>92</v>
      </c>
      <c r="F961" s="7">
        <v>101</v>
      </c>
    </row>
    <row r="962" spans="3:6" x14ac:dyDescent="0.2">
      <c r="C962" s="7">
        <v>4</v>
      </c>
      <c r="D962" s="7">
        <v>1</v>
      </c>
      <c r="E962" s="7">
        <v>96</v>
      </c>
      <c r="F962" s="7">
        <v>102</v>
      </c>
    </row>
    <row r="963" spans="3:6" x14ac:dyDescent="0.2">
      <c r="C963" s="7">
        <v>6</v>
      </c>
      <c r="D963" s="7">
        <v>13</v>
      </c>
      <c r="E963" s="7">
        <v>114</v>
      </c>
      <c r="F963" s="7">
        <v>98</v>
      </c>
    </row>
    <row r="964" spans="3:6" x14ac:dyDescent="0.2">
      <c r="C964" s="7">
        <v>28</v>
      </c>
      <c r="D964" s="7">
        <v>8</v>
      </c>
      <c r="E964" s="7">
        <v>87</v>
      </c>
      <c r="F964" s="7">
        <v>94</v>
      </c>
    </row>
    <row r="965" spans="3:6" x14ac:dyDescent="0.2">
      <c r="C965" s="7">
        <v>26</v>
      </c>
      <c r="D965" s="7">
        <v>9</v>
      </c>
      <c r="E965" s="7">
        <v>110</v>
      </c>
      <c r="F965" s="7">
        <v>93</v>
      </c>
    </row>
    <row r="966" spans="3:6" x14ac:dyDescent="0.2">
      <c r="C966" s="7">
        <v>24</v>
      </c>
      <c r="D966" s="7">
        <v>10</v>
      </c>
      <c r="E966" s="7">
        <v>110</v>
      </c>
      <c r="F966" s="7">
        <v>87</v>
      </c>
    </row>
    <row r="967" spans="3:6" x14ac:dyDescent="0.2">
      <c r="C967" s="7">
        <v>3</v>
      </c>
      <c r="D967" s="7">
        <v>11</v>
      </c>
      <c r="E967" s="7">
        <v>94</v>
      </c>
      <c r="F967" s="7">
        <v>88</v>
      </c>
    </row>
    <row r="968" spans="3:6" x14ac:dyDescent="0.2">
      <c r="C968" s="7">
        <v>21</v>
      </c>
      <c r="D968" s="7">
        <v>15</v>
      </c>
      <c r="E968" s="7">
        <v>77</v>
      </c>
      <c r="F968" s="7">
        <v>82</v>
      </c>
    </row>
    <row r="969" spans="3:6" x14ac:dyDescent="0.2">
      <c r="C969" s="7">
        <v>2</v>
      </c>
      <c r="D969" s="7">
        <v>5</v>
      </c>
      <c r="E969" s="7">
        <v>96</v>
      </c>
      <c r="F969" s="7">
        <v>70</v>
      </c>
    </row>
    <row r="970" spans="3:6" x14ac:dyDescent="0.2">
      <c r="C970" s="7">
        <v>18</v>
      </c>
      <c r="D970" s="7">
        <v>23</v>
      </c>
      <c r="E970" s="7">
        <v>97</v>
      </c>
      <c r="F970" s="7">
        <v>82</v>
      </c>
    </row>
    <row r="971" spans="3:6" x14ac:dyDescent="0.2">
      <c r="C971" s="7">
        <v>25</v>
      </c>
      <c r="D971" s="7">
        <v>13</v>
      </c>
      <c r="E971" s="7">
        <v>108</v>
      </c>
      <c r="F971" s="7">
        <v>90</v>
      </c>
    </row>
    <row r="972" spans="3:6" x14ac:dyDescent="0.2">
      <c r="C972" s="7">
        <v>7</v>
      </c>
      <c r="D972" s="7">
        <v>29</v>
      </c>
      <c r="E972" s="7">
        <v>75</v>
      </c>
      <c r="F972" s="7">
        <v>107</v>
      </c>
    </row>
    <row r="973" spans="3:6" x14ac:dyDescent="0.2">
      <c r="C973" s="7">
        <v>1</v>
      </c>
      <c r="D973" s="7">
        <v>19</v>
      </c>
      <c r="E973" s="7">
        <v>118</v>
      </c>
      <c r="F973" s="7">
        <v>89</v>
      </c>
    </row>
    <row r="974" spans="3:6" x14ac:dyDescent="0.2">
      <c r="C974" s="7">
        <v>14</v>
      </c>
      <c r="D974" s="7">
        <v>17</v>
      </c>
      <c r="E974" s="7">
        <v>93</v>
      </c>
      <c r="F974" s="7">
        <v>95</v>
      </c>
    </row>
    <row r="975" spans="3:6" x14ac:dyDescent="0.2">
      <c r="C975" s="7">
        <v>6</v>
      </c>
      <c r="D975" s="7">
        <v>25</v>
      </c>
      <c r="E975" s="7">
        <v>102</v>
      </c>
      <c r="F975" s="7">
        <v>105</v>
      </c>
    </row>
    <row r="976" spans="3:6" x14ac:dyDescent="0.2">
      <c r="C976" s="7">
        <v>28</v>
      </c>
      <c r="D976" s="7">
        <v>29</v>
      </c>
      <c r="E976" s="7">
        <v>94</v>
      </c>
      <c r="F976" s="7">
        <v>79</v>
      </c>
    </row>
    <row r="977" spans="3:6" x14ac:dyDescent="0.2">
      <c r="C977" s="7">
        <v>22</v>
      </c>
      <c r="D977" s="7">
        <v>8</v>
      </c>
      <c r="E977" s="7">
        <v>82</v>
      </c>
      <c r="F977" s="7">
        <v>95</v>
      </c>
    </row>
    <row r="978" spans="3:6" x14ac:dyDescent="0.2">
      <c r="C978" s="7">
        <v>24</v>
      </c>
      <c r="D978" s="7">
        <v>7</v>
      </c>
      <c r="E978" s="7">
        <v>118</v>
      </c>
      <c r="F978" s="7">
        <v>82</v>
      </c>
    </row>
    <row r="979" spans="3:6" x14ac:dyDescent="0.2">
      <c r="C979" s="7">
        <v>9</v>
      </c>
      <c r="D979" s="7">
        <v>12</v>
      </c>
      <c r="E979" s="7">
        <v>96</v>
      </c>
      <c r="F979" s="7">
        <v>116</v>
      </c>
    </row>
    <row r="980" spans="3:6" x14ac:dyDescent="0.2">
      <c r="C980" s="7">
        <v>18</v>
      </c>
      <c r="D980" s="7">
        <v>16</v>
      </c>
      <c r="E980" s="7">
        <v>108</v>
      </c>
      <c r="F980" s="7">
        <v>84</v>
      </c>
    </row>
    <row r="981" spans="3:6" x14ac:dyDescent="0.2">
      <c r="C981" s="7">
        <v>20</v>
      </c>
      <c r="D981" s="7">
        <v>3</v>
      </c>
      <c r="E981" s="7">
        <v>92</v>
      </c>
      <c r="F981" s="7">
        <v>106</v>
      </c>
    </row>
    <row r="982" spans="3:6" x14ac:dyDescent="0.2">
      <c r="C982" s="7">
        <v>2</v>
      </c>
      <c r="D982" s="7">
        <v>21</v>
      </c>
      <c r="E982" s="7">
        <v>91</v>
      </c>
      <c r="F982" s="7">
        <v>96</v>
      </c>
    </row>
    <row r="983" spans="3:6" x14ac:dyDescent="0.2">
      <c r="C983" s="7">
        <v>5</v>
      </c>
      <c r="D983" s="7">
        <v>27</v>
      </c>
      <c r="E983" s="7">
        <v>80</v>
      </c>
      <c r="F983" s="7">
        <v>94</v>
      </c>
    </row>
    <row r="984" spans="3:6" x14ac:dyDescent="0.2">
      <c r="C984" s="7">
        <v>15</v>
      </c>
      <c r="D984" s="7">
        <v>11</v>
      </c>
      <c r="E984" s="7">
        <v>94</v>
      </c>
      <c r="F984" s="7">
        <v>104</v>
      </c>
    </row>
    <row r="985" spans="3:6" x14ac:dyDescent="0.2">
      <c r="C985" s="7">
        <v>4</v>
      </c>
      <c r="D985" s="7">
        <v>23</v>
      </c>
      <c r="E985" s="7">
        <v>93</v>
      </c>
      <c r="F985" s="7">
        <v>109</v>
      </c>
    </row>
    <row r="986" spans="3:6" x14ac:dyDescent="0.2">
      <c r="C986" s="7">
        <v>26</v>
      </c>
      <c r="D986" s="7">
        <v>10</v>
      </c>
      <c r="E986" s="7">
        <v>112</v>
      </c>
      <c r="F986" s="7">
        <v>82</v>
      </c>
    </row>
    <row r="987" spans="3:6" x14ac:dyDescent="0.2">
      <c r="C987" s="7">
        <v>13</v>
      </c>
      <c r="D987" s="7">
        <v>8</v>
      </c>
      <c r="E987" s="7">
        <v>94</v>
      </c>
      <c r="F987" s="7">
        <v>82</v>
      </c>
    </row>
    <row r="988" spans="3:6" x14ac:dyDescent="0.2">
      <c r="C988" s="7">
        <v>1</v>
      </c>
      <c r="D988" s="7">
        <v>4</v>
      </c>
      <c r="E988" s="7">
        <v>112</v>
      </c>
      <c r="F988" s="7">
        <v>96</v>
      </c>
    </row>
    <row r="989" spans="3:6" x14ac:dyDescent="0.2">
      <c r="C989" s="7">
        <v>17</v>
      </c>
      <c r="D989" s="7">
        <v>23</v>
      </c>
      <c r="E989" s="7">
        <v>99</v>
      </c>
      <c r="F989" s="7">
        <v>108</v>
      </c>
    </row>
    <row r="990" spans="3:6" x14ac:dyDescent="0.2">
      <c r="C990" s="7">
        <v>25</v>
      </c>
      <c r="D990" s="7">
        <v>15</v>
      </c>
      <c r="E990" s="7">
        <v>89</v>
      </c>
      <c r="F990" s="7">
        <v>79</v>
      </c>
    </row>
    <row r="991" spans="3:6" x14ac:dyDescent="0.2">
      <c r="C991" s="7">
        <v>6</v>
      </c>
      <c r="D991" s="7">
        <v>14</v>
      </c>
      <c r="E991" s="7">
        <v>111</v>
      </c>
      <c r="F991" s="7">
        <v>100</v>
      </c>
    </row>
    <row r="992" spans="3:6" x14ac:dyDescent="0.2">
      <c r="C992" s="7">
        <v>28</v>
      </c>
      <c r="D992" s="7">
        <v>9</v>
      </c>
      <c r="E992" s="7">
        <v>112</v>
      </c>
      <c r="F992" s="7">
        <v>103</v>
      </c>
    </row>
    <row r="993" spans="3:6" x14ac:dyDescent="0.2">
      <c r="C993" s="7">
        <v>7</v>
      </c>
      <c r="D993" s="7">
        <v>26</v>
      </c>
      <c r="E993" s="7">
        <v>88</v>
      </c>
      <c r="F993" s="7">
        <v>85</v>
      </c>
    </row>
    <row r="994" spans="3:6" x14ac:dyDescent="0.2">
      <c r="C994" s="7">
        <v>12</v>
      </c>
      <c r="D994" s="7">
        <v>22</v>
      </c>
      <c r="E994" s="7">
        <v>94</v>
      </c>
      <c r="F994" s="7">
        <v>97</v>
      </c>
    </row>
    <row r="995" spans="3:6" x14ac:dyDescent="0.2">
      <c r="C995" s="7">
        <v>21</v>
      </c>
      <c r="D995" s="7">
        <v>19</v>
      </c>
      <c r="E995" s="7">
        <v>90</v>
      </c>
      <c r="F995" s="7">
        <v>82</v>
      </c>
    </row>
    <row r="996" spans="3:6" x14ac:dyDescent="0.2">
      <c r="C996" s="7">
        <v>11</v>
      </c>
      <c r="D996" s="7">
        <v>3</v>
      </c>
      <c r="E996" s="7">
        <v>84</v>
      </c>
      <c r="F996" s="7">
        <v>99</v>
      </c>
    </row>
    <row r="997" spans="3:6" x14ac:dyDescent="0.2">
      <c r="C997" s="7">
        <v>8</v>
      </c>
      <c r="D997" s="7">
        <v>2</v>
      </c>
      <c r="E997" s="7">
        <v>109</v>
      </c>
      <c r="F997" s="7">
        <v>101</v>
      </c>
    </row>
    <row r="998" spans="3:6" x14ac:dyDescent="0.2">
      <c r="C998" s="7">
        <v>27</v>
      </c>
      <c r="D998" s="7">
        <v>29</v>
      </c>
      <c r="E998" s="7">
        <v>92</v>
      </c>
      <c r="F998" s="7">
        <v>91</v>
      </c>
    </row>
    <row r="999" spans="3:6" x14ac:dyDescent="0.2">
      <c r="C999" s="7">
        <v>18</v>
      </c>
      <c r="D999" s="7">
        <v>1</v>
      </c>
      <c r="E999" s="7">
        <v>116</v>
      </c>
      <c r="F999" s="7">
        <v>102</v>
      </c>
    </row>
    <row r="1000" spans="3:6" x14ac:dyDescent="0.2">
      <c r="C1000" s="7">
        <v>16</v>
      </c>
      <c r="D1000" s="7">
        <v>20</v>
      </c>
      <c r="E1000" s="7">
        <v>110</v>
      </c>
      <c r="F1000" s="7">
        <v>85</v>
      </c>
    </row>
    <row r="1001" spans="3:6" x14ac:dyDescent="0.2">
      <c r="C1001" s="7">
        <v>24</v>
      </c>
      <c r="D1001" s="7">
        <v>13</v>
      </c>
      <c r="E1001" s="7">
        <v>96</v>
      </c>
      <c r="F1001" s="7">
        <v>97</v>
      </c>
    </row>
    <row r="1002" spans="3:6" x14ac:dyDescent="0.2">
      <c r="C1002" s="7">
        <v>9</v>
      </c>
      <c r="D1002" s="7">
        <v>10</v>
      </c>
      <c r="E1002" s="7">
        <v>104</v>
      </c>
      <c r="F1002" s="7">
        <v>116</v>
      </c>
    </row>
    <row r="1003" spans="3:6" x14ac:dyDescent="0.2">
      <c r="C1003" s="7">
        <v>15</v>
      </c>
      <c r="D1003" s="7">
        <v>2</v>
      </c>
      <c r="E1003" s="7">
        <v>82</v>
      </c>
      <c r="F1003" s="7">
        <v>87</v>
      </c>
    </row>
    <row r="1004" spans="3:6" x14ac:dyDescent="0.2">
      <c r="C1004" s="7">
        <v>19</v>
      </c>
      <c r="D1004" s="7">
        <v>7</v>
      </c>
      <c r="E1004" s="7">
        <v>83</v>
      </c>
      <c r="F1004" s="7">
        <v>84</v>
      </c>
    </row>
    <row r="1005" spans="3:6" x14ac:dyDescent="0.2">
      <c r="C1005" s="7">
        <v>22</v>
      </c>
      <c r="D1005" s="7">
        <v>5</v>
      </c>
      <c r="E1005" s="7">
        <v>102</v>
      </c>
      <c r="F1005" s="7">
        <v>96</v>
      </c>
    </row>
    <row r="1006" spans="3:6" x14ac:dyDescent="0.2">
      <c r="C1006" s="7">
        <v>23</v>
      </c>
      <c r="D1006" s="7">
        <v>14</v>
      </c>
      <c r="E1006" s="7">
        <v>100</v>
      </c>
      <c r="F1006" s="7">
        <v>103</v>
      </c>
    </row>
    <row r="1007" spans="3:6" x14ac:dyDescent="0.2">
      <c r="C1007" s="7">
        <v>26</v>
      </c>
      <c r="D1007" s="7">
        <v>28</v>
      </c>
      <c r="E1007" s="7">
        <v>106</v>
      </c>
      <c r="F1007" s="7">
        <v>92</v>
      </c>
    </row>
    <row r="1008" spans="3:6" x14ac:dyDescent="0.2">
      <c r="C1008" s="7">
        <v>12</v>
      </c>
      <c r="D1008" s="7">
        <v>25</v>
      </c>
      <c r="E1008" s="7">
        <v>85</v>
      </c>
      <c r="F1008" s="7">
        <v>91</v>
      </c>
    </row>
    <row r="1009" spans="3:6" x14ac:dyDescent="0.2">
      <c r="C1009" s="7">
        <v>29</v>
      </c>
      <c r="D1009" s="7">
        <v>7</v>
      </c>
      <c r="E1009" s="7">
        <v>103</v>
      </c>
      <c r="F1009" s="7">
        <v>87</v>
      </c>
    </row>
    <row r="1010" spans="3:6" x14ac:dyDescent="0.2">
      <c r="C1010" s="7">
        <v>11</v>
      </c>
      <c r="D1010" s="7">
        <v>8</v>
      </c>
      <c r="E1010" s="7">
        <v>77</v>
      </c>
      <c r="F1010" s="7">
        <v>96</v>
      </c>
    </row>
    <row r="1011" spans="3:6" x14ac:dyDescent="0.2">
      <c r="C1011" s="7">
        <v>20</v>
      </c>
      <c r="D1011" s="7">
        <v>4</v>
      </c>
      <c r="E1011" s="7">
        <v>96</v>
      </c>
      <c r="F1011" s="7">
        <v>82</v>
      </c>
    </row>
    <row r="1012" spans="3:6" x14ac:dyDescent="0.2">
      <c r="C1012" s="7">
        <v>1</v>
      </c>
      <c r="D1012" s="7">
        <v>18</v>
      </c>
      <c r="E1012" s="7">
        <v>103</v>
      </c>
      <c r="F1012" s="7">
        <v>77</v>
      </c>
    </row>
    <row r="1013" spans="3:6" x14ac:dyDescent="0.2">
      <c r="C1013" s="7">
        <v>17</v>
      </c>
      <c r="D1013" s="7">
        <v>9</v>
      </c>
      <c r="E1013" s="7">
        <v>106</v>
      </c>
      <c r="F1013" s="7">
        <v>115</v>
      </c>
    </row>
    <row r="1014" spans="3:6" x14ac:dyDescent="0.2">
      <c r="C1014" s="7">
        <v>16</v>
      </c>
      <c r="D1014" s="7">
        <v>6</v>
      </c>
      <c r="E1014" s="7">
        <v>106</v>
      </c>
      <c r="F1014" s="7">
        <v>112</v>
      </c>
    </row>
    <row r="1015" spans="3:6" x14ac:dyDescent="0.2">
      <c r="C1015" s="7">
        <v>28</v>
      </c>
      <c r="D1015" s="7">
        <v>10</v>
      </c>
      <c r="E1015" s="7">
        <v>109</v>
      </c>
      <c r="F1015" s="7">
        <v>105</v>
      </c>
    </row>
    <row r="1016" spans="3:6" x14ac:dyDescent="0.2">
      <c r="C1016" s="7">
        <v>24</v>
      </c>
      <c r="D1016" s="7">
        <v>12</v>
      </c>
      <c r="E1016" s="7">
        <v>107</v>
      </c>
      <c r="F1016" s="7">
        <v>90</v>
      </c>
    </row>
    <row r="1017" spans="3:6" x14ac:dyDescent="0.2">
      <c r="C1017" s="7">
        <v>13</v>
      </c>
      <c r="D1017" s="7">
        <v>5</v>
      </c>
      <c r="E1017" s="7">
        <v>121</v>
      </c>
      <c r="F1017" s="7">
        <v>116</v>
      </c>
    </row>
    <row r="1018" spans="3:6" x14ac:dyDescent="0.2">
      <c r="C1018" s="7">
        <v>3</v>
      </c>
      <c r="D1018" s="7">
        <v>20</v>
      </c>
      <c r="E1018" s="7">
        <v>111</v>
      </c>
      <c r="F1018" s="7">
        <v>104</v>
      </c>
    </row>
    <row r="1019" spans="3:6" x14ac:dyDescent="0.2">
      <c r="C1019" s="7">
        <v>2</v>
      </c>
      <c r="D1019" s="7">
        <v>9</v>
      </c>
      <c r="E1019" s="7">
        <v>102</v>
      </c>
      <c r="F1019" s="7">
        <v>99</v>
      </c>
    </row>
    <row r="1020" spans="3:6" x14ac:dyDescent="0.2">
      <c r="C1020" s="7">
        <v>21</v>
      </c>
      <c r="D1020" s="7">
        <v>18</v>
      </c>
      <c r="E1020" s="7">
        <v>80</v>
      </c>
      <c r="F1020" s="7">
        <v>88</v>
      </c>
    </row>
    <row r="1021" spans="3:6" x14ac:dyDescent="0.2">
      <c r="C1021" s="7">
        <v>8</v>
      </c>
      <c r="D1021" s="7">
        <v>19</v>
      </c>
      <c r="E1021" s="7">
        <v>82</v>
      </c>
      <c r="F1021" s="7">
        <v>89</v>
      </c>
    </row>
    <row r="1022" spans="3:6" x14ac:dyDescent="0.2">
      <c r="C1022" s="7">
        <v>27</v>
      </c>
      <c r="D1022" s="7">
        <v>15</v>
      </c>
      <c r="E1022" s="7">
        <v>81</v>
      </c>
      <c r="F1022" s="7">
        <v>80</v>
      </c>
    </row>
    <row r="1023" spans="3:6" x14ac:dyDescent="0.2">
      <c r="C1023" s="7">
        <v>22</v>
      </c>
      <c r="D1023" s="7">
        <v>13</v>
      </c>
      <c r="E1023" s="7">
        <v>118</v>
      </c>
      <c r="F1023" s="7">
        <v>106</v>
      </c>
    </row>
    <row r="1024" spans="3:6" x14ac:dyDescent="0.2">
      <c r="C1024" s="7">
        <v>26</v>
      </c>
      <c r="D1024" s="7">
        <v>14</v>
      </c>
      <c r="E1024" s="7">
        <v>96</v>
      </c>
      <c r="F1024" s="7">
        <v>82</v>
      </c>
    </row>
    <row r="1025" spans="3:6" x14ac:dyDescent="0.2">
      <c r="C1025" s="7">
        <v>23</v>
      </c>
      <c r="D1025" s="7">
        <v>25</v>
      </c>
      <c r="E1025" s="7">
        <v>98</v>
      </c>
      <c r="F1025" s="7">
        <v>93</v>
      </c>
    </row>
    <row r="1026" spans="3:6" x14ac:dyDescent="0.2">
      <c r="C1026" s="7">
        <v>1</v>
      </c>
      <c r="D1026" s="7">
        <v>27</v>
      </c>
      <c r="E1026" s="7">
        <v>83</v>
      </c>
      <c r="F1026" s="7">
        <v>85</v>
      </c>
    </row>
    <row r="1027" spans="3:6" x14ac:dyDescent="0.2">
      <c r="C1027" s="7">
        <v>16</v>
      </c>
      <c r="D1027" s="7">
        <v>7</v>
      </c>
      <c r="E1027" s="7">
        <v>95</v>
      </c>
      <c r="F1027" s="7">
        <v>88</v>
      </c>
    </row>
    <row r="1028" spans="3:6" x14ac:dyDescent="0.2">
      <c r="C1028" s="7">
        <v>17</v>
      </c>
      <c r="D1028" s="7">
        <v>6</v>
      </c>
      <c r="E1028" s="7">
        <v>113</v>
      </c>
      <c r="F1028" s="7">
        <v>111</v>
      </c>
    </row>
    <row r="1029" spans="3:6" x14ac:dyDescent="0.2">
      <c r="C1029" s="7">
        <v>4</v>
      </c>
      <c r="D1029" s="7">
        <v>21</v>
      </c>
      <c r="E1029" s="7">
        <v>79</v>
      </c>
      <c r="F1029" s="7">
        <v>99</v>
      </c>
    </row>
    <row r="1030" spans="3:6" x14ac:dyDescent="0.2">
      <c r="C1030" s="7">
        <v>10</v>
      </c>
      <c r="D1030" s="7">
        <v>24</v>
      </c>
      <c r="E1030" s="7">
        <v>74</v>
      </c>
      <c r="F1030" s="7">
        <v>101</v>
      </c>
    </row>
    <row r="1031" spans="3:6" x14ac:dyDescent="0.2">
      <c r="C1031" s="7">
        <v>28</v>
      </c>
      <c r="D1031" s="7">
        <v>5</v>
      </c>
      <c r="E1031" s="7">
        <v>112</v>
      </c>
      <c r="F1031" s="7">
        <v>91</v>
      </c>
    </row>
    <row r="1032" spans="3:6" x14ac:dyDescent="0.2">
      <c r="C1032" s="7">
        <v>29</v>
      </c>
      <c r="D1032" s="7">
        <v>16</v>
      </c>
      <c r="E1032" s="7">
        <v>107</v>
      </c>
      <c r="F1032" s="7">
        <v>98</v>
      </c>
    </row>
    <row r="1033" spans="3:6" x14ac:dyDescent="0.2">
      <c r="C1033" s="7">
        <v>3</v>
      </c>
      <c r="D1033" s="7">
        <v>24</v>
      </c>
      <c r="E1033" s="7">
        <v>87</v>
      </c>
      <c r="F1033" s="7">
        <v>92</v>
      </c>
    </row>
    <row r="1034" spans="3:6" x14ac:dyDescent="0.2">
      <c r="C1034" s="7">
        <v>2</v>
      </c>
      <c r="D1034" s="7">
        <v>6</v>
      </c>
      <c r="E1034" s="7">
        <v>82</v>
      </c>
      <c r="F1034" s="7">
        <v>108</v>
      </c>
    </row>
    <row r="1035" spans="3:6" x14ac:dyDescent="0.2">
      <c r="C1035" s="7">
        <v>15</v>
      </c>
      <c r="D1035" s="7">
        <v>1</v>
      </c>
      <c r="E1035" s="7">
        <v>92</v>
      </c>
      <c r="F1035" s="7">
        <v>80</v>
      </c>
    </row>
    <row r="1036" spans="3:6" x14ac:dyDescent="0.2">
      <c r="C1036" s="7">
        <v>20</v>
      </c>
      <c r="D1036" s="7">
        <v>11</v>
      </c>
      <c r="E1036" s="7">
        <v>114</v>
      </c>
      <c r="F1036" s="7">
        <v>106</v>
      </c>
    </row>
    <row r="1037" spans="3:6" x14ac:dyDescent="0.2">
      <c r="C1037" s="7">
        <v>19</v>
      </c>
      <c r="D1037" s="7">
        <v>17</v>
      </c>
      <c r="E1037" s="7">
        <v>77</v>
      </c>
      <c r="F1037" s="7">
        <v>98</v>
      </c>
    </row>
    <row r="1038" spans="3:6" x14ac:dyDescent="0.2">
      <c r="C1038" s="7">
        <v>8</v>
      </c>
      <c r="D1038" s="7">
        <v>9</v>
      </c>
      <c r="E1038" s="7">
        <v>110</v>
      </c>
      <c r="F1038" s="7">
        <v>103</v>
      </c>
    </row>
    <row r="1039" spans="3:6" x14ac:dyDescent="0.2">
      <c r="C1039" s="7">
        <v>22</v>
      </c>
      <c r="D1039" s="7">
        <v>12</v>
      </c>
      <c r="E1039" s="7">
        <v>94</v>
      </c>
      <c r="F1039" s="7">
        <v>96</v>
      </c>
    </row>
    <row r="1040" spans="3:6" x14ac:dyDescent="0.2">
      <c r="C1040" s="7">
        <v>26</v>
      </c>
      <c r="D1040" s="7">
        <v>25</v>
      </c>
      <c r="E1040" s="7">
        <v>79</v>
      </c>
      <c r="F1040" s="7">
        <v>76</v>
      </c>
    </row>
    <row r="1041" spans="3:6" x14ac:dyDescent="0.2">
      <c r="C1041" s="7">
        <v>13</v>
      </c>
      <c r="D1041" s="7">
        <v>23</v>
      </c>
      <c r="E1041" s="7">
        <v>91</v>
      </c>
      <c r="F1041" s="7">
        <v>79</v>
      </c>
    </row>
    <row r="1042" spans="3:6" x14ac:dyDescent="0.2">
      <c r="C1042" s="7">
        <v>18</v>
      </c>
      <c r="D1042" s="7">
        <v>21</v>
      </c>
      <c r="E1042" s="7">
        <v>102</v>
      </c>
      <c r="F1042" s="7">
        <v>92</v>
      </c>
    </row>
    <row r="1043" spans="3:6" x14ac:dyDescent="0.2">
      <c r="C1043" s="7">
        <v>5</v>
      </c>
      <c r="D1043" s="7">
        <v>3</v>
      </c>
      <c r="E1043" s="7">
        <v>85</v>
      </c>
      <c r="F1043" s="7">
        <v>93</v>
      </c>
    </row>
    <row r="1044" spans="3:6" x14ac:dyDescent="0.2">
      <c r="C1044" s="7">
        <v>14</v>
      </c>
      <c r="D1044" s="7">
        <v>9</v>
      </c>
      <c r="E1044" s="7">
        <v>105</v>
      </c>
      <c r="F1044" s="7">
        <v>99</v>
      </c>
    </row>
    <row r="1045" spans="3:6" x14ac:dyDescent="0.2">
      <c r="C1045" s="7">
        <v>4</v>
      </c>
      <c r="D1045" s="7">
        <v>7</v>
      </c>
      <c r="E1045" s="7">
        <v>84</v>
      </c>
      <c r="F1045" s="7">
        <v>100</v>
      </c>
    </row>
    <row r="1046" spans="3:6" x14ac:dyDescent="0.2">
      <c r="C1046" s="7">
        <v>10</v>
      </c>
      <c r="D1046" s="7">
        <v>22</v>
      </c>
      <c r="E1046" s="7">
        <v>88</v>
      </c>
      <c r="F1046" s="7">
        <v>90</v>
      </c>
    </row>
    <row r="1047" spans="3:6" x14ac:dyDescent="0.2">
      <c r="C1047" s="7">
        <v>23</v>
      </c>
      <c r="D1047" s="7">
        <v>26</v>
      </c>
      <c r="E1047" s="7">
        <v>87</v>
      </c>
      <c r="F1047" s="7">
        <v>92</v>
      </c>
    </row>
    <row r="1048" spans="3:6" x14ac:dyDescent="0.2">
      <c r="C1048" s="7">
        <v>12</v>
      </c>
      <c r="D1048" s="7">
        <v>28</v>
      </c>
      <c r="E1048" s="7">
        <v>92</v>
      </c>
      <c r="F1048" s="7">
        <v>105</v>
      </c>
    </row>
    <row r="1049" spans="3:6" x14ac:dyDescent="0.2">
      <c r="C1049" s="7">
        <v>21</v>
      </c>
      <c r="D1049" s="7">
        <v>27</v>
      </c>
      <c r="E1049" s="7">
        <v>70</v>
      </c>
      <c r="F1049" s="7">
        <v>72</v>
      </c>
    </row>
    <row r="1050" spans="3:6" x14ac:dyDescent="0.2">
      <c r="C1050" s="7">
        <v>1</v>
      </c>
      <c r="D1050" s="7">
        <v>24</v>
      </c>
      <c r="E1050" s="7">
        <v>91</v>
      </c>
      <c r="F1050" s="7">
        <v>92</v>
      </c>
    </row>
    <row r="1051" spans="3:6" x14ac:dyDescent="0.2">
      <c r="C1051" s="7">
        <v>11</v>
      </c>
      <c r="D1051" s="7">
        <v>15</v>
      </c>
      <c r="E1051" s="7">
        <v>100</v>
      </c>
      <c r="F1051" s="7">
        <v>81</v>
      </c>
    </row>
    <row r="1052" spans="3:6" x14ac:dyDescent="0.2">
      <c r="C1052" s="7">
        <v>29</v>
      </c>
      <c r="D1052" s="7">
        <v>6</v>
      </c>
      <c r="E1052" s="7">
        <v>103</v>
      </c>
      <c r="F1052" s="7">
        <v>110</v>
      </c>
    </row>
    <row r="1053" spans="3:6" x14ac:dyDescent="0.2">
      <c r="C1053" s="7">
        <v>20</v>
      </c>
      <c r="D1053" s="7">
        <v>19</v>
      </c>
      <c r="E1053" s="7">
        <v>97</v>
      </c>
      <c r="F1053" s="7">
        <v>90</v>
      </c>
    </row>
    <row r="1054" spans="3:6" x14ac:dyDescent="0.2">
      <c r="C1054" s="7">
        <v>2</v>
      </c>
      <c r="D1054" s="7">
        <v>16</v>
      </c>
      <c r="E1054" s="7">
        <v>110</v>
      </c>
      <c r="F1054" s="7">
        <v>80</v>
      </c>
    </row>
    <row r="1055" spans="3:6" x14ac:dyDescent="0.2">
      <c r="C1055" s="7">
        <v>8</v>
      </c>
      <c r="D1055" s="7">
        <v>7</v>
      </c>
      <c r="E1055" s="7">
        <v>86</v>
      </c>
      <c r="F1055" s="7">
        <v>82</v>
      </c>
    </row>
    <row r="1056" spans="3:6" x14ac:dyDescent="0.2">
      <c r="C1056" s="7">
        <v>17</v>
      </c>
      <c r="D1056" s="7">
        <v>18</v>
      </c>
      <c r="E1056" s="7">
        <v>86</v>
      </c>
      <c r="F1056" s="7">
        <v>85</v>
      </c>
    </row>
    <row r="1057" spans="3:6" x14ac:dyDescent="0.2">
      <c r="C1057" s="7">
        <v>13</v>
      </c>
      <c r="D1057" s="7">
        <v>25</v>
      </c>
      <c r="E1057" s="7">
        <v>96</v>
      </c>
      <c r="F1057" s="7">
        <v>95</v>
      </c>
    </row>
    <row r="1058" spans="3:6" x14ac:dyDescent="0.2">
      <c r="C1058" s="7">
        <v>11</v>
      </c>
      <c r="D1058" s="7">
        <v>2</v>
      </c>
      <c r="E1058" s="7">
        <v>94</v>
      </c>
      <c r="F1058" s="7">
        <v>105</v>
      </c>
    </row>
    <row r="1059" spans="3:6" x14ac:dyDescent="0.2">
      <c r="C1059" s="7">
        <v>29</v>
      </c>
      <c r="D1059" s="7">
        <v>13</v>
      </c>
      <c r="E1059" s="7">
        <v>93</v>
      </c>
      <c r="F1059" s="7">
        <v>113</v>
      </c>
    </row>
    <row r="1060" spans="3:6" x14ac:dyDescent="0.2">
      <c r="C1060" s="7">
        <v>5</v>
      </c>
      <c r="D1060" s="7">
        <v>22</v>
      </c>
      <c r="E1060" s="7">
        <v>101</v>
      </c>
      <c r="F1060" s="7">
        <v>96</v>
      </c>
    </row>
    <row r="1061" spans="3:6" x14ac:dyDescent="0.2">
      <c r="C1061" s="7">
        <v>15</v>
      </c>
      <c r="D1061" s="7">
        <v>8</v>
      </c>
      <c r="E1061" s="7">
        <v>87</v>
      </c>
      <c r="F1061" s="7">
        <v>90</v>
      </c>
    </row>
    <row r="1062" spans="3:6" x14ac:dyDescent="0.2">
      <c r="C1062" s="7">
        <v>1</v>
      </c>
      <c r="D1062" s="7">
        <v>16</v>
      </c>
      <c r="E1062" s="7">
        <v>100</v>
      </c>
      <c r="F1062" s="7">
        <v>92</v>
      </c>
    </row>
    <row r="1063" spans="3:6" x14ac:dyDescent="0.2">
      <c r="C1063" s="7">
        <v>19</v>
      </c>
      <c r="D1063" s="7">
        <v>3</v>
      </c>
      <c r="E1063" s="7">
        <v>91</v>
      </c>
      <c r="F1063" s="7">
        <v>85</v>
      </c>
    </row>
    <row r="1064" spans="3:6" x14ac:dyDescent="0.2">
      <c r="C1064" s="7">
        <v>14</v>
      </c>
      <c r="D1064" s="7">
        <v>24</v>
      </c>
      <c r="E1064" s="7">
        <v>83</v>
      </c>
      <c r="F1064" s="7">
        <v>107</v>
      </c>
    </row>
    <row r="1065" spans="3:6" x14ac:dyDescent="0.2">
      <c r="C1065" s="7">
        <v>10</v>
      </c>
      <c r="D1065" s="7">
        <v>26</v>
      </c>
      <c r="E1065" s="7">
        <v>100</v>
      </c>
      <c r="F1065" s="7">
        <v>98</v>
      </c>
    </row>
    <row r="1066" spans="3:6" x14ac:dyDescent="0.2">
      <c r="C1066" s="7">
        <v>7</v>
      </c>
      <c r="D1066" s="7">
        <v>28</v>
      </c>
      <c r="E1066" s="7">
        <v>98</v>
      </c>
      <c r="F1066" s="7">
        <v>90</v>
      </c>
    </row>
    <row r="1067" spans="3:6" x14ac:dyDescent="0.2">
      <c r="C1067" s="7">
        <v>9</v>
      </c>
      <c r="D1067" s="7">
        <v>23</v>
      </c>
      <c r="E1067" s="7">
        <v>107</v>
      </c>
      <c r="F1067" s="7">
        <v>91</v>
      </c>
    </row>
    <row r="1068" spans="3:6" x14ac:dyDescent="0.2">
      <c r="C1068" s="7">
        <v>3</v>
      </c>
      <c r="D1068" s="7">
        <v>15</v>
      </c>
      <c r="E1068" s="7">
        <v>97</v>
      </c>
      <c r="F1068" s="7">
        <v>90</v>
      </c>
    </row>
    <row r="1069" spans="3:6" x14ac:dyDescent="0.2">
      <c r="C1069" s="7">
        <v>27</v>
      </c>
      <c r="D1069" s="7">
        <v>4</v>
      </c>
      <c r="E1069" s="7">
        <v>117</v>
      </c>
      <c r="F1069" s="7">
        <v>104</v>
      </c>
    </row>
    <row r="1070" spans="3:6" x14ac:dyDescent="0.2">
      <c r="C1070" s="7">
        <v>8</v>
      </c>
      <c r="D1070" s="7">
        <v>24</v>
      </c>
      <c r="E1070" s="7">
        <v>86</v>
      </c>
      <c r="F1070" s="7">
        <v>107</v>
      </c>
    </row>
    <row r="1071" spans="3:6" x14ac:dyDescent="0.2">
      <c r="C1071" s="7">
        <v>18</v>
      </c>
      <c r="D1071" s="7">
        <v>13</v>
      </c>
      <c r="E1071" s="7">
        <v>94</v>
      </c>
      <c r="F1071" s="7">
        <v>92</v>
      </c>
    </row>
    <row r="1072" spans="3:6" x14ac:dyDescent="0.2">
      <c r="C1072" s="7">
        <v>21</v>
      </c>
      <c r="D1072" s="7">
        <v>22</v>
      </c>
      <c r="E1072" s="7">
        <v>89</v>
      </c>
      <c r="F1072" s="7">
        <v>83</v>
      </c>
    </row>
    <row r="1073" spans="3:6" x14ac:dyDescent="0.2">
      <c r="C1073" s="7">
        <v>17</v>
      </c>
      <c r="D1073" s="7">
        <v>14</v>
      </c>
      <c r="E1073" s="7">
        <v>92</v>
      </c>
      <c r="F1073" s="7">
        <v>81</v>
      </c>
    </row>
    <row r="1074" spans="3:6" x14ac:dyDescent="0.2">
      <c r="C1074" s="7">
        <v>16</v>
      </c>
      <c r="D1074" s="7">
        <v>29</v>
      </c>
      <c r="E1074" s="7">
        <v>105</v>
      </c>
      <c r="F1074" s="7">
        <v>90</v>
      </c>
    </row>
    <row r="1075" spans="3:6" x14ac:dyDescent="0.2">
      <c r="C1075" s="7">
        <v>25</v>
      </c>
      <c r="D1075" s="7">
        <v>26</v>
      </c>
      <c r="E1075" s="7">
        <v>90</v>
      </c>
      <c r="F1075" s="7">
        <v>88</v>
      </c>
    </row>
    <row r="1076" spans="3:6" x14ac:dyDescent="0.2">
      <c r="C1076" s="7">
        <v>28</v>
      </c>
      <c r="D1076" s="7">
        <v>12</v>
      </c>
      <c r="E1076" s="7">
        <v>99</v>
      </c>
      <c r="F1076" s="7">
        <v>87</v>
      </c>
    </row>
    <row r="1077" spans="3:6" x14ac:dyDescent="0.2">
      <c r="C1077" s="7">
        <v>20</v>
      </c>
      <c r="D1077" s="7">
        <v>5</v>
      </c>
      <c r="E1077" s="7">
        <v>105</v>
      </c>
      <c r="F1077" s="7">
        <v>101</v>
      </c>
    </row>
    <row r="1078" spans="3:6" x14ac:dyDescent="0.2">
      <c r="C1078" s="7">
        <v>1</v>
      </c>
      <c r="D1078" s="7">
        <v>11</v>
      </c>
      <c r="E1078" s="7">
        <v>95</v>
      </c>
      <c r="F1078" s="7">
        <v>94</v>
      </c>
    </row>
    <row r="1079" spans="3:6" x14ac:dyDescent="0.2">
      <c r="C1079" s="7">
        <v>6</v>
      </c>
      <c r="D1079" s="7">
        <v>12</v>
      </c>
      <c r="E1079" s="7">
        <v>115</v>
      </c>
      <c r="F1079" s="7">
        <v>90</v>
      </c>
    </row>
    <row r="1080" spans="3:6" x14ac:dyDescent="0.2">
      <c r="C1080" s="7">
        <v>10</v>
      </c>
      <c r="D1080" s="7">
        <v>25</v>
      </c>
      <c r="E1080" s="7">
        <v>78</v>
      </c>
      <c r="F1080" s="7">
        <v>102</v>
      </c>
    </row>
    <row r="1081" spans="3:6" x14ac:dyDescent="0.2">
      <c r="C1081" s="7">
        <v>7</v>
      </c>
      <c r="D1081" s="7">
        <v>17</v>
      </c>
      <c r="E1081" s="7">
        <v>88</v>
      </c>
      <c r="F1081" s="7">
        <v>87</v>
      </c>
    </row>
    <row r="1082" spans="3:6" x14ac:dyDescent="0.2">
      <c r="C1082" s="7">
        <v>23</v>
      </c>
      <c r="D1082" s="7">
        <v>19</v>
      </c>
      <c r="E1082" s="7">
        <v>88</v>
      </c>
      <c r="F1082" s="7">
        <v>80</v>
      </c>
    </row>
    <row r="1083" spans="3:6" x14ac:dyDescent="0.2">
      <c r="C1083" s="7">
        <v>11</v>
      </c>
      <c r="D1083" s="7">
        <v>22</v>
      </c>
      <c r="E1083" s="7">
        <v>97</v>
      </c>
      <c r="F1083" s="7">
        <v>87</v>
      </c>
    </row>
    <row r="1084" spans="3:6" x14ac:dyDescent="0.2">
      <c r="C1084" s="7">
        <v>21</v>
      </c>
      <c r="D1084" s="7">
        <v>8</v>
      </c>
      <c r="E1084" s="7">
        <v>88</v>
      </c>
      <c r="F1084" s="7">
        <v>92</v>
      </c>
    </row>
    <row r="1085" spans="3:6" x14ac:dyDescent="0.2">
      <c r="C1085" s="7">
        <v>18</v>
      </c>
      <c r="D1085" s="7">
        <v>20</v>
      </c>
      <c r="E1085" s="7">
        <v>110</v>
      </c>
      <c r="F1085" s="7">
        <v>85</v>
      </c>
    </row>
    <row r="1086" spans="3:6" x14ac:dyDescent="0.2">
      <c r="C1086" s="7">
        <v>3</v>
      </c>
      <c r="D1086" s="7">
        <v>29</v>
      </c>
      <c r="E1086" s="7">
        <v>97</v>
      </c>
      <c r="F1086" s="7">
        <v>91</v>
      </c>
    </row>
    <row r="1087" spans="3:6" x14ac:dyDescent="0.2">
      <c r="C1087" s="7">
        <v>2</v>
      </c>
      <c r="D1087" s="7">
        <v>13</v>
      </c>
      <c r="E1087" s="7">
        <v>99</v>
      </c>
      <c r="F1087" s="7">
        <v>81</v>
      </c>
    </row>
    <row r="1088" spans="3:6" x14ac:dyDescent="0.2">
      <c r="C1088" s="7">
        <v>15</v>
      </c>
      <c r="D1088" s="7">
        <v>16</v>
      </c>
      <c r="E1088" s="7">
        <v>102</v>
      </c>
      <c r="F1088" s="7">
        <v>97</v>
      </c>
    </row>
    <row r="1089" spans="3:6" x14ac:dyDescent="0.2">
      <c r="C1089" s="7">
        <v>14</v>
      </c>
      <c r="D1089" s="7">
        <v>10</v>
      </c>
      <c r="E1089" s="7">
        <v>99</v>
      </c>
      <c r="F1089" s="7">
        <v>81</v>
      </c>
    </row>
    <row r="1090" spans="3:6" x14ac:dyDescent="0.2">
      <c r="C1090" s="7">
        <v>4</v>
      </c>
      <c r="D1090" s="7">
        <v>27</v>
      </c>
      <c r="E1090" s="7">
        <v>96</v>
      </c>
      <c r="F1090" s="7">
        <v>98</v>
      </c>
    </row>
    <row r="1091" spans="3:6" x14ac:dyDescent="0.2">
      <c r="C1091" s="7">
        <v>28</v>
      </c>
      <c r="D1091" s="7">
        <v>24</v>
      </c>
      <c r="E1091" s="7">
        <v>109</v>
      </c>
      <c r="F1091" s="7">
        <v>117</v>
      </c>
    </row>
    <row r="1092" spans="3:6" x14ac:dyDescent="0.2">
      <c r="C1092" s="7">
        <v>26</v>
      </c>
      <c r="D1092" s="7">
        <v>19</v>
      </c>
      <c r="E1092" s="7">
        <v>83</v>
      </c>
      <c r="F1092" s="7">
        <v>86</v>
      </c>
    </row>
    <row r="1093" spans="3:6" x14ac:dyDescent="0.2">
      <c r="C1093" s="7">
        <v>9</v>
      </c>
      <c r="D1093" s="7">
        <v>7</v>
      </c>
      <c r="E1093" s="7">
        <v>108</v>
      </c>
      <c r="F1093" s="7">
        <v>104</v>
      </c>
    </row>
    <row r="1094" spans="3:6" x14ac:dyDescent="0.2">
      <c r="C1094" s="7">
        <v>5</v>
      </c>
      <c r="D1094" s="7">
        <v>4</v>
      </c>
      <c r="E1094" s="7">
        <v>120</v>
      </c>
      <c r="F1094" s="7">
        <v>101</v>
      </c>
    </row>
    <row r="1095" spans="3:6" x14ac:dyDescent="0.2">
      <c r="C1095" s="7">
        <v>29</v>
      </c>
      <c r="D1095" s="7">
        <v>14</v>
      </c>
      <c r="E1095" s="7">
        <v>88</v>
      </c>
      <c r="F1095" s="7">
        <v>85</v>
      </c>
    </row>
    <row r="1096" spans="3:6" x14ac:dyDescent="0.2">
      <c r="C1096" s="7">
        <v>1</v>
      </c>
      <c r="D1096" s="7">
        <v>3</v>
      </c>
      <c r="E1096" s="7">
        <v>86</v>
      </c>
      <c r="F1096" s="7">
        <v>93</v>
      </c>
    </row>
    <row r="1097" spans="3:6" x14ac:dyDescent="0.2">
      <c r="C1097" s="7">
        <v>25</v>
      </c>
      <c r="D1097" s="7">
        <v>6</v>
      </c>
      <c r="E1097" s="7">
        <v>89</v>
      </c>
      <c r="F1097" s="7">
        <v>87</v>
      </c>
    </row>
    <row r="1098" spans="3:6" x14ac:dyDescent="0.2">
      <c r="C1098" s="7">
        <v>17</v>
      </c>
      <c r="D1098" s="7">
        <v>22</v>
      </c>
      <c r="E1098" s="7">
        <v>108</v>
      </c>
      <c r="F1098" s="7">
        <v>104</v>
      </c>
    </row>
    <row r="1099" spans="3:6" x14ac:dyDescent="0.2">
      <c r="C1099" s="7">
        <v>23</v>
      </c>
      <c r="D1099" s="7">
        <v>9</v>
      </c>
      <c r="E1099" s="7">
        <v>113</v>
      </c>
      <c r="F1099" s="7">
        <v>86</v>
      </c>
    </row>
    <row r="1100" spans="3:6" x14ac:dyDescent="0.2">
      <c r="C1100" s="7">
        <v>21</v>
      </c>
      <c r="D1100" s="7">
        <v>16</v>
      </c>
      <c r="E1100" s="7">
        <v>89</v>
      </c>
      <c r="F1100" s="7">
        <v>87</v>
      </c>
    </row>
    <row r="1101" spans="3:6" x14ac:dyDescent="0.2">
      <c r="C1101" s="7">
        <v>27</v>
      </c>
      <c r="D1101" s="7">
        <v>11</v>
      </c>
      <c r="E1101" s="7">
        <v>94</v>
      </c>
      <c r="F1101" s="7">
        <v>84</v>
      </c>
    </row>
    <row r="1102" spans="3:6" x14ac:dyDescent="0.2">
      <c r="C1102" s="7">
        <v>15</v>
      </c>
      <c r="D1102" s="7">
        <v>13</v>
      </c>
      <c r="E1102" s="7">
        <v>88</v>
      </c>
      <c r="F1102" s="7">
        <v>96</v>
      </c>
    </row>
    <row r="1103" spans="3:6" x14ac:dyDescent="0.2">
      <c r="C1103" s="7">
        <v>18</v>
      </c>
      <c r="D1103" s="7">
        <v>2</v>
      </c>
      <c r="E1103" s="7">
        <v>90</v>
      </c>
      <c r="F1103" s="7">
        <v>102</v>
      </c>
    </row>
    <row r="1104" spans="3:6" x14ac:dyDescent="0.2">
      <c r="C1104" s="7">
        <v>24</v>
      </c>
      <c r="D1104" s="7">
        <v>19</v>
      </c>
      <c r="E1104" s="7">
        <v>116</v>
      </c>
      <c r="F1104" s="7">
        <v>82</v>
      </c>
    </row>
    <row r="1105" spans="3:6" x14ac:dyDescent="0.2">
      <c r="C1105" s="7">
        <v>12</v>
      </c>
      <c r="D1105" s="7">
        <v>7</v>
      </c>
      <c r="E1105" s="7">
        <v>97</v>
      </c>
      <c r="F1105" s="7">
        <v>75</v>
      </c>
    </row>
    <row r="1106" spans="3:6" x14ac:dyDescent="0.2">
      <c r="C1106" s="7">
        <v>8</v>
      </c>
      <c r="D1106" s="7">
        <v>1</v>
      </c>
      <c r="E1106" s="7">
        <v>105</v>
      </c>
      <c r="F1106" s="7">
        <v>99</v>
      </c>
    </row>
    <row r="1107" spans="3:6" x14ac:dyDescent="0.2">
      <c r="C1107" s="7">
        <v>20</v>
      </c>
      <c r="D1107" s="7">
        <v>10</v>
      </c>
      <c r="E1107" s="7">
        <v>83</v>
      </c>
      <c r="F1107" s="7">
        <v>74</v>
      </c>
    </row>
    <row r="1108" spans="3:6" x14ac:dyDescent="0.2">
      <c r="C1108" s="7">
        <v>11</v>
      </c>
      <c r="D1108" s="7">
        <v>5</v>
      </c>
      <c r="E1108" s="7">
        <v>99</v>
      </c>
      <c r="F1108" s="7">
        <v>111</v>
      </c>
    </row>
    <row r="1109" spans="3:6" x14ac:dyDescent="0.2">
      <c r="C1109" s="7">
        <v>4</v>
      </c>
      <c r="D1109" s="7">
        <v>2</v>
      </c>
      <c r="E1109" s="7">
        <v>105</v>
      </c>
      <c r="F1109" s="7">
        <v>100</v>
      </c>
    </row>
    <row r="1110" spans="3:6" x14ac:dyDescent="0.2">
      <c r="C1110" s="7">
        <v>25</v>
      </c>
      <c r="D1110" s="7">
        <v>23</v>
      </c>
      <c r="E1110" s="7">
        <v>99</v>
      </c>
      <c r="F1110" s="7">
        <v>87</v>
      </c>
    </row>
    <row r="1111" spans="3:6" x14ac:dyDescent="0.2">
      <c r="C1111" s="7">
        <v>28</v>
      </c>
      <c r="D1111" s="7">
        <v>6</v>
      </c>
      <c r="E1111" s="7">
        <v>96</v>
      </c>
      <c r="F1111" s="7">
        <v>105</v>
      </c>
    </row>
    <row r="1112" spans="3:6" x14ac:dyDescent="0.2">
      <c r="C1112" s="7">
        <v>26</v>
      </c>
      <c r="D1112" s="7">
        <v>12</v>
      </c>
      <c r="E1112" s="7">
        <v>102</v>
      </c>
      <c r="F1112" s="7">
        <v>100</v>
      </c>
    </row>
    <row r="1113" spans="3:6" x14ac:dyDescent="0.2">
      <c r="C1113" s="7">
        <v>9</v>
      </c>
      <c r="D1113" s="7">
        <v>17</v>
      </c>
      <c r="E1113" s="7">
        <v>93</v>
      </c>
      <c r="F1113" s="7">
        <v>100</v>
      </c>
    </row>
    <row r="1114" spans="3:6" x14ac:dyDescent="0.2">
      <c r="C1114" s="7">
        <v>27</v>
      </c>
      <c r="D1114" s="7">
        <v>3</v>
      </c>
      <c r="E1114" s="7">
        <v>84</v>
      </c>
      <c r="F1114" s="7">
        <v>80</v>
      </c>
    </row>
    <row r="1115" spans="3:6" x14ac:dyDescent="0.2">
      <c r="C1115" s="7">
        <v>15</v>
      </c>
      <c r="D1115" s="7">
        <v>10</v>
      </c>
      <c r="E1115" s="7">
        <v>120</v>
      </c>
      <c r="F1115" s="7">
        <v>117</v>
      </c>
    </row>
    <row r="1116" spans="3:6" x14ac:dyDescent="0.2">
      <c r="C1116" s="7">
        <v>18</v>
      </c>
      <c r="D1116" s="7">
        <v>29</v>
      </c>
      <c r="E1116" s="7">
        <v>101</v>
      </c>
      <c r="F1116" s="7">
        <v>88</v>
      </c>
    </row>
    <row r="1117" spans="3:6" x14ac:dyDescent="0.2">
      <c r="C1117" s="7">
        <v>19</v>
      </c>
      <c r="D1117" s="7">
        <v>20</v>
      </c>
      <c r="E1117" s="7">
        <v>97</v>
      </c>
      <c r="F1117" s="7">
        <v>108</v>
      </c>
    </row>
    <row r="1118" spans="3:6" x14ac:dyDescent="0.2">
      <c r="C1118" s="7">
        <v>16</v>
      </c>
      <c r="D1118" s="7">
        <v>21</v>
      </c>
      <c r="E1118" s="7">
        <v>90</v>
      </c>
      <c r="F1118" s="7">
        <v>92</v>
      </c>
    </row>
    <row r="1119" spans="3:6" x14ac:dyDescent="0.2">
      <c r="C1119" s="7">
        <v>14</v>
      </c>
      <c r="D1119" s="7">
        <v>7</v>
      </c>
      <c r="E1119" s="7">
        <v>97</v>
      </c>
      <c r="F1119" s="7">
        <v>86</v>
      </c>
    </row>
    <row r="1120" spans="3:6" x14ac:dyDescent="0.2">
      <c r="C1120" s="7">
        <v>6</v>
      </c>
      <c r="D1120" s="7">
        <v>23</v>
      </c>
      <c r="E1120" s="7">
        <v>108</v>
      </c>
      <c r="F1120" s="7">
        <v>96</v>
      </c>
    </row>
    <row r="1121" spans="3:6" x14ac:dyDescent="0.2">
      <c r="C1121" s="7">
        <v>22</v>
      </c>
      <c r="D1121" s="7">
        <v>26</v>
      </c>
      <c r="E1121" s="7">
        <v>99</v>
      </c>
      <c r="F1121" s="7">
        <v>92</v>
      </c>
    </row>
    <row r="1122" spans="3:6" x14ac:dyDescent="0.2">
      <c r="C1122" s="7">
        <v>24</v>
      </c>
      <c r="D1122" s="7">
        <v>17</v>
      </c>
      <c r="E1122" s="7">
        <v>122</v>
      </c>
      <c r="F1122" s="7">
        <v>103</v>
      </c>
    </row>
    <row r="1123" spans="3:6" x14ac:dyDescent="0.2">
      <c r="C1123" s="7">
        <v>13</v>
      </c>
      <c r="D1123" s="7">
        <v>28</v>
      </c>
      <c r="E1123" s="7">
        <v>112</v>
      </c>
      <c r="F1123" s="7">
        <v>82</v>
      </c>
    </row>
    <row r="1124" spans="3:6" x14ac:dyDescent="0.2">
      <c r="C1124" s="7">
        <v>5</v>
      </c>
      <c r="D1124" s="7">
        <v>16</v>
      </c>
      <c r="E1124" s="7">
        <v>106</v>
      </c>
      <c r="F1124" s="7">
        <v>81</v>
      </c>
    </row>
    <row r="1125" spans="3:6" x14ac:dyDescent="0.2">
      <c r="C1125" s="7">
        <v>29</v>
      </c>
      <c r="D1125" s="7">
        <v>21</v>
      </c>
      <c r="E1125" s="7">
        <v>90</v>
      </c>
      <c r="F1125" s="7">
        <v>77</v>
      </c>
    </row>
    <row r="1126" spans="3:6" x14ac:dyDescent="0.2">
      <c r="C1126" s="7">
        <v>3</v>
      </c>
      <c r="D1126" s="7">
        <v>1</v>
      </c>
      <c r="E1126" s="7">
        <v>95</v>
      </c>
      <c r="F1126" s="7">
        <v>101</v>
      </c>
    </row>
    <row r="1127" spans="3:6" x14ac:dyDescent="0.2">
      <c r="C1127" s="7">
        <v>2</v>
      </c>
      <c r="D1127" s="7">
        <v>15</v>
      </c>
      <c r="E1127" s="7">
        <v>70</v>
      </c>
      <c r="F1127" s="7">
        <v>65</v>
      </c>
    </row>
    <row r="1128" spans="3:6" x14ac:dyDescent="0.2">
      <c r="C1128" s="7">
        <v>8</v>
      </c>
      <c r="D1128" s="7">
        <v>4</v>
      </c>
      <c r="E1128" s="7">
        <v>101</v>
      </c>
      <c r="F1128" s="7">
        <v>102</v>
      </c>
    </row>
    <row r="1129" spans="3:6" x14ac:dyDescent="0.2">
      <c r="C1129" s="7">
        <v>11</v>
      </c>
      <c r="D1129" s="7">
        <v>27</v>
      </c>
      <c r="E1129" s="7">
        <v>98</v>
      </c>
      <c r="F1129" s="7">
        <v>82</v>
      </c>
    </row>
    <row r="1130" spans="3:6" x14ac:dyDescent="0.2">
      <c r="C1130" s="7">
        <v>25</v>
      </c>
      <c r="D1130" s="7">
        <v>7</v>
      </c>
      <c r="E1130" s="7">
        <v>87</v>
      </c>
      <c r="F1130" s="7">
        <v>79</v>
      </c>
    </row>
    <row r="1131" spans="3:6" x14ac:dyDescent="0.2">
      <c r="C1131" s="7">
        <v>9</v>
      </c>
      <c r="D1131" s="7">
        <v>24</v>
      </c>
      <c r="E1131" s="7">
        <v>116</v>
      </c>
      <c r="F1131" s="7">
        <v>118</v>
      </c>
    </row>
    <row r="1132" spans="3:6" x14ac:dyDescent="0.2">
      <c r="C1132" s="7">
        <v>20</v>
      </c>
      <c r="D1132" s="7">
        <v>18</v>
      </c>
      <c r="E1132" s="7">
        <v>99</v>
      </c>
      <c r="F1132" s="7">
        <v>101</v>
      </c>
    </row>
    <row r="1133" spans="3:6" x14ac:dyDescent="0.2">
      <c r="C1133" s="7">
        <v>19</v>
      </c>
      <c r="D1133" s="7">
        <v>4</v>
      </c>
      <c r="E1133" s="7">
        <v>101</v>
      </c>
      <c r="F1133" s="7">
        <v>104</v>
      </c>
    </row>
    <row r="1134" spans="3:6" x14ac:dyDescent="0.2">
      <c r="C1134" s="7">
        <v>6</v>
      </c>
      <c r="D1134" s="7">
        <v>10</v>
      </c>
      <c r="E1134" s="7">
        <v>95</v>
      </c>
      <c r="F1134" s="7">
        <v>98</v>
      </c>
    </row>
    <row r="1135" spans="3:6" x14ac:dyDescent="0.2">
      <c r="C1135" s="7">
        <v>14</v>
      </c>
      <c r="D1135" s="7">
        <v>23</v>
      </c>
      <c r="E1135" s="7">
        <v>102</v>
      </c>
      <c r="F1135" s="7">
        <v>99</v>
      </c>
    </row>
    <row r="1136" spans="3:6" x14ac:dyDescent="0.2">
      <c r="C1136" s="7">
        <v>22</v>
      </c>
      <c r="D1136" s="7">
        <v>28</v>
      </c>
      <c r="E1136" s="7">
        <v>96</v>
      </c>
      <c r="F1136" s="7">
        <v>97</v>
      </c>
    </row>
    <row r="1137" spans="3:6" x14ac:dyDescent="0.2">
      <c r="C1137" s="7">
        <v>13</v>
      </c>
      <c r="D1137" s="7">
        <v>17</v>
      </c>
      <c r="E1137" s="7">
        <v>96</v>
      </c>
      <c r="F1137" s="7">
        <v>83</v>
      </c>
    </row>
    <row r="1138" spans="3:6" x14ac:dyDescent="0.2">
      <c r="C1138" s="7">
        <v>27</v>
      </c>
      <c r="D1138" s="7">
        <v>1</v>
      </c>
      <c r="E1138" s="7">
        <v>112</v>
      </c>
      <c r="F1138" s="7">
        <v>73</v>
      </c>
    </row>
    <row r="1139" spans="3:6" x14ac:dyDescent="0.2">
      <c r="C1139" s="7">
        <v>21</v>
      </c>
      <c r="D1139" s="7">
        <v>29</v>
      </c>
      <c r="E1139" s="7">
        <v>100</v>
      </c>
      <c r="F1139" s="7">
        <v>91</v>
      </c>
    </row>
    <row r="1140" spans="3:6" x14ac:dyDescent="0.2">
      <c r="C1140" s="7">
        <v>3</v>
      </c>
      <c r="D1140" s="7">
        <v>5</v>
      </c>
      <c r="E1140" s="7">
        <v>112</v>
      </c>
      <c r="F1140" s="7">
        <v>100</v>
      </c>
    </row>
    <row r="1141" spans="3:6" x14ac:dyDescent="0.2">
      <c r="C1141" s="7">
        <v>2</v>
      </c>
      <c r="D1141" s="7">
        <v>19</v>
      </c>
      <c r="E1141" s="7">
        <v>107</v>
      </c>
      <c r="F1141" s="7">
        <v>92</v>
      </c>
    </row>
    <row r="1142" spans="3:6" x14ac:dyDescent="0.2">
      <c r="C1142" s="7">
        <v>15</v>
      </c>
      <c r="D1142" s="7">
        <v>20</v>
      </c>
      <c r="E1142" s="7">
        <v>99</v>
      </c>
      <c r="F1142" s="7">
        <v>94</v>
      </c>
    </row>
    <row r="1143" spans="3:6" x14ac:dyDescent="0.2">
      <c r="C1143" s="7">
        <v>8</v>
      </c>
      <c r="D1143" s="7">
        <v>25</v>
      </c>
      <c r="E1143" s="7">
        <v>86</v>
      </c>
      <c r="F1143" s="7">
        <v>96</v>
      </c>
    </row>
    <row r="1144" spans="3:6" x14ac:dyDescent="0.2">
      <c r="C1144" s="7">
        <v>11</v>
      </c>
      <c r="D1144" s="7">
        <v>16</v>
      </c>
      <c r="E1144" s="7">
        <v>112</v>
      </c>
      <c r="F1144" s="7">
        <v>107</v>
      </c>
    </row>
    <row r="1145" spans="3:6" x14ac:dyDescent="0.2">
      <c r="C1145" s="7">
        <v>10</v>
      </c>
      <c r="D1145" s="7">
        <v>23</v>
      </c>
      <c r="E1145" s="7">
        <v>79</v>
      </c>
      <c r="F1145" s="7">
        <v>80</v>
      </c>
    </row>
    <row r="1146" spans="3:6" x14ac:dyDescent="0.2">
      <c r="C1146" s="7">
        <v>7</v>
      </c>
      <c r="D1146" s="7">
        <v>9</v>
      </c>
      <c r="E1146" s="7">
        <v>97</v>
      </c>
      <c r="F1146" s="7">
        <v>89</v>
      </c>
    </row>
    <row r="1147" spans="3:6" x14ac:dyDescent="0.2">
      <c r="C1147" s="7">
        <v>12</v>
      </c>
      <c r="D1147" s="7">
        <v>24</v>
      </c>
      <c r="E1147" s="7">
        <v>106</v>
      </c>
      <c r="F1147" s="7">
        <v>125</v>
      </c>
    </row>
    <row r="1148" spans="3:6" x14ac:dyDescent="0.2">
      <c r="C1148" s="7">
        <v>1</v>
      </c>
      <c r="D1148" s="7">
        <v>5</v>
      </c>
      <c r="E1148" s="7">
        <v>128</v>
      </c>
      <c r="F1148" s="7">
        <v>123</v>
      </c>
    </row>
    <row r="1149" spans="3:6" x14ac:dyDescent="0.2">
      <c r="C1149" s="7">
        <v>14</v>
      </c>
      <c r="D1149" s="7">
        <v>25</v>
      </c>
      <c r="E1149" s="7">
        <v>92</v>
      </c>
      <c r="F1149" s="7">
        <v>113</v>
      </c>
    </row>
    <row r="1150" spans="3:6" x14ac:dyDescent="0.2">
      <c r="C1150" s="7">
        <v>4</v>
      </c>
      <c r="D1150" s="7">
        <v>8</v>
      </c>
      <c r="E1150" s="7">
        <v>106</v>
      </c>
      <c r="F1150" s="7">
        <v>124</v>
      </c>
    </row>
    <row r="1151" spans="3:6" x14ac:dyDescent="0.2">
      <c r="C1151" s="7">
        <v>7</v>
      </c>
      <c r="D1151" s="7">
        <v>22</v>
      </c>
      <c r="E1151" s="7">
        <v>98</v>
      </c>
      <c r="F1151" s="7">
        <v>94</v>
      </c>
    </row>
    <row r="1152" spans="3:6" x14ac:dyDescent="0.2">
      <c r="C1152" s="7">
        <v>26</v>
      </c>
      <c r="D1152" s="7">
        <v>6</v>
      </c>
      <c r="E1152" s="7">
        <v>99</v>
      </c>
      <c r="F1152" s="7">
        <v>116</v>
      </c>
    </row>
    <row r="1153" spans="3:6" x14ac:dyDescent="0.2">
      <c r="C1153" s="7">
        <v>12</v>
      </c>
      <c r="D1153" s="7">
        <v>17</v>
      </c>
      <c r="E1153" s="7">
        <v>98</v>
      </c>
      <c r="F1153" s="7">
        <v>101</v>
      </c>
    </row>
    <row r="1154" spans="3:6" x14ac:dyDescent="0.2">
      <c r="C1154" s="7">
        <v>9</v>
      </c>
      <c r="D1154" s="7">
        <v>28</v>
      </c>
      <c r="E1154" s="7">
        <v>101</v>
      </c>
      <c r="F1154" s="7">
        <v>109</v>
      </c>
    </row>
    <row r="1155" spans="3:6" x14ac:dyDescent="0.2">
      <c r="C1155" s="7">
        <v>20</v>
      </c>
      <c r="D1155" s="7">
        <v>21</v>
      </c>
      <c r="E1155" s="7">
        <v>89</v>
      </c>
      <c r="F1155" s="7">
        <v>95</v>
      </c>
    </row>
    <row r="1156" spans="3:6" x14ac:dyDescent="0.2">
      <c r="C1156" s="7">
        <v>29</v>
      </c>
      <c r="D1156" s="7">
        <v>11</v>
      </c>
      <c r="E1156" s="7">
        <v>80</v>
      </c>
      <c r="F1156" s="7">
        <v>86</v>
      </c>
    </row>
    <row r="1157" spans="3:6" x14ac:dyDescent="0.2">
      <c r="C1157" s="7">
        <v>15</v>
      </c>
      <c r="D1157" s="7">
        <v>19</v>
      </c>
      <c r="E1157" s="7">
        <v>67</v>
      </c>
      <c r="F1157" s="7">
        <v>94</v>
      </c>
    </row>
    <row r="1158" spans="3:6" x14ac:dyDescent="0.2">
      <c r="C1158" s="7">
        <v>27</v>
      </c>
      <c r="D1158" s="7">
        <v>18</v>
      </c>
      <c r="E1158" s="7">
        <v>101</v>
      </c>
      <c r="F1158" s="7">
        <v>82</v>
      </c>
    </row>
    <row r="1159" spans="3:6" x14ac:dyDescent="0.2">
      <c r="C1159" s="7">
        <v>16</v>
      </c>
      <c r="D1159" s="7">
        <v>3</v>
      </c>
      <c r="E1159" s="7">
        <v>98</v>
      </c>
      <c r="F1159" s="7">
        <v>91</v>
      </c>
    </row>
    <row r="1160" spans="3:6" x14ac:dyDescent="0.2">
      <c r="C1160" s="7">
        <v>10</v>
      </c>
      <c r="D1160" s="7">
        <v>14</v>
      </c>
      <c r="E1160" s="7">
        <v>95</v>
      </c>
      <c r="F1160" s="7">
        <v>98</v>
      </c>
    </row>
    <row r="1161" spans="3:6" x14ac:dyDescent="0.2">
      <c r="C1161" s="7">
        <v>23</v>
      </c>
      <c r="D1161" s="7">
        <v>13</v>
      </c>
      <c r="E1161" s="7">
        <v>128</v>
      </c>
      <c r="F1161" s="7">
        <v>120</v>
      </c>
    </row>
    <row r="1162" spans="3:6" x14ac:dyDescent="0.2">
      <c r="C1162" s="7">
        <v>24</v>
      </c>
      <c r="D1162" s="7">
        <v>6</v>
      </c>
      <c r="E1162" s="7">
        <v>100</v>
      </c>
      <c r="F1162" s="7">
        <v>113</v>
      </c>
    </row>
    <row r="1163" spans="3:6" x14ac:dyDescent="0.2">
      <c r="C1163" s="7">
        <v>21</v>
      </c>
      <c r="D1163" s="7">
        <v>4</v>
      </c>
      <c r="E1163" s="7">
        <v>96</v>
      </c>
      <c r="F1163" s="7">
        <v>98</v>
      </c>
    </row>
    <row r="1164" spans="3:6" x14ac:dyDescent="0.2">
      <c r="C1164" s="7">
        <v>17</v>
      </c>
      <c r="D1164" s="7">
        <v>2</v>
      </c>
      <c r="E1164" s="7">
        <v>90</v>
      </c>
      <c r="F1164" s="7">
        <v>93</v>
      </c>
    </row>
    <row r="1165" spans="3:6" x14ac:dyDescent="0.2">
      <c r="C1165" s="7">
        <v>13</v>
      </c>
      <c r="D1165" s="7">
        <v>26</v>
      </c>
      <c r="E1165" s="7">
        <v>111</v>
      </c>
      <c r="F1165" s="7">
        <v>104</v>
      </c>
    </row>
    <row r="1166" spans="3:6" x14ac:dyDescent="0.2">
      <c r="C1166" s="7">
        <v>29</v>
      </c>
      <c r="D1166" s="7">
        <v>19</v>
      </c>
      <c r="E1166" s="7">
        <v>116</v>
      </c>
      <c r="F1166" s="7">
        <v>112</v>
      </c>
    </row>
    <row r="1167" spans="3:6" x14ac:dyDescent="0.2">
      <c r="C1167" s="7">
        <v>5</v>
      </c>
      <c r="D1167" s="7">
        <v>11</v>
      </c>
      <c r="E1167" s="7">
        <v>95</v>
      </c>
      <c r="F1167" s="7">
        <v>99</v>
      </c>
    </row>
    <row r="1168" spans="3:6" x14ac:dyDescent="0.2">
      <c r="C1168" s="7">
        <v>18</v>
      </c>
      <c r="D1168" s="7">
        <v>8</v>
      </c>
      <c r="E1168" s="7">
        <v>98</v>
      </c>
      <c r="F1168" s="7">
        <v>103</v>
      </c>
    </row>
    <row r="1169" spans="3:6" x14ac:dyDescent="0.2">
      <c r="C1169" s="7">
        <v>15</v>
      </c>
      <c r="D1169" s="7">
        <v>3</v>
      </c>
      <c r="E1169" s="7">
        <v>81</v>
      </c>
      <c r="F1169" s="7">
        <v>88</v>
      </c>
    </row>
    <row r="1170" spans="3:6" x14ac:dyDescent="0.2">
      <c r="C1170" s="7">
        <v>1</v>
      </c>
      <c r="D1170" s="7">
        <v>20</v>
      </c>
      <c r="E1170" s="7">
        <v>95</v>
      </c>
      <c r="F1170" s="7">
        <v>102</v>
      </c>
    </row>
    <row r="1171" spans="3:6" x14ac:dyDescent="0.2">
      <c r="C1171" s="7">
        <v>16</v>
      </c>
      <c r="D1171" s="7">
        <v>27</v>
      </c>
      <c r="E1171" s="7">
        <v>105</v>
      </c>
      <c r="F1171" s="7">
        <v>89</v>
      </c>
    </row>
    <row r="1172" spans="3:6" x14ac:dyDescent="0.2">
      <c r="C1172" s="7">
        <v>6</v>
      </c>
      <c r="D1172" s="7">
        <v>28</v>
      </c>
      <c r="E1172" s="7">
        <v>96</v>
      </c>
      <c r="F1172" s="7">
        <v>87</v>
      </c>
    </row>
    <row r="1173" spans="3:6" x14ac:dyDescent="0.2">
      <c r="C1173" s="7">
        <v>25</v>
      </c>
      <c r="D1173" s="7">
        <v>22</v>
      </c>
      <c r="E1173" s="7">
        <v>95</v>
      </c>
      <c r="F1173" s="7">
        <v>71</v>
      </c>
    </row>
    <row r="1174" spans="3:6" x14ac:dyDescent="0.2">
      <c r="C1174" s="7">
        <v>7</v>
      </c>
      <c r="D1174" s="7">
        <v>10</v>
      </c>
      <c r="E1174" s="7">
        <v>101</v>
      </c>
      <c r="F1174" s="7">
        <v>70</v>
      </c>
    </row>
    <row r="1175" spans="3:6" x14ac:dyDescent="0.2">
      <c r="C1175" s="7">
        <v>24</v>
      </c>
      <c r="D1175" s="7">
        <v>9</v>
      </c>
      <c r="E1175" s="7">
        <v>120</v>
      </c>
      <c r="F1175" s="7">
        <v>106</v>
      </c>
    </row>
    <row r="1176" spans="3:6" x14ac:dyDescent="0.2">
      <c r="C1176" s="7">
        <v>12</v>
      </c>
      <c r="D1176" s="7">
        <v>14</v>
      </c>
      <c r="E1176" s="7">
        <v>92</v>
      </c>
      <c r="F1176" s="7">
        <v>84</v>
      </c>
    </row>
    <row r="1177" spans="3:6" x14ac:dyDescent="0.2">
      <c r="C1177" s="7">
        <v>3</v>
      </c>
      <c r="D1177" s="7">
        <v>4</v>
      </c>
      <c r="E1177" s="7">
        <v>112</v>
      </c>
      <c r="F1177" s="7">
        <v>106</v>
      </c>
    </row>
    <row r="1178" spans="3:6" x14ac:dyDescent="0.2">
      <c r="C1178" s="7">
        <v>2</v>
      </c>
      <c r="D1178" s="7">
        <v>1</v>
      </c>
      <c r="E1178" s="7">
        <v>89</v>
      </c>
      <c r="F1178" s="7">
        <v>81</v>
      </c>
    </row>
    <row r="1179" spans="3:6" x14ac:dyDescent="0.2">
      <c r="C1179" s="7">
        <v>27</v>
      </c>
      <c r="D1179" s="7">
        <v>5</v>
      </c>
      <c r="E1179" s="7">
        <v>103</v>
      </c>
      <c r="F1179" s="7">
        <v>85</v>
      </c>
    </row>
    <row r="1180" spans="3:6" x14ac:dyDescent="0.2">
      <c r="C1180" s="7">
        <v>19</v>
      </c>
      <c r="D1180" s="7">
        <v>18</v>
      </c>
      <c r="E1180" s="7">
        <v>94</v>
      </c>
      <c r="F1180" s="7">
        <v>99</v>
      </c>
    </row>
    <row r="1181" spans="3:6" x14ac:dyDescent="0.2">
      <c r="C1181" s="7">
        <v>20</v>
      </c>
      <c r="D1181" s="7">
        <v>15</v>
      </c>
      <c r="E1181" s="7">
        <v>89</v>
      </c>
      <c r="F1181" s="7">
        <v>103</v>
      </c>
    </row>
    <row r="1182" spans="3:6" x14ac:dyDescent="0.2">
      <c r="C1182" s="7">
        <v>8</v>
      </c>
      <c r="D1182" s="7">
        <v>16</v>
      </c>
      <c r="E1182" s="7">
        <v>123</v>
      </c>
      <c r="F1182" s="7">
        <v>89</v>
      </c>
    </row>
    <row r="1183" spans="3:6" x14ac:dyDescent="0.2">
      <c r="C1183" s="7">
        <v>17</v>
      </c>
      <c r="D1183" s="7">
        <v>7</v>
      </c>
      <c r="E1183" s="7">
        <v>104</v>
      </c>
      <c r="F1183" s="7">
        <v>90</v>
      </c>
    </row>
    <row r="1184" spans="3:6" x14ac:dyDescent="0.2">
      <c r="C1184" s="7">
        <v>11</v>
      </c>
      <c r="D1184" s="7">
        <v>21</v>
      </c>
      <c r="E1184" s="7">
        <v>103</v>
      </c>
      <c r="F1184" s="7">
        <v>80</v>
      </c>
    </row>
    <row r="1185" spans="3:6" x14ac:dyDescent="0.2">
      <c r="C1185" s="7">
        <v>28</v>
      </c>
      <c r="D1185" s="7">
        <v>25</v>
      </c>
      <c r="E1185" s="7">
        <v>84</v>
      </c>
      <c r="F1185" s="7">
        <v>86</v>
      </c>
    </row>
    <row r="1186" spans="3:6" x14ac:dyDescent="0.2">
      <c r="C1186" s="7">
        <v>26</v>
      </c>
      <c r="D1186" s="7">
        <v>14</v>
      </c>
      <c r="E1186" s="7">
        <v>109</v>
      </c>
      <c r="F1186" s="7">
        <v>94</v>
      </c>
    </row>
    <row r="1187" spans="3:6" x14ac:dyDescent="0.2">
      <c r="C1187" s="7">
        <v>23</v>
      </c>
      <c r="D1187" s="7">
        <v>10</v>
      </c>
      <c r="E1187" s="7">
        <v>92</v>
      </c>
      <c r="F1187" s="7">
        <v>79</v>
      </c>
    </row>
    <row r="1188" spans="3:6" x14ac:dyDescent="0.2">
      <c r="C1188" s="7">
        <v>22</v>
      </c>
      <c r="D1188" s="7">
        <v>6</v>
      </c>
      <c r="E1188" s="7">
        <v>89</v>
      </c>
      <c r="F1188" s="7">
        <v>76</v>
      </c>
    </row>
    <row r="1189" spans="3:6" x14ac:dyDescent="0.2">
      <c r="C1189" s="7">
        <v>9</v>
      </c>
      <c r="D1189" s="7">
        <v>12</v>
      </c>
      <c r="E1189" s="7">
        <v>107</v>
      </c>
      <c r="F1189" s="7">
        <v>103</v>
      </c>
    </row>
    <row r="1190" spans="3:6" x14ac:dyDescent="0.2">
      <c r="C1190" s="7">
        <v>13</v>
      </c>
      <c r="D1190" s="7">
        <v>24</v>
      </c>
      <c r="E1190" s="7">
        <v>109</v>
      </c>
      <c r="F1190" s="7">
        <v>95</v>
      </c>
    </row>
    <row r="1191" spans="3:6" x14ac:dyDescent="0.2">
      <c r="C1191" s="7">
        <v>18</v>
      </c>
      <c r="D1191" s="7">
        <v>11</v>
      </c>
      <c r="E1191" s="7">
        <v>83</v>
      </c>
      <c r="F1191" s="7">
        <v>89</v>
      </c>
    </row>
    <row r="1192" spans="3:6" x14ac:dyDescent="0.2">
      <c r="C1192" s="7">
        <v>3</v>
      </c>
      <c r="D1192" s="7">
        <v>20</v>
      </c>
      <c r="E1192" s="7">
        <v>80</v>
      </c>
      <c r="F1192" s="7">
        <v>79</v>
      </c>
    </row>
    <row r="1193" spans="3:6" x14ac:dyDescent="0.2">
      <c r="C1193" s="7">
        <v>24</v>
      </c>
      <c r="D1193" s="7">
        <v>28</v>
      </c>
      <c r="E1193" s="7">
        <v>89</v>
      </c>
      <c r="F1193" s="7">
        <v>86</v>
      </c>
    </row>
    <row r="1194" spans="3:6" x14ac:dyDescent="0.2">
      <c r="C1194" s="7">
        <v>25</v>
      </c>
      <c r="D1194" s="7">
        <v>26</v>
      </c>
      <c r="E1194" s="7">
        <v>110</v>
      </c>
      <c r="F1194" s="7">
        <v>89</v>
      </c>
    </row>
    <row r="1195" spans="3:6" x14ac:dyDescent="0.2">
      <c r="C1195" s="7">
        <v>8</v>
      </c>
      <c r="D1195" s="7">
        <v>27</v>
      </c>
      <c r="E1195" s="7">
        <v>85</v>
      </c>
      <c r="F1195" s="7">
        <v>63</v>
      </c>
    </row>
    <row r="1196" spans="3:6" x14ac:dyDescent="0.2">
      <c r="C1196" s="7">
        <v>2</v>
      </c>
      <c r="D1196" s="7">
        <v>21</v>
      </c>
      <c r="E1196" s="7">
        <v>92</v>
      </c>
      <c r="F1196" s="7">
        <v>82</v>
      </c>
    </row>
    <row r="1197" spans="3:6" x14ac:dyDescent="0.2">
      <c r="C1197" s="7">
        <v>13</v>
      </c>
      <c r="D1197" s="7">
        <v>23</v>
      </c>
      <c r="E1197" s="7">
        <v>95</v>
      </c>
      <c r="F1197" s="7">
        <v>87</v>
      </c>
    </row>
    <row r="1198" spans="3:6" x14ac:dyDescent="0.2">
      <c r="C1198" s="7">
        <v>6</v>
      </c>
      <c r="D1198" s="7">
        <v>17</v>
      </c>
      <c r="E1198" s="7">
        <v>101</v>
      </c>
      <c r="F1198" s="7">
        <v>94</v>
      </c>
    </row>
    <row r="1199" spans="3:6" x14ac:dyDescent="0.2">
      <c r="C1199" s="7">
        <v>18</v>
      </c>
      <c r="D1199" s="7">
        <v>11</v>
      </c>
      <c r="E1199" s="7">
        <v>95</v>
      </c>
      <c r="F1199" s="7">
        <v>79</v>
      </c>
    </row>
    <row r="1200" spans="3:6" x14ac:dyDescent="0.2">
      <c r="C1200" s="7">
        <v>25</v>
      </c>
      <c r="D1200" s="7">
        <v>26</v>
      </c>
      <c r="E1200" s="7">
        <v>90</v>
      </c>
      <c r="F1200" s="7">
        <v>98</v>
      </c>
    </row>
    <row r="1201" spans="3:6" x14ac:dyDescent="0.2">
      <c r="C1201" s="7">
        <v>3</v>
      </c>
      <c r="D1201" s="7">
        <v>20</v>
      </c>
      <c r="E1201" s="7">
        <v>103</v>
      </c>
      <c r="F1201" s="7">
        <v>111</v>
      </c>
    </row>
    <row r="1202" spans="3:6" x14ac:dyDescent="0.2">
      <c r="C1202" s="7">
        <v>24</v>
      </c>
      <c r="D1202" s="7">
        <v>28</v>
      </c>
      <c r="E1202" s="7">
        <v>86</v>
      </c>
      <c r="F1202" s="7">
        <v>93</v>
      </c>
    </row>
    <row r="1203" spans="3:6" x14ac:dyDescent="0.2">
      <c r="C1203" s="7">
        <v>8</v>
      </c>
      <c r="D1203" s="7">
        <v>27</v>
      </c>
      <c r="E1203" s="7">
        <v>96</v>
      </c>
      <c r="F1203" s="7">
        <v>91</v>
      </c>
    </row>
    <row r="1204" spans="3:6" x14ac:dyDescent="0.2">
      <c r="C1204" s="7">
        <v>6</v>
      </c>
      <c r="D1204" s="7">
        <v>17</v>
      </c>
      <c r="E1204" s="7">
        <v>122</v>
      </c>
      <c r="F1204" s="7">
        <v>110</v>
      </c>
    </row>
    <row r="1205" spans="3:6" x14ac:dyDescent="0.2">
      <c r="C1205" s="7">
        <v>2</v>
      </c>
      <c r="D1205" s="7">
        <v>21</v>
      </c>
      <c r="E1205" s="7">
        <v>93</v>
      </c>
      <c r="F1205" s="7">
        <v>85</v>
      </c>
    </row>
    <row r="1206" spans="3:6" x14ac:dyDescent="0.2">
      <c r="C1206" s="7">
        <v>13</v>
      </c>
      <c r="D1206" s="7">
        <v>23</v>
      </c>
      <c r="E1206" s="7">
        <v>103</v>
      </c>
      <c r="F1206" s="7">
        <v>96</v>
      </c>
    </row>
    <row r="1207" spans="3:6" x14ac:dyDescent="0.2">
      <c r="C1207" s="7">
        <v>11</v>
      </c>
      <c r="D1207" s="7">
        <v>18</v>
      </c>
      <c r="E1207" s="7">
        <v>84</v>
      </c>
      <c r="F1207" s="7">
        <v>85</v>
      </c>
    </row>
    <row r="1208" spans="3:6" x14ac:dyDescent="0.2">
      <c r="C1208" s="7">
        <v>27</v>
      </c>
      <c r="D1208" s="7">
        <v>8</v>
      </c>
      <c r="E1208" s="7">
        <v>94</v>
      </c>
      <c r="F1208" s="7">
        <v>84</v>
      </c>
    </row>
    <row r="1209" spans="3:6" x14ac:dyDescent="0.2">
      <c r="C1209" s="7">
        <v>20</v>
      </c>
      <c r="D1209" s="7">
        <v>3</v>
      </c>
      <c r="E1209" s="7">
        <v>100</v>
      </c>
      <c r="F1209" s="7">
        <v>110</v>
      </c>
    </row>
    <row r="1210" spans="3:6" x14ac:dyDescent="0.2">
      <c r="C1210" s="7">
        <v>28</v>
      </c>
      <c r="D1210" s="7">
        <v>24</v>
      </c>
      <c r="E1210" s="7">
        <v>87</v>
      </c>
      <c r="F1210" s="7">
        <v>90</v>
      </c>
    </row>
    <row r="1211" spans="3:6" x14ac:dyDescent="0.2">
      <c r="C1211" s="7">
        <v>26</v>
      </c>
      <c r="D1211" s="7">
        <v>25</v>
      </c>
      <c r="E1211" s="7">
        <v>75</v>
      </c>
      <c r="F1211" s="7">
        <v>102</v>
      </c>
    </row>
    <row r="1212" spans="3:6" x14ac:dyDescent="0.2">
      <c r="C1212" s="7">
        <v>21</v>
      </c>
      <c r="D1212" s="7">
        <v>2</v>
      </c>
      <c r="E1212" s="7">
        <v>108</v>
      </c>
      <c r="F1212" s="7">
        <v>103</v>
      </c>
    </row>
    <row r="1213" spans="3:6" x14ac:dyDescent="0.2">
      <c r="C1213" s="7">
        <v>23</v>
      </c>
      <c r="D1213" s="7">
        <v>13</v>
      </c>
      <c r="E1213" s="7">
        <v>91</v>
      </c>
      <c r="F1213" s="7">
        <v>92</v>
      </c>
    </row>
    <row r="1214" spans="3:6" x14ac:dyDescent="0.2">
      <c r="C1214" s="7">
        <v>17</v>
      </c>
      <c r="D1214" s="7">
        <v>6</v>
      </c>
      <c r="E1214" s="7">
        <v>102</v>
      </c>
      <c r="F1214" s="7">
        <v>115</v>
      </c>
    </row>
    <row r="1215" spans="3:6" x14ac:dyDescent="0.2">
      <c r="C1215" s="7">
        <v>27</v>
      </c>
      <c r="D1215" s="7">
        <v>8</v>
      </c>
      <c r="E1215" s="7">
        <v>89</v>
      </c>
      <c r="F1215" s="7">
        <v>83</v>
      </c>
    </row>
    <row r="1216" spans="3:6" x14ac:dyDescent="0.2">
      <c r="C1216" s="7">
        <v>28</v>
      </c>
      <c r="D1216" s="7">
        <v>24</v>
      </c>
      <c r="E1216" s="7">
        <v>86</v>
      </c>
      <c r="F1216" s="7">
        <v>91</v>
      </c>
    </row>
    <row r="1217" spans="3:6" x14ac:dyDescent="0.2">
      <c r="C1217" s="7">
        <v>11</v>
      </c>
      <c r="D1217" s="7">
        <v>18</v>
      </c>
      <c r="E1217" s="7">
        <v>97</v>
      </c>
      <c r="F1217" s="7">
        <v>74</v>
      </c>
    </row>
    <row r="1218" spans="3:6" x14ac:dyDescent="0.2">
      <c r="C1218" s="7">
        <v>20</v>
      </c>
      <c r="D1218" s="7">
        <v>3</v>
      </c>
      <c r="E1218" s="7">
        <v>85</v>
      </c>
      <c r="F1218" s="7">
        <v>102</v>
      </c>
    </row>
    <row r="1219" spans="3:6" x14ac:dyDescent="0.2">
      <c r="C1219" s="7">
        <v>21</v>
      </c>
      <c r="D1219" s="7">
        <v>2</v>
      </c>
      <c r="E1219" s="7">
        <v>83</v>
      </c>
      <c r="F1219" s="7">
        <v>81</v>
      </c>
    </row>
    <row r="1220" spans="3:6" x14ac:dyDescent="0.2">
      <c r="C1220" s="7">
        <v>26</v>
      </c>
      <c r="D1220" s="7">
        <v>25</v>
      </c>
      <c r="E1220" s="7">
        <v>91</v>
      </c>
      <c r="F1220" s="7">
        <v>79</v>
      </c>
    </row>
    <row r="1221" spans="3:6" x14ac:dyDescent="0.2">
      <c r="C1221" s="7">
        <v>18</v>
      </c>
      <c r="D1221" s="7">
        <v>11</v>
      </c>
      <c r="E1221" s="7">
        <v>120</v>
      </c>
      <c r="F1221" s="7">
        <v>109</v>
      </c>
    </row>
    <row r="1222" spans="3:6" x14ac:dyDescent="0.2">
      <c r="C1222" s="7">
        <v>8</v>
      </c>
      <c r="D1222" s="7">
        <v>27</v>
      </c>
      <c r="E1222" s="7">
        <v>85</v>
      </c>
      <c r="F1222" s="7">
        <v>82</v>
      </c>
    </row>
    <row r="1223" spans="3:6" x14ac:dyDescent="0.2">
      <c r="C1223" s="7">
        <v>2</v>
      </c>
      <c r="D1223" s="7">
        <v>21</v>
      </c>
      <c r="E1223" s="7">
        <v>120</v>
      </c>
      <c r="F1223" s="7">
        <v>87</v>
      </c>
    </row>
    <row r="1224" spans="3:6" x14ac:dyDescent="0.2">
      <c r="C1224" s="7">
        <v>25</v>
      </c>
      <c r="D1224" s="7">
        <v>26</v>
      </c>
      <c r="E1224" s="7">
        <v>101</v>
      </c>
      <c r="F1224" s="7">
        <v>78</v>
      </c>
    </row>
    <row r="1225" spans="3:6" x14ac:dyDescent="0.2">
      <c r="C1225" s="7">
        <v>24</v>
      </c>
      <c r="D1225" s="7">
        <v>6</v>
      </c>
      <c r="E1225" s="7">
        <v>108</v>
      </c>
      <c r="F1225" s="7">
        <v>91</v>
      </c>
    </row>
    <row r="1226" spans="3:6" x14ac:dyDescent="0.2">
      <c r="C1226" s="7">
        <v>18</v>
      </c>
      <c r="D1226" s="7">
        <v>3</v>
      </c>
      <c r="E1226" s="7">
        <v>99</v>
      </c>
      <c r="F1226" s="7">
        <v>93</v>
      </c>
    </row>
    <row r="1227" spans="3:6" x14ac:dyDescent="0.2">
      <c r="C1227" s="7">
        <v>8</v>
      </c>
      <c r="D1227" s="7">
        <v>2</v>
      </c>
      <c r="E1227" s="7">
        <v>96</v>
      </c>
      <c r="F1227" s="7">
        <v>84</v>
      </c>
    </row>
    <row r="1228" spans="3:6" x14ac:dyDescent="0.2">
      <c r="C1228" s="7">
        <v>13</v>
      </c>
      <c r="D1228" s="7">
        <v>25</v>
      </c>
      <c r="E1228" s="7">
        <v>86</v>
      </c>
      <c r="F1228" s="7">
        <v>80</v>
      </c>
    </row>
    <row r="1229" spans="3:6" x14ac:dyDescent="0.2">
      <c r="C1229" s="7">
        <v>24</v>
      </c>
      <c r="D1229" s="7">
        <v>6</v>
      </c>
      <c r="E1229" s="7">
        <v>102</v>
      </c>
      <c r="F1229" s="7">
        <v>110</v>
      </c>
    </row>
    <row r="1230" spans="3:6" x14ac:dyDescent="0.2">
      <c r="C1230" s="7">
        <v>18</v>
      </c>
      <c r="D1230" s="7">
        <v>3</v>
      </c>
      <c r="E1230" s="7">
        <v>102</v>
      </c>
      <c r="F1230" s="7">
        <v>88</v>
      </c>
    </row>
    <row r="1231" spans="3:6" x14ac:dyDescent="0.2">
      <c r="C1231" s="7">
        <v>13</v>
      </c>
      <c r="D1231" s="7">
        <v>25</v>
      </c>
      <c r="E1231" s="7">
        <v>85</v>
      </c>
      <c r="F1231" s="7">
        <v>88</v>
      </c>
    </row>
    <row r="1232" spans="3:6" x14ac:dyDescent="0.2">
      <c r="C1232" s="7">
        <v>8</v>
      </c>
      <c r="D1232" s="7">
        <v>2</v>
      </c>
      <c r="E1232" s="7">
        <v>77</v>
      </c>
      <c r="F1232" s="7">
        <v>85</v>
      </c>
    </row>
    <row r="1233" spans="3:6" x14ac:dyDescent="0.2">
      <c r="C1233" s="7">
        <v>3</v>
      </c>
      <c r="D1233" s="7">
        <v>18</v>
      </c>
      <c r="E1233" s="7">
        <v>115</v>
      </c>
      <c r="F1233" s="7">
        <v>97</v>
      </c>
    </row>
    <row r="1234" spans="3:6" x14ac:dyDescent="0.2">
      <c r="C1234" s="7">
        <v>6</v>
      </c>
      <c r="D1234" s="7">
        <v>24</v>
      </c>
      <c r="E1234" s="7">
        <v>119</v>
      </c>
      <c r="F1234" s="7">
        <v>125</v>
      </c>
    </row>
    <row r="1235" spans="3:6" x14ac:dyDescent="0.2">
      <c r="C1235" s="7">
        <v>2</v>
      </c>
      <c r="D1235" s="7">
        <v>8</v>
      </c>
      <c r="E1235" s="7">
        <v>66</v>
      </c>
      <c r="F1235" s="7">
        <v>64</v>
      </c>
    </row>
    <row r="1236" spans="3:6" x14ac:dyDescent="0.2">
      <c r="C1236" s="7">
        <v>25</v>
      </c>
      <c r="D1236" s="7">
        <v>13</v>
      </c>
      <c r="E1236" s="7">
        <v>89</v>
      </c>
      <c r="F1236" s="7">
        <v>99</v>
      </c>
    </row>
    <row r="1237" spans="3:6" x14ac:dyDescent="0.2">
      <c r="C1237" s="7">
        <v>6</v>
      </c>
      <c r="D1237" s="7">
        <v>24</v>
      </c>
      <c r="E1237" s="7">
        <v>113</v>
      </c>
      <c r="F1237" s="7">
        <v>115</v>
      </c>
    </row>
    <row r="1238" spans="3:6" x14ac:dyDescent="0.2">
      <c r="C1238" s="7">
        <v>3</v>
      </c>
      <c r="D1238" s="7">
        <v>18</v>
      </c>
      <c r="E1238" s="7">
        <v>79</v>
      </c>
      <c r="F1238" s="7">
        <v>89</v>
      </c>
    </row>
    <row r="1239" spans="3:6" x14ac:dyDescent="0.2">
      <c r="C1239" s="7">
        <v>2</v>
      </c>
      <c r="D1239" s="7">
        <v>8</v>
      </c>
      <c r="E1239" s="7">
        <v>90</v>
      </c>
      <c r="F1239" s="7">
        <v>79</v>
      </c>
    </row>
    <row r="1240" spans="3:6" x14ac:dyDescent="0.2">
      <c r="C1240" s="7">
        <v>25</v>
      </c>
      <c r="D1240" s="7">
        <v>13</v>
      </c>
      <c r="E1240" s="7">
        <v>85</v>
      </c>
      <c r="F1240" s="7">
        <v>87</v>
      </c>
    </row>
    <row r="1241" spans="3:6" x14ac:dyDescent="0.2">
      <c r="C1241" s="7">
        <v>24</v>
      </c>
      <c r="D1241" s="7">
        <v>6</v>
      </c>
      <c r="E1241" s="7">
        <v>114</v>
      </c>
      <c r="F1241" s="7">
        <v>101</v>
      </c>
    </row>
    <row r="1242" spans="3:6" x14ac:dyDescent="0.2">
      <c r="C1242" s="7">
        <v>8</v>
      </c>
      <c r="D1242" s="7">
        <v>2</v>
      </c>
      <c r="E1242" s="7">
        <v>81</v>
      </c>
      <c r="F1242" s="7">
        <v>90</v>
      </c>
    </row>
    <row r="1243" spans="3:6" x14ac:dyDescent="0.2">
      <c r="C1243" s="7">
        <v>13</v>
      </c>
      <c r="D1243" s="7">
        <v>25</v>
      </c>
      <c r="E1243" s="7">
        <v>93</v>
      </c>
      <c r="F1243" s="7">
        <v>87</v>
      </c>
    </row>
    <row r="1244" spans="3:6" x14ac:dyDescent="0.2">
      <c r="C1244" s="7">
        <v>18</v>
      </c>
      <c r="D1244" s="7">
        <v>3</v>
      </c>
      <c r="E1244" s="7">
        <v>103</v>
      </c>
      <c r="F1244" s="7">
        <v>95</v>
      </c>
    </row>
    <row r="1245" spans="3:6" x14ac:dyDescent="0.2">
      <c r="C1245" s="7">
        <v>24</v>
      </c>
      <c r="D1245" s="7">
        <v>13</v>
      </c>
      <c r="E1245" s="7">
        <v>99</v>
      </c>
      <c r="F1245" s="7">
        <v>106</v>
      </c>
    </row>
    <row r="1246" spans="3:6" x14ac:dyDescent="0.2">
      <c r="C1246" s="7">
        <v>18</v>
      </c>
      <c r="D1246" s="7">
        <v>2</v>
      </c>
      <c r="E1246" s="7">
        <v>104</v>
      </c>
      <c r="F1246" s="7">
        <v>97</v>
      </c>
    </row>
    <row r="1247" spans="3:6" x14ac:dyDescent="0.2">
      <c r="C1247" s="7">
        <v>24</v>
      </c>
      <c r="D1247" s="7">
        <v>13</v>
      </c>
      <c r="E1247" s="7">
        <v>96</v>
      </c>
      <c r="F1247" s="7">
        <v>90</v>
      </c>
    </row>
    <row r="1248" spans="3:6" x14ac:dyDescent="0.2">
      <c r="C1248" s="7">
        <v>18</v>
      </c>
      <c r="D1248" s="7">
        <v>2</v>
      </c>
      <c r="E1248" s="7">
        <v>86</v>
      </c>
      <c r="F1248" s="7">
        <v>93</v>
      </c>
    </row>
    <row r="1249" spans="3:6" x14ac:dyDescent="0.2">
      <c r="C1249" s="7">
        <v>13</v>
      </c>
      <c r="D1249" s="7">
        <v>24</v>
      </c>
      <c r="E1249" s="7">
        <v>90</v>
      </c>
      <c r="F1249" s="7">
        <v>103</v>
      </c>
    </row>
    <row r="1250" spans="3:6" x14ac:dyDescent="0.2">
      <c r="C1250" s="7">
        <v>2</v>
      </c>
      <c r="D1250" s="7">
        <v>18</v>
      </c>
      <c r="E1250" s="7">
        <v>94</v>
      </c>
      <c r="F1250" s="7">
        <v>90</v>
      </c>
    </row>
    <row r="1251" spans="3:6" x14ac:dyDescent="0.2">
      <c r="C1251" s="7">
        <v>13</v>
      </c>
      <c r="D1251" s="7">
        <v>24</v>
      </c>
      <c r="E1251" s="7">
        <v>100</v>
      </c>
      <c r="F1251" s="7">
        <v>99</v>
      </c>
    </row>
    <row r="1252" spans="3:6" x14ac:dyDescent="0.2">
      <c r="C1252" s="7">
        <v>2</v>
      </c>
      <c r="D1252" s="7">
        <v>18</v>
      </c>
      <c r="E1252" s="7">
        <v>92</v>
      </c>
      <c r="F1252" s="7">
        <v>94</v>
      </c>
    </row>
    <row r="1253" spans="3:6" x14ac:dyDescent="0.2">
      <c r="C1253" s="7">
        <v>24</v>
      </c>
      <c r="D1253" s="7">
        <v>13</v>
      </c>
      <c r="E1253" s="7">
        <v>92</v>
      </c>
      <c r="F1253" s="7">
        <v>91</v>
      </c>
    </row>
    <row r="1254" spans="3:6" x14ac:dyDescent="0.2">
      <c r="C1254" s="7">
        <v>18</v>
      </c>
      <c r="D1254" s="7">
        <v>2</v>
      </c>
      <c r="E1254" s="7">
        <v>103</v>
      </c>
      <c r="F1254" s="7">
        <v>92</v>
      </c>
    </row>
    <row r="1255" spans="3:6" x14ac:dyDescent="0.2">
      <c r="C1255" s="7">
        <v>2</v>
      </c>
      <c r="D1255" s="7">
        <v>18</v>
      </c>
      <c r="E1255" s="7">
        <v>88</v>
      </c>
      <c r="F1255" s="7">
        <v>96</v>
      </c>
    </row>
    <row r="1256" spans="3:6" x14ac:dyDescent="0.2">
      <c r="C1256" s="7">
        <v>13</v>
      </c>
      <c r="D1256" s="7">
        <v>24</v>
      </c>
      <c r="E1256" s="7">
        <v>106</v>
      </c>
      <c r="F1256" s="7">
        <v>102</v>
      </c>
    </row>
    <row r="1257" spans="3:6" x14ac:dyDescent="0.2">
      <c r="C1257" s="7">
        <v>24</v>
      </c>
      <c r="D1257" s="7">
        <v>13</v>
      </c>
      <c r="E1257" s="7">
        <v>106</v>
      </c>
      <c r="F1257" s="7">
        <v>112</v>
      </c>
    </row>
    <row r="1258" spans="3:6" x14ac:dyDescent="0.2">
      <c r="C1258" s="7">
        <v>13</v>
      </c>
      <c r="D1258" s="7">
        <v>18</v>
      </c>
      <c r="E1258" s="7">
        <v>99</v>
      </c>
      <c r="F1258" s="7">
        <v>94</v>
      </c>
    </row>
    <row r="1259" spans="3:6" x14ac:dyDescent="0.2">
      <c r="C1259" s="7">
        <v>13</v>
      </c>
      <c r="D1259" s="7">
        <v>18</v>
      </c>
      <c r="E1259" s="7">
        <v>106</v>
      </c>
      <c r="F1259" s="7">
        <v>83</v>
      </c>
    </row>
    <row r="1260" spans="3:6" x14ac:dyDescent="0.2">
      <c r="C1260" s="7">
        <v>18</v>
      </c>
      <c r="D1260" s="7">
        <v>13</v>
      </c>
      <c r="E1260" s="7">
        <v>103</v>
      </c>
      <c r="F1260" s="7">
        <v>106</v>
      </c>
    </row>
    <row r="1261" spans="3:6" x14ac:dyDescent="0.2">
      <c r="C1261" s="7">
        <v>18</v>
      </c>
      <c r="D1261" s="7">
        <v>13</v>
      </c>
      <c r="E1261" s="7">
        <v>107</v>
      </c>
      <c r="F1261" s="7">
        <v>113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EC4-FDEB-4212-B3AA-DE18537596C4}">
  <sheetPr codeName="Sheet3"/>
  <dimension ref="D2:F15"/>
  <sheetViews>
    <sheetView workbookViewId="0">
      <selection activeCell="E4" sqref="E4"/>
    </sheetView>
  </sheetViews>
  <sheetFormatPr defaultRowHeight="12.75" x14ac:dyDescent="0.2"/>
  <cols>
    <col min="1" max="4" width="9.140625" style="7"/>
    <col min="5" max="5" width="12" style="7" customWidth="1"/>
    <col min="6" max="16384" width="9.140625" style="7"/>
  </cols>
  <sheetData>
    <row r="2" spans="4:6" x14ac:dyDescent="0.2">
      <c r="D2" s="7" t="s">
        <v>70</v>
      </c>
      <c r="E2" s="7" t="s">
        <v>71</v>
      </c>
      <c r="F2" s="7" t="s">
        <v>72</v>
      </c>
    </row>
    <row r="3" spans="4:6" x14ac:dyDescent="0.2">
      <c r="D3" s="7" t="s">
        <v>73</v>
      </c>
      <c r="E3" s="7">
        <v>1</v>
      </c>
      <c r="F3" s="7">
        <f>5+MATCH(D3&amp;E3,F6:F15,0)</f>
        <v>11</v>
      </c>
    </row>
    <row r="5" spans="4:6" x14ac:dyDescent="0.2">
      <c r="E5" s="7" t="s">
        <v>74</v>
      </c>
      <c r="F5" s="7" t="s">
        <v>75</v>
      </c>
    </row>
    <row r="6" spans="4:6" x14ac:dyDescent="0.2">
      <c r="D6" s="7" t="s">
        <v>76</v>
      </c>
      <c r="E6" s="7">
        <f>COUNTIF($D$6:D6,D6)</f>
        <v>1</v>
      </c>
      <c r="F6" s="7" t="str">
        <f>D6&amp;E6</f>
        <v>dan1</v>
      </c>
    </row>
    <row r="7" spans="4:6" x14ac:dyDescent="0.2">
      <c r="D7" s="7" t="s">
        <v>77</v>
      </c>
      <c r="E7" s="7">
        <f>COUNTIF($D$6:D7,D7)</f>
        <v>1</v>
      </c>
      <c r="F7" s="7" t="str">
        <f t="shared" ref="F7:F15" si="0">D7&amp;E7</f>
        <v>dave1</v>
      </c>
    </row>
    <row r="8" spans="4:6" x14ac:dyDescent="0.2">
      <c r="D8" s="7" t="s">
        <v>78</v>
      </c>
      <c r="E8" s="7">
        <f>COUNTIF($D$6:D8,D8)</f>
        <v>1</v>
      </c>
      <c r="F8" s="7" t="str">
        <f t="shared" si="0"/>
        <v>erica1</v>
      </c>
    </row>
    <row r="9" spans="4:6" x14ac:dyDescent="0.2">
      <c r="D9" s="7" t="s">
        <v>76</v>
      </c>
      <c r="E9" s="7">
        <f>COUNTIF($D$6:D9,D9)</f>
        <v>2</v>
      </c>
      <c r="F9" s="7" t="str">
        <f t="shared" si="0"/>
        <v>dan2</v>
      </c>
    </row>
    <row r="10" spans="4:6" x14ac:dyDescent="0.2">
      <c r="D10" s="7" t="s">
        <v>79</v>
      </c>
      <c r="E10" s="7">
        <f>COUNTIF($D$6:D10,D10)</f>
        <v>1</v>
      </c>
      <c r="F10" s="7" t="str">
        <f t="shared" si="0"/>
        <v>greg1</v>
      </c>
    </row>
    <row r="11" spans="4:6" x14ac:dyDescent="0.2">
      <c r="D11" s="7" t="s">
        <v>73</v>
      </c>
      <c r="E11" s="7">
        <f>COUNTIF($D$6:D11,D11)</f>
        <v>1</v>
      </c>
      <c r="F11" s="7" t="str">
        <f t="shared" si="0"/>
        <v>max1</v>
      </c>
    </row>
    <row r="12" spans="4:6" x14ac:dyDescent="0.2">
      <c r="D12" s="7" t="s">
        <v>79</v>
      </c>
      <c r="E12" s="7">
        <f>COUNTIF($D$6:D12,D12)</f>
        <v>2</v>
      </c>
      <c r="F12" s="7" t="str">
        <f t="shared" si="0"/>
        <v>greg2</v>
      </c>
    </row>
    <row r="13" spans="4:6" x14ac:dyDescent="0.2">
      <c r="D13" s="7" t="s">
        <v>80</v>
      </c>
      <c r="E13" s="7">
        <f>COUNTIF($D$6:D13,D13)</f>
        <v>1</v>
      </c>
      <c r="F13" s="7" t="str">
        <f t="shared" si="0"/>
        <v>christian1</v>
      </c>
    </row>
    <row r="14" spans="4:6" x14ac:dyDescent="0.2">
      <c r="D14" s="7" t="s">
        <v>81</v>
      </c>
      <c r="E14" s="7">
        <f>COUNTIF($D$6:D14,D14)</f>
        <v>1</v>
      </c>
      <c r="F14" s="7" t="str">
        <f t="shared" si="0"/>
        <v>ryan1</v>
      </c>
    </row>
    <row r="15" spans="4:6" x14ac:dyDescent="0.2">
      <c r="D15" s="7" t="s">
        <v>78</v>
      </c>
      <c r="E15" s="7">
        <f>COUNTIF($D$6:D15,D15)</f>
        <v>2</v>
      </c>
      <c r="F15" s="7" t="str">
        <f t="shared" si="0"/>
        <v>erica2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FF2D-D4AE-4B88-BA1E-08399A4D0852}">
  <sheetPr codeName="Sheet4"/>
  <dimension ref="E5:H174"/>
  <sheetViews>
    <sheetView workbookViewId="0">
      <selection activeCell="H9" sqref="H9"/>
    </sheetView>
  </sheetViews>
  <sheetFormatPr defaultRowHeight="15" x14ac:dyDescent="0.25"/>
  <cols>
    <col min="1" max="16384" width="9.140625" style="8"/>
  </cols>
  <sheetData>
    <row r="5" spans="5:8" x14ac:dyDescent="0.25">
      <c r="E5" s="8">
        <v>47</v>
      </c>
    </row>
    <row r="6" spans="5:8" x14ac:dyDescent="0.25">
      <c r="E6" s="8">
        <v>48</v>
      </c>
    </row>
    <row r="7" spans="5:8" x14ac:dyDescent="0.25">
      <c r="E7" s="8">
        <v>51</v>
      </c>
    </row>
    <row r="8" spans="5:8" x14ac:dyDescent="0.25">
      <c r="E8" s="8">
        <v>2</v>
      </c>
      <c r="H8" s="8" t="s">
        <v>82</v>
      </c>
    </row>
    <row r="9" spans="5:8" x14ac:dyDescent="0.25">
      <c r="E9" s="8">
        <v>36</v>
      </c>
      <c r="H9" s="8">
        <f>COUNTIF(numbers,"&lt;=12")-COUNTIF(numbers,"&lt;1")</f>
        <v>23</v>
      </c>
    </row>
    <row r="10" spans="5:8" x14ac:dyDescent="0.25">
      <c r="E10" s="8">
        <v>29</v>
      </c>
    </row>
    <row r="11" spans="5:8" x14ac:dyDescent="0.25">
      <c r="E11" s="8">
        <v>24</v>
      </c>
    </row>
    <row r="12" spans="5:8" x14ac:dyDescent="0.25">
      <c r="E12" s="8">
        <v>16</v>
      </c>
    </row>
    <row r="13" spans="5:8" x14ac:dyDescent="0.25">
      <c r="E13" s="8">
        <v>8</v>
      </c>
    </row>
    <row r="14" spans="5:8" x14ac:dyDescent="0.25">
      <c r="E14" s="8">
        <v>18</v>
      </c>
    </row>
    <row r="15" spans="5:8" x14ac:dyDescent="0.25">
      <c r="E15" s="8">
        <v>24</v>
      </c>
    </row>
    <row r="16" spans="5:8" x14ac:dyDescent="0.25">
      <c r="E16" s="8">
        <v>31</v>
      </c>
    </row>
    <row r="17" spans="5:5" x14ac:dyDescent="0.25">
      <c r="E17" s="8">
        <v>20</v>
      </c>
    </row>
    <row r="18" spans="5:5" x14ac:dyDescent="0.25">
      <c r="E18" s="8">
        <v>21</v>
      </c>
    </row>
    <row r="19" spans="5:5" x14ac:dyDescent="0.25">
      <c r="E19" s="8">
        <v>44</v>
      </c>
    </row>
    <row r="20" spans="5:5" x14ac:dyDescent="0.25">
      <c r="E20" s="8">
        <v>17</v>
      </c>
    </row>
    <row r="21" spans="5:5" x14ac:dyDescent="0.25">
      <c r="E21" s="8">
        <v>12</v>
      </c>
    </row>
    <row r="22" spans="5:5" x14ac:dyDescent="0.25">
      <c r="E22" s="8">
        <v>49</v>
      </c>
    </row>
    <row r="23" spans="5:5" x14ac:dyDescent="0.25">
      <c r="E23" s="8">
        <v>44</v>
      </c>
    </row>
    <row r="24" spans="5:5" x14ac:dyDescent="0.25">
      <c r="E24" s="8">
        <v>26</v>
      </c>
    </row>
    <row r="25" spans="5:5" x14ac:dyDescent="0.25">
      <c r="E25" s="8">
        <v>17</v>
      </c>
    </row>
    <row r="26" spans="5:5" x14ac:dyDescent="0.25">
      <c r="E26" s="8">
        <v>5</v>
      </c>
    </row>
    <row r="27" spans="5:5" x14ac:dyDescent="0.25">
      <c r="E27" s="8">
        <v>49</v>
      </c>
    </row>
    <row r="28" spans="5:5" x14ac:dyDescent="0.25">
      <c r="E28" s="8">
        <v>37</v>
      </c>
    </row>
    <row r="29" spans="5:5" x14ac:dyDescent="0.25">
      <c r="E29" s="8">
        <v>13</v>
      </c>
    </row>
    <row r="30" spans="5:5" x14ac:dyDescent="0.25">
      <c r="E30" s="8">
        <v>14</v>
      </c>
    </row>
    <row r="31" spans="5:5" x14ac:dyDescent="0.25">
      <c r="E31" s="8">
        <v>56</v>
      </c>
    </row>
    <row r="32" spans="5:5" x14ac:dyDescent="0.25">
      <c r="E32" s="8">
        <v>17</v>
      </c>
    </row>
    <row r="33" spans="5:5" x14ac:dyDescent="0.25">
      <c r="E33" s="8">
        <v>6</v>
      </c>
    </row>
    <row r="34" spans="5:5" x14ac:dyDescent="0.25">
      <c r="E34" s="8">
        <v>8</v>
      </c>
    </row>
    <row r="35" spans="5:5" x14ac:dyDescent="0.25">
      <c r="E35" s="8">
        <v>9</v>
      </c>
    </row>
    <row r="36" spans="5:5" x14ac:dyDescent="0.25">
      <c r="E36" s="8">
        <v>33</v>
      </c>
    </row>
    <row r="37" spans="5:5" x14ac:dyDescent="0.25">
      <c r="E37" s="8">
        <v>52</v>
      </c>
    </row>
    <row r="38" spans="5:5" x14ac:dyDescent="0.25">
      <c r="E38" s="8">
        <v>42</v>
      </c>
    </row>
    <row r="39" spans="5:5" x14ac:dyDescent="0.25">
      <c r="E39" s="8">
        <v>8</v>
      </c>
    </row>
    <row r="40" spans="5:5" x14ac:dyDescent="0.25">
      <c r="E40" s="8">
        <v>15</v>
      </c>
    </row>
    <row r="41" spans="5:5" x14ac:dyDescent="0.25">
      <c r="E41" s="8">
        <v>47</v>
      </c>
    </row>
    <row r="42" spans="5:5" x14ac:dyDescent="0.25">
      <c r="E42" s="8">
        <v>39</v>
      </c>
    </row>
    <row r="43" spans="5:5" x14ac:dyDescent="0.25">
      <c r="E43" s="8">
        <v>28</v>
      </c>
    </row>
    <row r="44" spans="5:5" x14ac:dyDescent="0.25">
      <c r="E44" s="8">
        <v>20</v>
      </c>
    </row>
    <row r="45" spans="5:5" x14ac:dyDescent="0.25">
      <c r="E45" s="8">
        <v>51</v>
      </c>
    </row>
    <row r="46" spans="5:5" x14ac:dyDescent="0.25">
      <c r="E46" s="8">
        <v>44</v>
      </c>
    </row>
    <row r="47" spans="5:5" x14ac:dyDescent="0.25">
      <c r="E47" s="8">
        <v>25</v>
      </c>
    </row>
    <row r="48" spans="5:5" x14ac:dyDescent="0.25">
      <c r="E48" s="8">
        <v>16</v>
      </c>
    </row>
    <row r="49" spans="5:5" x14ac:dyDescent="0.25">
      <c r="E49" s="8">
        <v>39</v>
      </c>
    </row>
    <row r="50" spans="5:5" x14ac:dyDescent="0.25">
      <c r="E50" s="8">
        <v>59</v>
      </c>
    </row>
    <row r="51" spans="5:5" x14ac:dyDescent="0.25">
      <c r="E51" s="8">
        <v>45</v>
      </c>
    </row>
    <row r="52" spans="5:5" x14ac:dyDescent="0.25">
      <c r="E52" s="8">
        <v>45</v>
      </c>
    </row>
    <row r="53" spans="5:5" x14ac:dyDescent="0.25">
      <c r="E53" s="8">
        <v>14</v>
      </c>
    </row>
    <row r="54" spans="5:5" x14ac:dyDescent="0.25">
      <c r="E54" s="8">
        <v>26</v>
      </c>
    </row>
    <row r="55" spans="5:5" x14ac:dyDescent="0.25">
      <c r="E55" s="8">
        <v>17</v>
      </c>
    </row>
    <row r="56" spans="5:5" x14ac:dyDescent="0.25">
      <c r="E56" s="8">
        <v>33</v>
      </c>
    </row>
    <row r="57" spans="5:5" x14ac:dyDescent="0.25">
      <c r="E57" s="8">
        <v>7</v>
      </c>
    </row>
    <row r="58" spans="5:5" x14ac:dyDescent="0.25">
      <c r="E58" s="8">
        <v>21</v>
      </c>
    </row>
    <row r="59" spans="5:5" x14ac:dyDescent="0.25">
      <c r="E59" s="8">
        <v>58</v>
      </c>
    </row>
    <row r="60" spans="5:5" x14ac:dyDescent="0.25">
      <c r="E60" s="8">
        <v>13</v>
      </c>
    </row>
    <row r="61" spans="5:5" x14ac:dyDescent="0.25">
      <c r="E61" s="8">
        <v>38</v>
      </c>
    </row>
    <row r="62" spans="5:5" x14ac:dyDescent="0.25">
      <c r="E62" s="8">
        <v>59</v>
      </c>
    </row>
    <row r="63" spans="5:5" x14ac:dyDescent="0.25">
      <c r="E63" s="8">
        <v>44</v>
      </c>
    </row>
    <row r="64" spans="5:5" x14ac:dyDescent="0.25">
      <c r="E64" s="8">
        <v>42</v>
      </c>
    </row>
    <row r="65" spans="5:5" x14ac:dyDescent="0.25">
      <c r="E65" s="8">
        <v>9</v>
      </c>
    </row>
    <row r="66" spans="5:5" x14ac:dyDescent="0.25">
      <c r="E66" s="8">
        <v>60</v>
      </c>
    </row>
    <row r="67" spans="5:5" x14ac:dyDescent="0.25">
      <c r="E67" s="8">
        <v>57</v>
      </c>
    </row>
    <row r="68" spans="5:5" x14ac:dyDescent="0.25">
      <c r="E68" s="8">
        <v>37</v>
      </c>
    </row>
    <row r="69" spans="5:5" x14ac:dyDescent="0.25">
      <c r="E69" s="8">
        <v>41</v>
      </c>
    </row>
    <row r="70" spans="5:5" x14ac:dyDescent="0.25">
      <c r="E70" s="8">
        <v>46</v>
      </c>
    </row>
    <row r="71" spans="5:5" x14ac:dyDescent="0.25">
      <c r="E71" s="8">
        <v>59</v>
      </c>
    </row>
    <row r="72" spans="5:5" x14ac:dyDescent="0.25">
      <c r="E72" s="8">
        <v>52</v>
      </c>
    </row>
    <row r="73" spans="5:5" x14ac:dyDescent="0.25">
      <c r="E73" s="8">
        <v>35</v>
      </c>
    </row>
    <row r="74" spans="5:5" x14ac:dyDescent="0.25">
      <c r="E74" s="8">
        <v>56</v>
      </c>
    </row>
    <row r="75" spans="5:5" x14ac:dyDescent="0.25">
      <c r="E75" s="8">
        <v>43</v>
      </c>
    </row>
    <row r="76" spans="5:5" x14ac:dyDescent="0.25">
      <c r="E76" s="8">
        <v>21</v>
      </c>
    </row>
    <row r="77" spans="5:5" x14ac:dyDescent="0.25">
      <c r="E77" s="8">
        <v>17</v>
      </c>
    </row>
    <row r="78" spans="5:5" x14ac:dyDescent="0.25">
      <c r="E78" s="8">
        <v>23</v>
      </c>
    </row>
    <row r="79" spans="5:5" x14ac:dyDescent="0.25">
      <c r="E79" s="8">
        <v>7</v>
      </c>
    </row>
    <row r="80" spans="5:5" x14ac:dyDescent="0.25">
      <c r="E80" s="8">
        <v>56</v>
      </c>
    </row>
    <row r="81" spans="5:5" x14ac:dyDescent="0.25">
      <c r="E81" s="8">
        <v>50</v>
      </c>
    </row>
    <row r="82" spans="5:5" x14ac:dyDescent="0.25">
      <c r="E82" s="8">
        <v>23</v>
      </c>
    </row>
    <row r="83" spans="5:5" x14ac:dyDescent="0.25">
      <c r="E83" s="8">
        <v>15</v>
      </c>
    </row>
    <row r="84" spans="5:5" x14ac:dyDescent="0.25">
      <c r="E84" s="8">
        <v>53</v>
      </c>
    </row>
    <row r="85" spans="5:5" x14ac:dyDescent="0.25">
      <c r="E85" s="8">
        <v>12</v>
      </c>
    </row>
    <row r="86" spans="5:5" x14ac:dyDescent="0.25">
      <c r="E86" s="8">
        <v>23</v>
      </c>
    </row>
    <row r="87" spans="5:5" x14ac:dyDescent="0.25">
      <c r="E87" s="8">
        <v>41</v>
      </c>
    </row>
    <row r="88" spans="5:5" x14ac:dyDescent="0.25">
      <c r="E88" s="8">
        <v>53</v>
      </c>
    </row>
    <row r="89" spans="5:5" x14ac:dyDescent="0.25">
      <c r="E89" s="8">
        <v>18</v>
      </c>
    </row>
    <row r="90" spans="5:5" x14ac:dyDescent="0.25">
      <c r="E90" s="8">
        <v>19</v>
      </c>
    </row>
    <row r="91" spans="5:5" x14ac:dyDescent="0.25">
      <c r="E91" s="8">
        <v>34</v>
      </c>
    </row>
    <row r="92" spans="5:5" x14ac:dyDescent="0.25">
      <c r="E92" s="8">
        <v>51</v>
      </c>
    </row>
    <row r="93" spans="5:5" x14ac:dyDescent="0.25">
      <c r="E93" s="8">
        <v>36</v>
      </c>
    </row>
    <row r="94" spans="5:5" x14ac:dyDescent="0.25">
      <c r="E94" s="8">
        <v>50</v>
      </c>
    </row>
    <row r="95" spans="5:5" x14ac:dyDescent="0.25">
      <c r="E95" s="8">
        <v>24</v>
      </c>
    </row>
    <row r="96" spans="5:5" x14ac:dyDescent="0.25">
      <c r="E96" s="8">
        <v>57</v>
      </c>
    </row>
    <row r="97" spans="5:5" x14ac:dyDescent="0.25">
      <c r="E97" s="8">
        <v>49</v>
      </c>
    </row>
    <row r="98" spans="5:5" x14ac:dyDescent="0.25">
      <c r="E98" s="8">
        <v>41</v>
      </c>
    </row>
    <row r="99" spans="5:5" x14ac:dyDescent="0.25">
      <c r="E99" s="8">
        <v>1</v>
      </c>
    </row>
    <row r="100" spans="5:5" x14ac:dyDescent="0.25">
      <c r="E100" s="8">
        <v>35</v>
      </c>
    </row>
    <row r="101" spans="5:5" x14ac:dyDescent="0.25">
      <c r="E101" s="8">
        <v>24</v>
      </c>
    </row>
    <row r="102" spans="5:5" x14ac:dyDescent="0.25">
      <c r="E102" s="8">
        <v>31</v>
      </c>
    </row>
    <row r="103" spans="5:5" x14ac:dyDescent="0.25">
      <c r="E103" s="8">
        <v>34</v>
      </c>
    </row>
    <row r="104" spans="5:5" x14ac:dyDescent="0.25">
      <c r="E104" s="8">
        <v>29</v>
      </c>
    </row>
    <row r="105" spans="5:5" x14ac:dyDescent="0.25">
      <c r="E105" s="8">
        <v>53</v>
      </c>
    </row>
    <row r="106" spans="5:5" x14ac:dyDescent="0.25">
      <c r="E106" s="8">
        <v>58</v>
      </c>
    </row>
    <row r="107" spans="5:5" x14ac:dyDescent="0.25">
      <c r="E107" s="8">
        <v>11</v>
      </c>
    </row>
    <row r="108" spans="5:5" x14ac:dyDescent="0.25">
      <c r="E108" s="8">
        <v>34</v>
      </c>
    </row>
    <row r="109" spans="5:5" x14ac:dyDescent="0.25">
      <c r="E109" s="8">
        <v>7</v>
      </c>
    </row>
    <row r="110" spans="5:5" x14ac:dyDescent="0.25">
      <c r="E110" s="8">
        <v>48</v>
      </c>
    </row>
    <row r="111" spans="5:5" x14ac:dyDescent="0.25">
      <c r="E111" s="8">
        <v>31</v>
      </c>
    </row>
    <row r="112" spans="5:5" x14ac:dyDescent="0.25">
      <c r="E112" s="8">
        <v>54</v>
      </c>
    </row>
    <row r="113" spans="5:5" x14ac:dyDescent="0.25">
      <c r="E113" s="8">
        <v>8</v>
      </c>
    </row>
    <row r="114" spans="5:5" x14ac:dyDescent="0.25">
      <c r="E114" s="8">
        <v>26</v>
      </c>
    </row>
    <row r="115" spans="5:5" x14ac:dyDescent="0.25">
      <c r="E115" s="8">
        <v>24</v>
      </c>
    </row>
    <row r="116" spans="5:5" x14ac:dyDescent="0.25">
      <c r="E116" s="8">
        <v>9</v>
      </c>
    </row>
    <row r="117" spans="5:5" x14ac:dyDescent="0.25">
      <c r="E117" s="8">
        <v>60</v>
      </c>
    </row>
    <row r="118" spans="5:5" x14ac:dyDescent="0.25">
      <c r="E118" s="8">
        <v>19</v>
      </c>
    </row>
    <row r="119" spans="5:5" x14ac:dyDescent="0.25">
      <c r="E119" s="8">
        <v>53</v>
      </c>
    </row>
    <row r="120" spans="5:5" x14ac:dyDescent="0.25">
      <c r="E120" s="8">
        <v>22</v>
      </c>
    </row>
    <row r="121" spans="5:5" x14ac:dyDescent="0.25">
      <c r="E121" s="8">
        <v>23</v>
      </c>
    </row>
    <row r="122" spans="5:5" x14ac:dyDescent="0.25">
      <c r="E122" s="8">
        <v>10</v>
      </c>
    </row>
    <row r="123" spans="5:5" x14ac:dyDescent="0.25">
      <c r="E123" s="8">
        <v>33</v>
      </c>
    </row>
    <row r="124" spans="5:5" x14ac:dyDescent="0.25">
      <c r="E124" s="8">
        <v>21</v>
      </c>
    </row>
    <row r="125" spans="5:5" x14ac:dyDescent="0.25">
      <c r="E125" s="8">
        <v>43</v>
      </c>
    </row>
    <row r="126" spans="5:5" x14ac:dyDescent="0.25">
      <c r="E126" s="8">
        <v>50</v>
      </c>
    </row>
    <row r="127" spans="5:5" x14ac:dyDescent="0.25">
      <c r="E127" s="8">
        <v>48</v>
      </c>
    </row>
    <row r="128" spans="5:5" x14ac:dyDescent="0.25">
      <c r="E128" s="8">
        <v>43</v>
      </c>
    </row>
    <row r="129" spans="5:5" x14ac:dyDescent="0.25">
      <c r="E129" s="8">
        <v>30</v>
      </c>
    </row>
    <row r="130" spans="5:5" x14ac:dyDescent="0.25">
      <c r="E130" s="8">
        <v>36</v>
      </c>
    </row>
    <row r="131" spans="5:5" x14ac:dyDescent="0.25">
      <c r="E131" s="8">
        <v>25</v>
      </c>
    </row>
    <row r="132" spans="5:5" x14ac:dyDescent="0.25">
      <c r="E132" s="8">
        <v>58</v>
      </c>
    </row>
    <row r="133" spans="5:5" x14ac:dyDescent="0.25">
      <c r="E133" s="8">
        <v>42</v>
      </c>
    </row>
    <row r="134" spans="5:5" x14ac:dyDescent="0.25">
      <c r="E134" s="8">
        <v>4</v>
      </c>
    </row>
    <row r="135" spans="5:5" x14ac:dyDescent="0.25">
      <c r="E135" s="8">
        <v>60</v>
      </c>
    </row>
    <row r="136" spans="5:5" x14ac:dyDescent="0.25">
      <c r="E136" s="8">
        <v>26</v>
      </c>
    </row>
    <row r="137" spans="5:5" x14ac:dyDescent="0.25">
      <c r="E137" s="8">
        <v>49</v>
      </c>
    </row>
    <row r="138" spans="5:5" x14ac:dyDescent="0.25">
      <c r="E138" s="8">
        <v>21</v>
      </c>
    </row>
    <row r="139" spans="5:5" x14ac:dyDescent="0.25">
      <c r="E139" s="8">
        <v>21</v>
      </c>
    </row>
    <row r="140" spans="5:5" x14ac:dyDescent="0.25">
      <c r="E140" s="8">
        <v>53</v>
      </c>
    </row>
    <row r="141" spans="5:5" x14ac:dyDescent="0.25">
      <c r="E141" s="8">
        <v>49</v>
      </c>
    </row>
    <row r="142" spans="5:5" x14ac:dyDescent="0.25">
      <c r="E142" s="8">
        <v>60</v>
      </c>
    </row>
    <row r="143" spans="5:5" x14ac:dyDescent="0.25">
      <c r="E143" s="8">
        <v>44</v>
      </c>
    </row>
    <row r="144" spans="5:5" x14ac:dyDescent="0.25">
      <c r="E144" s="8">
        <v>32</v>
      </c>
    </row>
    <row r="145" spans="5:5" x14ac:dyDescent="0.25">
      <c r="E145" s="8">
        <v>29</v>
      </c>
    </row>
    <row r="146" spans="5:5" x14ac:dyDescent="0.25">
      <c r="E146" s="8">
        <v>7</v>
      </c>
    </row>
    <row r="147" spans="5:5" x14ac:dyDescent="0.25">
      <c r="E147" s="8">
        <v>44</v>
      </c>
    </row>
    <row r="148" spans="5:5" x14ac:dyDescent="0.25">
      <c r="E148" s="8">
        <v>14</v>
      </c>
    </row>
    <row r="149" spans="5:5" x14ac:dyDescent="0.25">
      <c r="E149" s="8">
        <v>36</v>
      </c>
    </row>
    <row r="150" spans="5:5" x14ac:dyDescent="0.25">
      <c r="E150" s="8">
        <v>33</v>
      </c>
    </row>
    <row r="151" spans="5:5" x14ac:dyDescent="0.25">
      <c r="E151" s="8">
        <v>25</v>
      </c>
    </row>
    <row r="152" spans="5:5" x14ac:dyDescent="0.25">
      <c r="E152" s="8">
        <v>56</v>
      </c>
    </row>
    <row r="153" spans="5:5" x14ac:dyDescent="0.25">
      <c r="E153" s="8">
        <v>26</v>
      </c>
    </row>
    <row r="154" spans="5:5" x14ac:dyDescent="0.25">
      <c r="E154" s="8">
        <v>48</v>
      </c>
    </row>
    <row r="155" spans="5:5" x14ac:dyDescent="0.25">
      <c r="E155" s="8">
        <v>1</v>
      </c>
    </row>
    <row r="156" spans="5:5" x14ac:dyDescent="0.25">
      <c r="E156" s="8">
        <v>32</v>
      </c>
    </row>
    <row r="157" spans="5:5" x14ac:dyDescent="0.25">
      <c r="E157" s="8">
        <v>30</v>
      </c>
    </row>
    <row r="158" spans="5:5" x14ac:dyDescent="0.25">
      <c r="E158" s="8">
        <v>4</v>
      </c>
    </row>
    <row r="159" spans="5:5" x14ac:dyDescent="0.25">
      <c r="E159" s="8">
        <v>40</v>
      </c>
    </row>
    <row r="160" spans="5:5" x14ac:dyDescent="0.25">
      <c r="E160" s="8">
        <v>32</v>
      </c>
    </row>
    <row r="161" spans="5:5" x14ac:dyDescent="0.25">
      <c r="E161" s="8">
        <v>19</v>
      </c>
    </row>
    <row r="162" spans="5:5" x14ac:dyDescent="0.25">
      <c r="E162" s="8">
        <v>42</v>
      </c>
    </row>
    <row r="163" spans="5:5" x14ac:dyDescent="0.25">
      <c r="E163" s="8">
        <v>54</v>
      </c>
    </row>
    <row r="164" spans="5:5" x14ac:dyDescent="0.25">
      <c r="E164" s="8">
        <v>14</v>
      </c>
    </row>
    <row r="165" spans="5:5" x14ac:dyDescent="0.25">
      <c r="E165" s="8">
        <v>29</v>
      </c>
    </row>
    <row r="166" spans="5:5" x14ac:dyDescent="0.25">
      <c r="E166" s="8">
        <v>58</v>
      </c>
    </row>
    <row r="167" spans="5:5" x14ac:dyDescent="0.25">
      <c r="E167" s="8">
        <v>36</v>
      </c>
    </row>
    <row r="168" spans="5:5" x14ac:dyDescent="0.25">
      <c r="E168" s="8">
        <v>14</v>
      </c>
    </row>
    <row r="169" spans="5:5" x14ac:dyDescent="0.25">
      <c r="E169" s="8">
        <v>23</v>
      </c>
    </row>
    <row r="170" spans="5:5" x14ac:dyDescent="0.25">
      <c r="E170" s="8">
        <v>11</v>
      </c>
    </row>
    <row r="171" spans="5:5" x14ac:dyDescent="0.25">
      <c r="E171" s="8">
        <v>20</v>
      </c>
    </row>
    <row r="172" spans="5:5" x14ac:dyDescent="0.25">
      <c r="E172" s="8">
        <v>60</v>
      </c>
    </row>
    <row r="173" spans="5:5" x14ac:dyDescent="0.25">
      <c r="E173" s="8">
        <v>54</v>
      </c>
    </row>
    <row r="174" spans="5:5" x14ac:dyDescent="0.25">
      <c r="E174" s="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ECB9-26D3-4582-9ADF-96270A4B244C}">
  <sheetPr codeName="Sheet5"/>
  <dimension ref="E1:N251"/>
  <sheetViews>
    <sheetView tabSelected="1" topLeftCell="A3" workbookViewId="0">
      <selection activeCell="E13" sqref="E13"/>
    </sheetView>
  </sheetViews>
  <sheetFormatPr defaultRowHeight="15" x14ac:dyDescent="0.25"/>
  <cols>
    <col min="1" max="5" width="9.140625" style="8"/>
    <col min="6" max="6" width="22.140625" style="8" customWidth="1"/>
    <col min="7" max="7" width="13.7109375" style="8" bestFit="1" customWidth="1"/>
    <col min="8" max="9" width="9.140625" style="8"/>
    <col min="10" max="10" width="21.85546875" style="8" customWidth="1"/>
    <col min="11" max="13" width="9.140625" style="8"/>
    <col min="14" max="14" width="18.5703125" style="8" customWidth="1"/>
    <col min="15" max="16384" width="9.140625" style="8"/>
  </cols>
  <sheetData>
    <row r="1" spans="5:14" x14ac:dyDescent="0.25">
      <c r="L1" s="8" t="s">
        <v>83</v>
      </c>
    </row>
    <row r="2" spans="5:14" x14ac:dyDescent="0.25">
      <c r="L2" s="8" t="s">
        <v>84</v>
      </c>
    </row>
    <row r="5" spans="5:14" x14ac:dyDescent="0.25">
      <c r="F5" s="8" t="s">
        <v>85</v>
      </c>
      <c r="G5" s="8" t="s">
        <v>86</v>
      </c>
    </row>
    <row r="6" spans="5:14" x14ac:dyDescent="0.25">
      <c r="E6" s="9">
        <v>1</v>
      </c>
      <c r="F6" s="10" t="s">
        <v>87</v>
      </c>
      <c r="G6" s="11">
        <v>1366200000</v>
      </c>
      <c r="H6" s="11">
        <f>VALUE(LEFT(G6,1))</f>
        <v>1</v>
      </c>
      <c r="I6" s="12"/>
      <c r="J6" s="13" t="s">
        <v>88</v>
      </c>
    </row>
    <row r="7" spans="5:14" ht="135" x14ac:dyDescent="0.25">
      <c r="E7" s="14">
        <v>2</v>
      </c>
      <c r="F7" s="12" t="s">
        <v>89</v>
      </c>
      <c r="G7" s="10">
        <v>1247640000</v>
      </c>
      <c r="H7" s="11">
        <f t="shared" ref="H7:H70" si="0">VALUE(LEFT(G7,1))</f>
        <v>1</v>
      </c>
      <c r="I7" s="15"/>
      <c r="J7" s="16" t="s">
        <v>90</v>
      </c>
    </row>
    <row r="8" spans="5:14" x14ac:dyDescent="0.25">
      <c r="E8" s="14">
        <v>3</v>
      </c>
      <c r="F8" s="12" t="s">
        <v>91</v>
      </c>
      <c r="G8" s="10">
        <v>318520000</v>
      </c>
      <c r="H8" s="11">
        <f t="shared" si="0"/>
        <v>3</v>
      </c>
      <c r="I8" s="15"/>
      <c r="J8" s="12"/>
      <c r="M8" s="8" t="s">
        <v>92</v>
      </c>
      <c r="N8" s="8" t="s">
        <v>93</v>
      </c>
    </row>
    <row r="9" spans="5:14" x14ac:dyDescent="0.25">
      <c r="E9" s="14">
        <v>4</v>
      </c>
      <c r="F9" s="12" t="s">
        <v>94</v>
      </c>
      <c r="G9" s="10">
        <v>252164800</v>
      </c>
      <c r="H9" s="11">
        <f t="shared" si="0"/>
        <v>2</v>
      </c>
      <c r="I9" s="15"/>
      <c r="J9" s="12"/>
      <c r="M9" s="8">
        <v>1</v>
      </c>
      <c r="N9" s="17">
        <f>COUNTIF($H$6:$H$251,M9)/COUNT($H$6:$H$251)</f>
        <v>0.27642276422764228</v>
      </c>
    </row>
    <row r="10" spans="5:14" x14ac:dyDescent="0.25">
      <c r="E10" s="14">
        <v>5</v>
      </c>
      <c r="F10" s="12" t="s">
        <v>95</v>
      </c>
      <c r="G10" s="10">
        <v>202962000</v>
      </c>
      <c r="H10" s="11">
        <f t="shared" si="0"/>
        <v>2</v>
      </c>
      <c r="I10" s="15"/>
      <c r="J10" s="12"/>
      <c r="M10" s="8">
        <v>2</v>
      </c>
      <c r="N10" s="17">
        <f t="shared" ref="N10:N17" si="1">COUNTIF($H$6:$H$251,M10)/COUNT($H$6:$H$251)</f>
        <v>0.16666666666666666</v>
      </c>
    </row>
    <row r="11" spans="5:14" x14ac:dyDescent="0.25">
      <c r="E11" s="14">
        <v>6</v>
      </c>
      <c r="F11" s="12" t="s">
        <v>96</v>
      </c>
      <c r="G11" s="10">
        <v>188020000</v>
      </c>
      <c r="H11" s="11">
        <f t="shared" si="0"/>
        <v>1</v>
      </c>
      <c r="I11" s="15"/>
      <c r="J11" s="12"/>
      <c r="M11" s="8">
        <v>3</v>
      </c>
      <c r="N11" s="17">
        <f t="shared" si="1"/>
        <v>0.14227642276422764</v>
      </c>
    </row>
    <row r="12" spans="5:14" x14ac:dyDescent="0.25">
      <c r="E12" s="14">
        <v>7</v>
      </c>
      <c r="F12" s="12" t="s">
        <v>97</v>
      </c>
      <c r="G12" s="10">
        <v>178517000</v>
      </c>
      <c r="H12" s="11">
        <f t="shared" si="0"/>
        <v>1</v>
      </c>
      <c r="I12" s="15"/>
      <c r="J12" s="12"/>
      <c r="M12" s="8">
        <v>4</v>
      </c>
      <c r="N12" s="17">
        <f t="shared" si="1"/>
        <v>8.943089430894309E-2</v>
      </c>
    </row>
    <row r="13" spans="5:14" x14ac:dyDescent="0.25">
      <c r="E13" s="14">
        <v>8</v>
      </c>
      <c r="F13" s="12" t="s">
        <v>98</v>
      </c>
      <c r="G13" s="10">
        <v>156754000</v>
      </c>
      <c r="H13" s="11">
        <f t="shared" si="0"/>
        <v>1</v>
      </c>
      <c r="I13" s="15"/>
      <c r="J13" s="12"/>
      <c r="M13" s="8">
        <v>5</v>
      </c>
      <c r="N13" s="17">
        <f t="shared" si="1"/>
        <v>8.943089430894309E-2</v>
      </c>
    </row>
    <row r="14" spans="5:14" ht="17.25" x14ac:dyDescent="0.25">
      <c r="E14" s="14">
        <v>9</v>
      </c>
      <c r="F14" s="18" t="s">
        <v>99</v>
      </c>
      <c r="G14" s="10">
        <v>146068400</v>
      </c>
      <c r="H14" s="11">
        <f t="shared" si="0"/>
        <v>1</v>
      </c>
      <c r="I14" s="15"/>
      <c r="J14" s="12"/>
      <c r="M14" s="8">
        <v>6</v>
      </c>
      <c r="N14" s="17">
        <f t="shared" si="1"/>
        <v>8.1300813008130079E-2</v>
      </c>
    </row>
    <row r="15" spans="5:14" x14ac:dyDescent="0.25">
      <c r="E15" s="14">
        <v>10</v>
      </c>
      <c r="F15" s="12" t="s">
        <v>100</v>
      </c>
      <c r="G15" s="10">
        <v>127100000</v>
      </c>
      <c r="H15" s="11">
        <f t="shared" si="0"/>
        <v>1</v>
      </c>
      <c r="I15" s="15"/>
      <c r="J15" s="12"/>
      <c r="M15" s="8">
        <v>7</v>
      </c>
      <c r="N15" s="17">
        <f t="shared" si="1"/>
        <v>4.4715447154471545E-2</v>
      </c>
    </row>
    <row r="16" spans="5:14" x14ac:dyDescent="0.25">
      <c r="E16" s="14">
        <v>11</v>
      </c>
      <c r="F16" s="12" t="s">
        <v>101</v>
      </c>
      <c r="G16" s="10">
        <v>119713203</v>
      </c>
      <c r="H16" s="11">
        <f t="shared" si="0"/>
        <v>1</v>
      </c>
      <c r="I16" s="15"/>
      <c r="J16" s="12"/>
      <c r="M16" s="8">
        <v>8</v>
      </c>
      <c r="N16" s="17">
        <f t="shared" si="1"/>
        <v>6.910569105691057E-2</v>
      </c>
    </row>
    <row r="17" spans="5:14" x14ac:dyDescent="0.25">
      <c r="E17" s="14">
        <v>12</v>
      </c>
      <c r="F17" s="12" t="s">
        <v>102</v>
      </c>
      <c r="G17" s="10">
        <v>100054000</v>
      </c>
      <c r="H17" s="11">
        <f t="shared" si="0"/>
        <v>1</v>
      </c>
      <c r="I17" s="15"/>
      <c r="J17" s="12"/>
      <c r="M17" s="8">
        <v>9</v>
      </c>
      <c r="N17" s="17">
        <f t="shared" si="1"/>
        <v>4.065040650406504E-2</v>
      </c>
    </row>
    <row r="18" spans="5:14" x14ac:dyDescent="0.25">
      <c r="E18" s="14">
        <v>13</v>
      </c>
      <c r="F18" s="12" t="s">
        <v>103</v>
      </c>
      <c r="G18" s="10">
        <v>89708900</v>
      </c>
      <c r="H18" s="11">
        <f t="shared" si="0"/>
        <v>8</v>
      </c>
      <c r="I18" s="15"/>
      <c r="J18" s="12"/>
    </row>
    <row r="19" spans="5:14" x14ac:dyDescent="0.25">
      <c r="E19" s="14">
        <v>14</v>
      </c>
      <c r="F19" s="12" t="s">
        <v>104</v>
      </c>
      <c r="G19" s="10">
        <v>87952991</v>
      </c>
      <c r="H19" s="11">
        <f t="shared" si="0"/>
        <v>8</v>
      </c>
      <c r="I19" s="15"/>
      <c r="J19" s="12"/>
    </row>
    <row r="20" spans="5:14" x14ac:dyDescent="0.25">
      <c r="E20" s="14">
        <v>15</v>
      </c>
      <c r="F20" s="12" t="s">
        <v>105</v>
      </c>
      <c r="G20" s="10">
        <v>86933300</v>
      </c>
      <c r="H20" s="11">
        <f t="shared" si="0"/>
        <v>8</v>
      </c>
      <c r="I20" s="15"/>
      <c r="J20" s="12"/>
    </row>
    <row r="21" spans="5:14" x14ac:dyDescent="0.25">
      <c r="E21" s="14">
        <v>16</v>
      </c>
      <c r="F21" s="12" t="s">
        <v>106</v>
      </c>
      <c r="G21" s="10">
        <v>80716000</v>
      </c>
      <c r="H21" s="11">
        <f t="shared" si="0"/>
        <v>8</v>
      </c>
      <c r="I21" s="15"/>
      <c r="J21" s="12"/>
    </row>
    <row r="22" spans="5:14" x14ac:dyDescent="0.25">
      <c r="E22" s="14">
        <v>17</v>
      </c>
      <c r="F22" s="12" t="s">
        <v>107</v>
      </c>
      <c r="G22" s="10">
        <v>77638000</v>
      </c>
      <c r="H22" s="11">
        <f t="shared" si="0"/>
        <v>7</v>
      </c>
      <c r="I22" s="15"/>
      <c r="J22" s="12"/>
    </row>
    <row r="23" spans="5:14" x14ac:dyDescent="0.25">
      <c r="E23" s="14">
        <v>18</v>
      </c>
      <c r="F23" s="12" t="s">
        <v>108</v>
      </c>
      <c r="G23" s="10">
        <v>76667864</v>
      </c>
      <c r="H23" s="11">
        <f t="shared" si="0"/>
        <v>7</v>
      </c>
      <c r="I23" s="15"/>
      <c r="J23" s="12"/>
    </row>
    <row r="24" spans="5:14" ht="30" x14ac:dyDescent="0.25">
      <c r="E24" s="14">
        <v>19</v>
      </c>
      <c r="F24" s="12" t="s">
        <v>109</v>
      </c>
      <c r="G24" s="10">
        <v>69360000</v>
      </c>
      <c r="H24" s="11">
        <f t="shared" si="0"/>
        <v>6</v>
      </c>
      <c r="I24" s="15"/>
      <c r="J24" s="18"/>
    </row>
    <row r="25" spans="5:14" ht="17.25" x14ac:dyDescent="0.25">
      <c r="E25" s="14">
        <v>20</v>
      </c>
      <c r="F25" s="18" t="s">
        <v>110</v>
      </c>
      <c r="G25" s="10">
        <v>65959000</v>
      </c>
      <c r="H25" s="11">
        <f t="shared" si="0"/>
        <v>6</v>
      </c>
      <c r="I25" s="15"/>
      <c r="J25" s="12"/>
    </row>
    <row r="26" spans="5:14" x14ac:dyDescent="0.25">
      <c r="E26" s="14">
        <v>21</v>
      </c>
      <c r="F26" s="12" t="s">
        <v>111</v>
      </c>
      <c r="G26" s="10">
        <v>64456700</v>
      </c>
      <c r="H26" s="11">
        <f t="shared" si="0"/>
        <v>6</v>
      </c>
      <c r="I26" s="15"/>
      <c r="J26" s="12"/>
    </row>
    <row r="27" spans="5:14" x14ac:dyDescent="0.25">
      <c r="E27" s="14">
        <v>22</v>
      </c>
      <c r="F27" s="12" t="s">
        <v>112</v>
      </c>
      <c r="G27" s="10">
        <v>64105700</v>
      </c>
      <c r="H27" s="11">
        <f t="shared" si="0"/>
        <v>6</v>
      </c>
      <c r="I27" s="15"/>
      <c r="J27" s="12"/>
    </row>
    <row r="28" spans="5:14" x14ac:dyDescent="0.25">
      <c r="E28" s="14">
        <v>23</v>
      </c>
      <c r="F28" s="12" t="s">
        <v>113</v>
      </c>
      <c r="G28" s="10">
        <v>60762320</v>
      </c>
      <c r="H28" s="11">
        <f t="shared" si="0"/>
        <v>6</v>
      </c>
      <c r="I28" s="15"/>
      <c r="J28" s="12"/>
    </row>
    <row r="29" spans="5:14" x14ac:dyDescent="0.25">
      <c r="E29" s="14">
        <v>24</v>
      </c>
      <c r="F29" s="12" t="s">
        <v>114</v>
      </c>
      <c r="G29" s="10">
        <v>60380000</v>
      </c>
      <c r="H29" s="11">
        <f t="shared" si="0"/>
        <v>6</v>
      </c>
      <c r="I29" s="15"/>
      <c r="J29" s="12"/>
    </row>
    <row r="30" spans="5:14" x14ac:dyDescent="0.25">
      <c r="E30" s="14">
        <v>25</v>
      </c>
      <c r="F30" s="12" t="s">
        <v>115</v>
      </c>
      <c r="G30" s="10">
        <v>54002000</v>
      </c>
      <c r="H30" s="11">
        <f t="shared" si="0"/>
        <v>5</v>
      </c>
      <c r="I30" s="15"/>
      <c r="J30" s="12"/>
    </row>
    <row r="31" spans="5:14" x14ac:dyDescent="0.25">
      <c r="E31" s="14">
        <v>26</v>
      </c>
      <c r="F31" s="12" t="s">
        <v>116</v>
      </c>
      <c r="G31" s="10">
        <v>50423955</v>
      </c>
      <c r="H31" s="11">
        <f t="shared" si="0"/>
        <v>5</v>
      </c>
      <c r="I31" s="15"/>
      <c r="J31" s="12"/>
    </row>
    <row r="32" spans="5:14" x14ac:dyDescent="0.25">
      <c r="E32" s="14">
        <v>27</v>
      </c>
      <c r="F32" s="12" t="s">
        <v>117</v>
      </c>
      <c r="G32" s="10">
        <v>47713000</v>
      </c>
      <c r="H32" s="11">
        <f t="shared" si="0"/>
        <v>4</v>
      </c>
      <c r="I32" s="15"/>
      <c r="J32" s="12"/>
    </row>
    <row r="33" spans="5:10" x14ac:dyDescent="0.25">
      <c r="E33" s="14">
        <v>28</v>
      </c>
      <c r="F33" s="12" t="s">
        <v>118</v>
      </c>
      <c r="G33" s="10">
        <v>46507800</v>
      </c>
      <c r="H33" s="11">
        <f t="shared" si="0"/>
        <v>4</v>
      </c>
      <c r="I33" s="15"/>
      <c r="J33" s="12"/>
    </row>
    <row r="34" spans="5:10" x14ac:dyDescent="0.25">
      <c r="E34" s="14">
        <v>29</v>
      </c>
      <c r="F34" s="12" t="s">
        <v>119</v>
      </c>
      <c r="G34" s="10">
        <v>45546000</v>
      </c>
      <c r="H34" s="11">
        <f t="shared" si="0"/>
        <v>4</v>
      </c>
      <c r="I34" s="15"/>
      <c r="J34" s="18"/>
    </row>
    <row r="35" spans="5:10" x14ac:dyDescent="0.25">
      <c r="E35" s="14">
        <v>30</v>
      </c>
      <c r="F35" s="12" t="s">
        <v>120</v>
      </c>
      <c r="G35" s="10">
        <v>44928923</v>
      </c>
      <c r="H35" s="11">
        <f t="shared" si="0"/>
        <v>4</v>
      </c>
      <c r="I35" s="15"/>
      <c r="J35" s="12"/>
    </row>
    <row r="36" spans="5:10" ht="17.25" x14ac:dyDescent="0.25">
      <c r="E36" s="14">
        <v>31</v>
      </c>
      <c r="F36" s="18" t="s">
        <v>121</v>
      </c>
      <c r="G36" s="10">
        <v>42825883</v>
      </c>
      <c r="H36" s="11">
        <f t="shared" si="0"/>
        <v>4</v>
      </c>
      <c r="I36" s="15"/>
      <c r="J36" s="12"/>
    </row>
    <row r="37" spans="5:10" x14ac:dyDescent="0.25">
      <c r="E37" s="14">
        <v>32</v>
      </c>
      <c r="F37" s="12" t="s">
        <v>122</v>
      </c>
      <c r="G37" s="10">
        <v>42669500</v>
      </c>
      <c r="H37" s="11">
        <f t="shared" si="0"/>
        <v>4</v>
      </c>
      <c r="I37" s="15"/>
      <c r="J37" s="12"/>
    </row>
    <row r="38" spans="5:10" x14ac:dyDescent="0.25">
      <c r="E38" s="14">
        <v>33</v>
      </c>
      <c r="F38" s="12" t="s">
        <v>123</v>
      </c>
      <c r="G38" s="10">
        <v>38700000</v>
      </c>
      <c r="H38" s="11">
        <f t="shared" si="0"/>
        <v>3</v>
      </c>
      <c r="I38" s="15"/>
      <c r="J38" s="12"/>
    </row>
    <row r="39" spans="5:10" x14ac:dyDescent="0.25">
      <c r="E39" s="14">
        <v>34</v>
      </c>
      <c r="F39" s="12" t="s">
        <v>124</v>
      </c>
      <c r="G39" s="10">
        <v>38496000</v>
      </c>
      <c r="H39" s="11">
        <f t="shared" si="0"/>
        <v>3</v>
      </c>
      <c r="I39" s="15"/>
      <c r="J39" s="12"/>
    </row>
    <row r="40" spans="5:10" x14ac:dyDescent="0.25">
      <c r="E40" s="14">
        <v>35</v>
      </c>
      <c r="F40" s="12" t="s">
        <v>125</v>
      </c>
      <c r="G40" s="10">
        <v>37289406</v>
      </c>
      <c r="H40" s="11">
        <f t="shared" si="0"/>
        <v>3</v>
      </c>
      <c r="I40" s="15"/>
      <c r="J40" s="12"/>
    </row>
    <row r="41" spans="5:10" x14ac:dyDescent="0.25">
      <c r="E41" s="14">
        <v>36</v>
      </c>
      <c r="F41" s="12" t="s">
        <v>126</v>
      </c>
      <c r="G41" s="10">
        <v>36004552</v>
      </c>
      <c r="H41" s="11">
        <f t="shared" si="0"/>
        <v>3</v>
      </c>
      <c r="I41" s="15"/>
      <c r="J41" s="12"/>
    </row>
    <row r="42" spans="5:10" x14ac:dyDescent="0.25">
      <c r="E42" s="14">
        <v>37</v>
      </c>
      <c r="F42" s="12" t="s">
        <v>127</v>
      </c>
      <c r="G42" s="10">
        <v>35427524</v>
      </c>
      <c r="H42" s="11">
        <f t="shared" si="0"/>
        <v>3</v>
      </c>
      <c r="I42" s="15"/>
      <c r="J42" s="12"/>
    </row>
    <row r="43" spans="5:10" x14ac:dyDescent="0.25">
      <c r="E43" s="14">
        <v>38</v>
      </c>
      <c r="F43" s="12" t="s">
        <v>128</v>
      </c>
      <c r="G43" s="10">
        <v>35357000</v>
      </c>
      <c r="H43" s="11">
        <f t="shared" si="0"/>
        <v>3</v>
      </c>
      <c r="I43" s="15"/>
      <c r="J43" s="12"/>
    </row>
    <row r="44" spans="5:10" x14ac:dyDescent="0.25">
      <c r="E44" s="14">
        <v>39</v>
      </c>
      <c r="F44" s="12" t="s">
        <v>129</v>
      </c>
      <c r="G44" s="10">
        <v>33341500</v>
      </c>
      <c r="H44" s="11">
        <f t="shared" si="0"/>
        <v>3</v>
      </c>
      <c r="I44" s="15"/>
      <c r="J44" s="12"/>
    </row>
    <row r="45" spans="5:10" x14ac:dyDescent="0.25">
      <c r="E45" s="14">
        <v>40</v>
      </c>
      <c r="F45" s="12" t="s">
        <v>130</v>
      </c>
      <c r="G45" s="10">
        <v>30814175</v>
      </c>
      <c r="H45" s="11">
        <f t="shared" si="0"/>
        <v>3</v>
      </c>
      <c r="I45" s="15"/>
      <c r="J45" s="12"/>
    </row>
    <row r="46" spans="5:10" x14ac:dyDescent="0.25">
      <c r="E46" s="14">
        <v>41</v>
      </c>
      <c r="F46" s="12" t="s">
        <v>131</v>
      </c>
      <c r="G46" s="10">
        <v>30492800</v>
      </c>
      <c r="H46" s="11">
        <f t="shared" si="0"/>
        <v>3</v>
      </c>
      <c r="I46" s="15"/>
      <c r="J46" s="12"/>
    </row>
    <row r="47" spans="5:10" x14ac:dyDescent="0.25">
      <c r="E47" s="14">
        <v>42</v>
      </c>
      <c r="F47" s="12" t="s">
        <v>132</v>
      </c>
      <c r="G47" s="10">
        <v>30221000</v>
      </c>
      <c r="H47" s="11">
        <f t="shared" si="0"/>
        <v>3</v>
      </c>
      <c r="I47" s="15"/>
      <c r="J47" s="12"/>
    </row>
    <row r="48" spans="5:10" x14ac:dyDescent="0.25">
      <c r="E48" s="14">
        <v>43</v>
      </c>
      <c r="F48" s="12" t="s">
        <v>133</v>
      </c>
      <c r="G48" s="10">
        <v>30206307</v>
      </c>
      <c r="H48" s="11">
        <f t="shared" si="0"/>
        <v>3</v>
      </c>
      <c r="I48" s="15"/>
      <c r="J48" s="12"/>
    </row>
    <row r="49" spans="5:10" x14ac:dyDescent="0.25">
      <c r="E49" s="14">
        <v>44</v>
      </c>
      <c r="F49" s="12" t="s">
        <v>134</v>
      </c>
      <c r="G49" s="10">
        <v>29994272</v>
      </c>
      <c r="H49" s="11">
        <f t="shared" si="0"/>
        <v>2</v>
      </c>
      <c r="I49" s="15"/>
      <c r="J49" s="12"/>
    </row>
    <row r="50" spans="5:10" x14ac:dyDescent="0.25">
      <c r="E50" s="14">
        <v>45</v>
      </c>
      <c r="F50" s="12" t="s">
        <v>135</v>
      </c>
      <c r="G50" s="10">
        <v>27043093</v>
      </c>
      <c r="H50" s="11">
        <f t="shared" si="0"/>
        <v>2</v>
      </c>
      <c r="I50" s="15"/>
      <c r="J50" s="12"/>
    </row>
    <row r="51" spans="5:10" x14ac:dyDescent="0.25">
      <c r="E51" s="14">
        <v>46</v>
      </c>
      <c r="F51" s="12" t="s">
        <v>136</v>
      </c>
      <c r="G51" s="10">
        <v>26494504</v>
      </c>
      <c r="H51" s="11">
        <f t="shared" si="0"/>
        <v>2</v>
      </c>
      <c r="I51" s="15"/>
      <c r="J51" s="12"/>
    </row>
    <row r="52" spans="5:10" x14ac:dyDescent="0.25">
      <c r="E52" s="14">
        <v>47</v>
      </c>
      <c r="F52" s="12" t="s">
        <v>137</v>
      </c>
      <c r="G52" s="10">
        <v>26023100</v>
      </c>
      <c r="H52" s="11">
        <f t="shared" si="0"/>
        <v>2</v>
      </c>
      <c r="I52" s="15"/>
      <c r="J52" s="12"/>
    </row>
    <row r="53" spans="5:10" x14ac:dyDescent="0.25">
      <c r="E53" s="14">
        <v>48</v>
      </c>
      <c r="F53" s="12" t="s">
        <v>138</v>
      </c>
      <c r="G53" s="10">
        <v>25235000</v>
      </c>
      <c r="H53" s="11">
        <f t="shared" si="0"/>
        <v>2</v>
      </c>
      <c r="I53" s="15"/>
      <c r="J53" s="12"/>
    </row>
    <row r="54" spans="5:10" x14ac:dyDescent="0.25">
      <c r="E54" s="14">
        <v>49</v>
      </c>
      <c r="F54" s="12" t="s">
        <v>139</v>
      </c>
      <c r="G54" s="10">
        <v>25027000</v>
      </c>
      <c r="H54" s="11">
        <f t="shared" si="0"/>
        <v>2</v>
      </c>
      <c r="I54" s="15"/>
      <c r="J54" s="18"/>
    </row>
    <row r="55" spans="5:10" x14ac:dyDescent="0.25">
      <c r="E55" s="14">
        <v>50</v>
      </c>
      <c r="F55" s="12" t="s">
        <v>140</v>
      </c>
      <c r="G55" s="10">
        <v>23700715</v>
      </c>
      <c r="H55" s="11">
        <f t="shared" si="0"/>
        <v>2</v>
      </c>
      <c r="I55" s="15"/>
      <c r="J55" s="12"/>
    </row>
    <row r="56" spans="5:10" x14ac:dyDescent="0.25">
      <c r="E56" s="14">
        <v>51</v>
      </c>
      <c r="F56" s="12" t="s">
        <v>141</v>
      </c>
      <c r="G56" s="10">
        <v>23584700</v>
      </c>
      <c r="H56" s="11">
        <f t="shared" si="0"/>
        <v>2</v>
      </c>
      <c r="I56" s="15"/>
      <c r="J56" s="12"/>
    </row>
    <row r="57" spans="5:10" ht="17.25" x14ac:dyDescent="0.25">
      <c r="E57" s="14">
        <v>52</v>
      </c>
      <c r="F57" s="18" t="s">
        <v>142</v>
      </c>
      <c r="G57" s="10">
        <v>23392036</v>
      </c>
      <c r="H57" s="11">
        <f t="shared" si="0"/>
        <v>2</v>
      </c>
      <c r="I57" s="15"/>
      <c r="J57" s="12"/>
    </row>
    <row r="58" spans="5:10" x14ac:dyDescent="0.25">
      <c r="E58" s="14">
        <v>53</v>
      </c>
      <c r="F58" s="12" t="s">
        <v>143</v>
      </c>
      <c r="G58" s="10">
        <v>23202000</v>
      </c>
      <c r="H58" s="11">
        <f t="shared" si="0"/>
        <v>2</v>
      </c>
      <c r="I58" s="15"/>
      <c r="J58" s="12"/>
    </row>
    <row r="59" spans="5:10" x14ac:dyDescent="0.25">
      <c r="E59" s="14">
        <v>54</v>
      </c>
      <c r="F59" s="12" t="s">
        <v>144</v>
      </c>
      <c r="G59" s="10">
        <v>21987000</v>
      </c>
      <c r="H59" s="11">
        <f t="shared" si="0"/>
        <v>2</v>
      </c>
      <c r="I59" s="15"/>
      <c r="J59" s="12"/>
    </row>
    <row r="60" spans="5:10" x14ac:dyDescent="0.25">
      <c r="E60" s="14">
        <v>55</v>
      </c>
      <c r="F60" s="12" t="s">
        <v>145</v>
      </c>
      <c r="G60" s="10">
        <v>21263403</v>
      </c>
      <c r="H60" s="11">
        <f t="shared" si="0"/>
        <v>2</v>
      </c>
      <c r="I60" s="15"/>
      <c r="J60" s="12"/>
    </row>
    <row r="61" spans="5:10" x14ac:dyDescent="0.25">
      <c r="E61" s="14">
        <v>56</v>
      </c>
      <c r="F61" s="12" t="s">
        <v>146</v>
      </c>
      <c r="G61" s="10">
        <v>20386799</v>
      </c>
      <c r="H61" s="11">
        <f t="shared" si="0"/>
        <v>2</v>
      </c>
      <c r="I61" s="15"/>
      <c r="J61" s="12"/>
    </row>
    <row r="62" spans="5:10" x14ac:dyDescent="0.25">
      <c r="E62" s="14">
        <v>57</v>
      </c>
      <c r="F62" s="12" t="s">
        <v>147</v>
      </c>
      <c r="G62" s="10">
        <v>20277597</v>
      </c>
      <c r="H62" s="11">
        <f t="shared" si="0"/>
        <v>2</v>
      </c>
      <c r="I62" s="15"/>
      <c r="J62" s="12"/>
    </row>
    <row r="63" spans="5:10" x14ac:dyDescent="0.25">
      <c r="E63" s="14">
        <v>58</v>
      </c>
      <c r="F63" s="12" t="s">
        <v>148</v>
      </c>
      <c r="G63" s="10">
        <v>19942642</v>
      </c>
      <c r="H63" s="11">
        <f t="shared" si="0"/>
        <v>1</v>
      </c>
      <c r="I63" s="15"/>
      <c r="J63" s="12"/>
    </row>
    <row r="64" spans="5:10" x14ac:dyDescent="0.25">
      <c r="E64" s="14">
        <v>59</v>
      </c>
      <c r="F64" s="12" t="s">
        <v>149</v>
      </c>
      <c r="G64" s="10">
        <v>19183590</v>
      </c>
      <c r="H64" s="11">
        <f t="shared" si="0"/>
        <v>1</v>
      </c>
      <c r="I64" s="15"/>
      <c r="J64" s="12"/>
    </row>
    <row r="65" spans="5:10" x14ac:dyDescent="0.25">
      <c r="E65" s="14">
        <v>60</v>
      </c>
      <c r="F65" s="12" t="s">
        <v>150</v>
      </c>
      <c r="G65" s="10">
        <v>17773000</v>
      </c>
      <c r="H65" s="11">
        <f t="shared" si="0"/>
        <v>1</v>
      </c>
      <c r="I65" s="15"/>
      <c r="J65" s="18"/>
    </row>
    <row r="66" spans="5:10" x14ac:dyDescent="0.25">
      <c r="E66" s="14">
        <v>61</v>
      </c>
      <c r="F66" s="12" t="s">
        <v>151</v>
      </c>
      <c r="G66" s="10">
        <v>17322796</v>
      </c>
      <c r="H66" s="11">
        <f t="shared" si="0"/>
        <v>1</v>
      </c>
      <c r="I66" s="15"/>
      <c r="J66" s="12"/>
    </row>
    <row r="67" spans="5:10" x14ac:dyDescent="0.25">
      <c r="E67" s="14">
        <v>62</v>
      </c>
      <c r="F67" s="12" t="s">
        <v>152</v>
      </c>
      <c r="G67" s="10">
        <v>17285000</v>
      </c>
      <c r="H67" s="11">
        <f t="shared" si="0"/>
        <v>1</v>
      </c>
      <c r="I67" s="15"/>
      <c r="J67" s="12"/>
    </row>
    <row r="68" spans="5:10" x14ac:dyDescent="0.25">
      <c r="E68" s="14">
        <v>63</v>
      </c>
      <c r="F68" s="12" t="s">
        <v>153</v>
      </c>
      <c r="G68" s="10">
        <v>17138707</v>
      </c>
      <c r="H68" s="11">
        <f t="shared" si="0"/>
        <v>1</v>
      </c>
      <c r="I68" s="15"/>
      <c r="J68" s="12"/>
    </row>
    <row r="69" spans="5:10" x14ac:dyDescent="0.25">
      <c r="E69" s="14">
        <v>64</v>
      </c>
      <c r="F69" s="12" t="s">
        <v>154</v>
      </c>
      <c r="G69" s="10">
        <v>16862500</v>
      </c>
      <c r="H69" s="11">
        <f t="shared" si="0"/>
        <v>1</v>
      </c>
      <c r="I69" s="15"/>
      <c r="J69" s="12"/>
    </row>
    <row r="70" spans="5:10" x14ac:dyDescent="0.25">
      <c r="E70" s="14">
        <v>65</v>
      </c>
      <c r="F70" s="12" t="s">
        <v>155</v>
      </c>
      <c r="G70" s="10">
        <v>16829000</v>
      </c>
      <c r="H70" s="11">
        <f t="shared" si="0"/>
        <v>1</v>
      </c>
      <c r="I70" s="15"/>
      <c r="J70" s="18"/>
    </row>
    <row r="71" spans="5:10" x14ac:dyDescent="0.25">
      <c r="E71" s="14">
        <v>66</v>
      </c>
      <c r="F71" s="12" t="s">
        <v>156</v>
      </c>
      <c r="G71" s="10">
        <v>15806675</v>
      </c>
      <c r="H71" s="11">
        <f t="shared" ref="H71:H134" si="2">VALUE(LEFT(G71,1))</f>
        <v>1</v>
      </c>
      <c r="I71" s="15"/>
      <c r="J71" s="12"/>
    </row>
    <row r="72" spans="5:10" x14ac:dyDescent="0.25">
      <c r="E72" s="14">
        <v>67</v>
      </c>
      <c r="F72" s="12" t="s">
        <v>157</v>
      </c>
      <c r="G72" s="10">
        <v>15798600</v>
      </c>
      <c r="H72" s="11">
        <f t="shared" si="2"/>
        <v>1</v>
      </c>
      <c r="I72" s="15"/>
      <c r="J72" s="12"/>
    </row>
    <row r="73" spans="5:10" x14ac:dyDescent="0.25">
      <c r="E73" s="14">
        <v>68</v>
      </c>
      <c r="F73" s="12" t="s">
        <v>158</v>
      </c>
      <c r="G73" s="10">
        <v>15768000</v>
      </c>
      <c r="H73" s="11">
        <f t="shared" si="2"/>
        <v>1</v>
      </c>
      <c r="I73" s="15"/>
      <c r="J73" s="18"/>
    </row>
    <row r="74" spans="5:10" x14ac:dyDescent="0.25">
      <c r="E74" s="14">
        <v>69</v>
      </c>
      <c r="F74" s="12" t="s">
        <v>159</v>
      </c>
      <c r="G74" s="10">
        <v>15184116</v>
      </c>
      <c r="H74" s="11">
        <f t="shared" si="2"/>
        <v>1</v>
      </c>
      <c r="I74" s="15"/>
      <c r="J74" s="12"/>
    </row>
    <row r="75" spans="5:10" x14ac:dyDescent="0.25">
      <c r="E75" s="14">
        <v>70</v>
      </c>
      <c r="F75" s="12" t="s">
        <v>160</v>
      </c>
      <c r="G75" s="10">
        <v>15023315</v>
      </c>
      <c r="H75" s="11">
        <f t="shared" si="2"/>
        <v>1</v>
      </c>
      <c r="I75" s="15"/>
      <c r="J75" s="12"/>
    </row>
    <row r="76" spans="5:10" x14ac:dyDescent="0.25">
      <c r="E76" s="14">
        <v>71</v>
      </c>
      <c r="F76" s="12" t="s">
        <v>161</v>
      </c>
      <c r="G76" s="10">
        <v>13211000</v>
      </c>
      <c r="H76" s="11">
        <f t="shared" si="2"/>
        <v>1</v>
      </c>
      <c r="I76" s="15"/>
      <c r="J76" s="18"/>
    </row>
    <row r="77" spans="5:10" x14ac:dyDescent="0.25">
      <c r="E77" s="14">
        <v>72</v>
      </c>
      <c r="F77" s="12" t="s">
        <v>162</v>
      </c>
      <c r="G77" s="10">
        <v>13061239</v>
      </c>
      <c r="H77" s="11">
        <f t="shared" si="2"/>
        <v>1</v>
      </c>
      <c r="I77" s="15"/>
      <c r="J77" s="12"/>
    </row>
    <row r="78" spans="5:10" x14ac:dyDescent="0.25">
      <c r="E78" s="14">
        <v>73</v>
      </c>
      <c r="F78" s="12" t="s">
        <v>163</v>
      </c>
      <c r="G78" s="10">
        <v>12873601</v>
      </c>
      <c r="H78" s="11">
        <f t="shared" si="2"/>
        <v>1</v>
      </c>
      <c r="I78" s="15"/>
      <c r="J78" s="12"/>
    </row>
    <row r="79" spans="5:10" x14ac:dyDescent="0.25">
      <c r="E79" s="14">
        <v>74</v>
      </c>
      <c r="F79" s="12" t="s">
        <v>164</v>
      </c>
      <c r="G79" s="10">
        <v>11739000</v>
      </c>
      <c r="H79" s="11">
        <f t="shared" si="2"/>
        <v>1</v>
      </c>
      <c r="I79" s="15"/>
      <c r="J79" s="18"/>
    </row>
    <row r="80" spans="5:10" x14ac:dyDescent="0.25">
      <c r="E80" s="14">
        <v>75</v>
      </c>
      <c r="F80" s="12" t="s">
        <v>165</v>
      </c>
      <c r="G80" s="10">
        <v>11202066</v>
      </c>
      <c r="H80" s="11">
        <f t="shared" si="2"/>
        <v>1</v>
      </c>
      <c r="I80" s="15"/>
      <c r="J80" s="12"/>
    </row>
    <row r="81" spans="5:10" x14ac:dyDescent="0.25">
      <c r="E81" s="14">
        <v>76</v>
      </c>
      <c r="F81" s="12" t="s">
        <v>166</v>
      </c>
      <c r="G81" s="10">
        <v>11167325</v>
      </c>
      <c r="H81" s="11">
        <f t="shared" si="2"/>
        <v>1</v>
      </c>
      <c r="I81" s="15"/>
      <c r="J81" s="12"/>
    </row>
    <row r="82" spans="5:10" x14ac:dyDescent="0.25">
      <c r="E82" s="14">
        <v>77</v>
      </c>
      <c r="F82" s="12" t="s">
        <v>167</v>
      </c>
      <c r="G82" s="10">
        <v>11123034</v>
      </c>
      <c r="H82" s="11">
        <f t="shared" si="2"/>
        <v>1</v>
      </c>
      <c r="I82" s="15"/>
      <c r="J82" s="12"/>
    </row>
    <row r="83" spans="5:10" x14ac:dyDescent="0.25">
      <c r="E83" s="14">
        <v>78</v>
      </c>
      <c r="F83" s="12" t="s">
        <v>168</v>
      </c>
      <c r="G83" s="10">
        <v>10886500</v>
      </c>
      <c r="H83" s="11">
        <f t="shared" si="2"/>
        <v>1</v>
      </c>
      <c r="I83" s="15"/>
      <c r="J83" s="12"/>
    </row>
    <row r="84" spans="5:10" ht="17.25" x14ac:dyDescent="0.25">
      <c r="E84" s="14">
        <v>79</v>
      </c>
      <c r="F84" s="18" t="s">
        <v>169</v>
      </c>
      <c r="G84" s="10">
        <v>10806000</v>
      </c>
      <c r="H84" s="11">
        <f t="shared" si="2"/>
        <v>1</v>
      </c>
      <c r="I84" s="15"/>
      <c r="J84" s="18"/>
    </row>
    <row r="85" spans="5:10" x14ac:dyDescent="0.25">
      <c r="E85" s="14">
        <v>80</v>
      </c>
      <c r="F85" s="12" t="s">
        <v>170</v>
      </c>
      <c r="G85" s="10">
        <v>10745665</v>
      </c>
      <c r="H85" s="11">
        <f t="shared" si="2"/>
        <v>1</v>
      </c>
      <c r="I85" s="15"/>
      <c r="J85" s="12"/>
    </row>
    <row r="86" spans="5:10" x14ac:dyDescent="0.25">
      <c r="E86" s="14">
        <v>81</v>
      </c>
      <c r="F86" s="12" t="s">
        <v>171</v>
      </c>
      <c r="G86" s="10">
        <v>10628972</v>
      </c>
      <c r="H86" s="11">
        <f t="shared" si="2"/>
        <v>1</v>
      </c>
      <c r="I86" s="15"/>
      <c r="J86" s="12"/>
    </row>
    <row r="87" spans="5:10" x14ac:dyDescent="0.25">
      <c r="E87" s="14">
        <v>82</v>
      </c>
      <c r="F87" s="12" t="s">
        <v>172</v>
      </c>
      <c r="G87" s="10">
        <v>10537222</v>
      </c>
      <c r="H87" s="11">
        <f t="shared" si="2"/>
        <v>1</v>
      </c>
      <c r="I87" s="15"/>
      <c r="J87" s="12"/>
    </row>
    <row r="88" spans="5:10" x14ac:dyDescent="0.25">
      <c r="E88" s="14">
        <v>83</v>
      </c>
      <c r="F88" s="12" t="s">
        <v>173</v>
      </c>
      <c r="G88" s="10">
        <v>10517400</v>
      </c>
      <c r="H88" s="11">
        <f t="shared" si="2"/>
        <v>1</v>
      </c>
      <c r="I88" s="15"/>
      <c r="J88" s="12"/>
    </row>
    <row r="89" spans="5:10" x14ac:dyDescent="0.25">
      <c r="E89" s="14">
        <v>84</v>
      </c>
      <c r="F89" s="12" t="s">
        <v>174</v>
      </c>
      <c r="G89" s="10">
        <v>10477800</v>
      </c>
      <c r="H89" s="11">
        <f t="shared" si="2"/>
        <v>1</v>
      </c>
      <c r="I89" s="15"/>
      <c r="J89" s="12"/>
    </row>
    <row r="90" spans="5:10" x14ac:dyDescent="0.25">
      <c r="E90" s="14">
        <v>85</v>
      </c>
      <c r="F90" s="12" t="s">
        <v>175</v>
      </c>
      <c r="G90" s="10">
        <v>10378267</v>
      </c>
      <c r="H90" s="11">
        <f t="shared" si="2"/>
        <v>1</v>
      </c>
      <c r="I90" s="15"/>
      <c r="J90" s="12"/>
    </row>
    <row r="91" spans="5:10" x14ac:dyDescent="0.25">
      <c r="E91" s="14">
        <v>86</v>
      </c>
      <c r="F91" s="12" t="s">
        <v>176</v>
      </c>
      <c r="G91" s="10">
        <v>10027254</v>
      </c>
      <c r="H91" s="11">
        <f t="shared" si="2"/>
        <v>1</v>
      </c>
      <c r="I91" s="15"/>
      <c r="J91" s="12"/>
    </row>
    <row r="92" spans="5:10" x14ac:dyDescent="0.25">
      <c r="E92" s="14">
        <v>87</v>
      </c>
      <c r="F92" s="12" t="s">
        <v>177</v>
      </c>
      <c r="G92" s="10">
        <v>9988068</v>
      </c>
      <c r="H92" s="11">
        <f t="shared" si="2"/>
        <v>9</v>
      </c>
      <c r="I92" s="15"/>
      <c r="J92" s="12"/>
    </row>
    <row r="93" spans="5:10" x14ac:dyDescent="0.25">
      <c r="E93" s="14">
        <v>88</v>
      </c>
      <c r="F93" s="12" t="s">
        <v>178</v>
      </c>
      <c r="G93" s="10">
        <v>9879000</v>
      </c>
      <c r="H93" s="11">
        <f t="shared" si="2"/>
        <v>9</v>
      </c>
      <c r="I93" s="15"/>
      <c r="J93" s="12"/>
    </row>
    <row r="94" spans="5:10" x14ac:dyDescent="0.25">
      <c r="E94" s="14">
        <v>89</v>
      </c>
      <c r="F94" s="12" t="s">
        <v>179</v>
      </c>
      <c r="G94" s="10">
        <v>9684858</v>
      </c>
      <c r="H94" s="11">
        <f t="shared" si="2"/>
        <v>9</v>
      </c>
      <c r="I94" s="15"/>
      <c r="J94" s="12"/>
    </row>
    <row r="95" spans="5:10" x14ac:dyDescent="0.25">
      <c r="E95" s="14">
        <v>90</v>
      </c>
      <c r="F95" s="12" t="s">
        <v>180</v>
      </c>
      <c r="G95" s="10">
        <v>9477100</v>
      </c>
      <c r="H95" s="11">
        <f t="shared" si="2"/>
        <v>9</v>
      </c>
      <c r="I95" s="15"/>
      <c r="J95" s="12"/>
    </row>
    <row r="96" spans="5:10" x14ac:dyDescent="0.25">
      <c r="E96" s="14">
        <v>91</v>
      </c>
      <c r="F96" s="12" t="s">
        <v>181</v>
      </c>
      <c r="G96" s="10">
        <v>9469200</v>
      </c>
      <c r="H96" s="11">
        <f t="shared" si="2"/>
        <v>9</v>
      </c>
      <c r="I96" s="15"/>
      <c r="J96" s="12"/>
    </row>
    <row r="97" spans="5:10" x14ac:dyDescent="0.25">
      <c r="E97" s="14">
        <v>92</v>
      </c>
      <c r="F97" s="12" t="s">
        <v>182</v>
      </c>
      <c r="G97" s="10">
        <v>9446000</v>
      </c>
      <c r="H97" s="11">
        <f t="shared" si="2"/>
        <v>9</v>
      </c>
      <c r="I97" s="15"/>
      <c r="J97" s="18"/>
    </row>
    <row r="98" spans="5:10" x14ac:dyDescent="0.25">
      <c r="E98" s="14">
        <v>93</v>
      </c>
      <c r="F98" s="12" t="s">
        <v>183</v>
      </c>
      <c r="G98" s="10">
        <v>9420248</v>
      </c>
      <c r="H98" s="11">
        <f t="shared" si="2"/>
        <v>9</v>
      </c>
      <c r="I98" s="15"/>
      <c r="J98" s="12"/>
    </row>
    <row r="99" spans="5:10" x14ac:dyDescent="0.25">
      <c r="E99" s="14">
        <v>94</v>
      </c>
      <c r="F99" s="12" t="s">
        <v>184</v>
      </c>
      <c r="G99" s="10">
        <v>8555072</v>
      </c>
      <c r="H99" s="11">
        <f t="shared" si="2"/>
        <v>8</v>
      </c>
      <c r="I99" s="15"/>
      <c r="J99" s="12"/>
    </row>
    <row r="100" spans="5:10" x14ac:dyDescent="0.25">
      <c r="E100" s="14">
        <v>95</v>
      </c>
      <c r="F100" s="12" t="s">
        <v>185</v>
      </c>
      <c r="G100" s="10">
        <v>8527230</v>
      </c>
      <c r="H100" s="11">
        <f t="shared" si="2"/>
        <v>8</v>
      </c>
      <c r="I100" s="15"/>
      <c r="J100" s="12"/>
    </row>
    <row r="101" spans="5:10" x14ac:dyDescent="0.25">
      <c r="E101" s="14">
        <v>96</v>
      </c>
      <c r="F101" s="12" t="s">
        <v>186</v>
      </c>
      <c r="G101" s="10">
        <v>8206400</v>
      </c>
      <c r="H101" s="11">
        <f t="shared" si="2"/>
        <v>8</v>
      </c>
      <c r="I101" s="15"/>
      <c r="J101" s="12"/>
    </row>
    <row r="102" spans="5:10" x14ac:dyDescent="0.25">
      <c r="E102" s="14">
        <v>97</v>
      </c>
      <c r="F102" s="12" t="s">
        <v>187</v>
      </c>
      <c r="G102" s="10">
        <v>8160900</v>
      </c>
      <c r="H102" s="11">
        <f t="shared" si="2"/>
        <v>8</v>
      </c>
      <c r="I102" s="15"/>
      <c r="J102" s="12"/>
    </row>
    <row r="103" spans="5:10" x14ac:dyDescent="0.25">
      <c r="E103" s="14">
        <v>98</v>
      </c>
      <c r="F103" s="12" t="s">
        <v>188</v>
      </c>
      <c r="G103" s="10">
        <v>8160000</v>
      </c>
      <c r="H103" s="11">
        <f t="shared" si="2"/>
        <v>8</v>
      </c>
      <c r="I103" s="15"/>
      <c r="J103" s="12"/>
    </row>
    <row r="104" spans="5:10" x14ac:dyDescent="0.25">
      <c r="E104" s="14">
        <v>99</v>
      </c>
      <c r="F104" s="12" t="s">
        <v>189</v>
      </c>
      <c r="G104" s="10">
        <v>7398500</v>
      </c>
      <c r="H104" s="11">
        <f t="shared" si="2"/>
        <v>7</v>
      </c>
      <c r="I104" s="15"/>
      <c r="J104" s="12"/>
    </row>
    <row r="105" spans="5:10" x14ac:dyDescent="0.25">
      <c r="E105" s="14">
        <v>100</v>
      </c>
      <c r="F105" s="12" t="s">
        <v>190</v>
      </c>
      <c r="G105" s="10">
        <v>7245677</v>
      </c>
      <c r="H105" s="11">
        <f t="shared" si="2"/>
        <v>7</v>
      </c>
      <c r="I105" s="15"/>
      <c r="J105" s="12"/>
    </row>
    <row r="106" spans="5:10" x14ac:dyDescent="0.25">
      <c r="E106" s="14">
        <v>101</v>
      </c>
      <c r="F106" s="19" t="s">
        <v>191</v>
      </c>
      <c r="G106" s="10">
        <v>7219700</v>
      </c>
      <c r="H106" s="11">
        <f t="shared" si="2"/>
        <v>7</v>
      </c>
      <c r="I106" s="15"/>
      <c r="J106" s="12"/>
    </row>
    <row r="107" spans="5:10" ht="17.25" x14ac:dyDescent="0.25">
      <c r="E107" s="14">
        <v>102</v>
      </c>
      <c r="F107" s="18" t="s">
        <v>192</v>
      </c>
      <c r="G107" s="10">
        <v>7146759</v>
      </c>
      <c r="H107" s="11">
        <f t="shared" si="2"/>
        <v>7</v>
      </c>
      <c r="I107" s="15"/>
      <c r="J107" s="12"/>
    </row>
    <row r="108" spans="5:10" x14ac:dyDescent="0.25">
      <c r="E108" s="14">
        <v>103</v>
      </c>
      <c r="F108" s="12" t="s">
        <v>193</v>
      </c>
      <c r="G108" s="10">
        <v>6993000</v>
      </c>
      <c r="H108" s="11">
        <f t="shared" si="2"/>
        <v>6</v>
      </c>
      <c r="I108" s="15"/>
      <c r="J108" s="18"/>
    </row>
    <row r="109" spans="5:10" x14ac:dyDescent="0.25">
      <c r="E109" s="14">
        <v>104</v>
      </c>
      <c r="F109" s="12" t="s">
        <v>194</v>
      </c>
      <c r="G109" s="10">
        <v>6783374</v>
      </c>
      <c r="H109" s="11">
        <f t="shared" si="2"/>
        <v>6</v>
      </c>
      <c r="I109" s="15"/>
      <c r="J109" s="12"/>
    </row>
    <row r="110" spans="5:10" x14ac:dyDescent="0.25">
      <c r="E110" s="14">
        <v>105</v>
      </c>
      <c r="F110" s="12" t="s">
        <v>195</v>
      </c>
      <c r="G110" s="10">
        <v>6693300</v>
      </c>
      <c r="H110" s="11">
        <f t="shared" si="2"/>
        <v>6</v>
      </c>
      <c r="I110" s="15"/>
      <c r="J110" s="12"/>
    </row>
    <row r="111" spans="5:10" x14ac:dyDescent="0.25">
      <c r="E111" s="14">
        <v>106</v>
      </c>
      <c r="F111" s="12" t="s">
        <v>196</v>
      </c>
      <c r="G111" s="10">
        <v>6615700</v>
      </c>
      <c r="H111" s="11">
        <f t="shared" si="2"/>
        <v>6</v>
      </c>
      <c r="I111" s="15"/>
      <c r="J111" s="12"/>
    </row>
    <row r="112" spans="5:10" x14ac:dyDescent="0.25">
      <c r="E112" s="14">
        <v>107</v>
      </c>
      <c r="F112" s="12" t="s">
        <v>197</v>
      </c>
      <c r="G112" s="10">
        <v>6536000</v>
      </c>
      <c r="H112" s="11">
        <f t="shared" si="2"/>
        <v>6</v>
      </c>
      <c r="I112" s="15"/>
      <c r="J112" s="18"/>
    </row>
    <row r="113" spans="5:10" x14ac:dyDescent="0.25">
      <c r="E113" s="14">
        <v>108</v>
      </c>
      <c r="F113" s="12" t="s">
        <v>198</v>
      </c>
      <c r="G113" s="10">
        <v>6401240</v>
      </c>
      <c r="H113" s="11">
        <f t="shared" si="2"/>
        <v>6</v>
      </c>
      <c r="I113" s="15"/>
      <c r="J113" s="12"/>
    </row>
    <row r="114" spans="5:10" x14ac:dyDescent="0.25">
      <c r="E114" s="14">
        <v>109</v>
      </c>
      <c r="F114" s="12" t="s">
        <v>199</v>
      </c>
      <c r="G114" s="10">
        <v>6253000</v>
      </c>
      <c r="H114" s="11">
        <f t="shared" si="2"/>
        <v>6</v>
      </c>
      <c r="I114" s="15"/>
      <c r="J114" s="18"/>
    </row>
    <row r="115" spans="5:10" x14ac:dyDescent="0.25">
      <c r="E115" s="14">
        <v>110</v>
      </c>
      <c r="F115" s="12" t="s">
        <v>200</v>
      </c>
      <c r="G115" s="10">
        <v>6190280</v>
      </c>
      <c r="H115" s="11">
        <f t="shared" si="2"/>
        <v>6</v>
      </c>
      <c r="I115" s="15"/>
      <c r="J115" s="12"/>
    </row>
    <row r="116" spans="5:10" x14ac:dyDescent="0.25">
      <c r="E116" s="14">
        <v>111</v>
      </c>
      <c r="F116" s="12" t="s">
        <v>201</v>
      </c>
      <c r="G116" s="10">
        <v>6071045</v>
      </c>
      <c r="H116" s="11">
        <f t="shared" si="2"/>
        <v>6</v>
      </c>
      <c r="I116" s="15"/>
      <c r="J116" s="12"/>
    </row>
    <row r="117" spans="5:10" x14ac:dyDescent="0.25">
      <c r="E117" s="14">
        <v>112</v>
      </c>
      <c r="F117" s="12" t="s">
        <v>202</v>
      </c>
      <c r="G117" s="10">
        <v>5824000</v>
      </c>
      <c r="H117" s="11">
        <f t="shared" si="2"/>
        <v>5</v>
      </c>
      <c r="I117" s="15"/>
      <c r="J117" s="12"/>
    </row>
    <row r="118" spans="5:10" x14ac:dyDescent="0.25">
      <c r="E118" s="14">
        <v>113</v>
      </c>
      <c r="F118" s="12" t="s">
        <v>203</v>
      </c>
      <c r="G118" s="10">
        <v>5634437</v>
      </c>
      <c r="H118" s="11">
        <f t="shared" si="2"/>
        <v>5</v>
      </c>
      <c r="I118" s="15"/>
      <c r="J118" s="12"/>
    </row>
    <row r="119" spans="5:10" x14ac:dyDescent="0.25">
      <c r="E119" s="14">
        <v>114</v>
      </c>
      <c r="F119" s="12" t="s">
        <v>204</v>
      </c>
      <c r="G119" s="10">
        <v>5460459</v>
      </c>
      <c r="H119" s="11">
        <f t="shared" si="2"/>
        <v>5</v>
      </c>
      <c r="I119" s="15"/>
      <c r="J119" s="12"/>
    </row>
    <row r="120" spans="5:10" x14ac:dyDescent="0.25">
      <c r="E120" s="14">
        <v>115</v>
      </c>
      <c r="F120" s="12" t="s">
        <v>205</v>
      </c>
      <c r="G120" s="10">
        <v>5415949</v>
      </c>
      <c r="H120" s="11">
        <f t="shared" si="2"/>
        <v>5</v>
      </c>
      <c r="I120" s="15"/>
      <c r="J120" s="12"/>
    </row>
    <row r="121" spans="5:10" x14ac:dyDescent="0.25">
      <c r="E121" s="14">
        <v>116</v>
      </c>
      <c r="F121" s="12" t="s">
        <v>206</v>
      </c>
      <c r="G121" s="10">
        <v>5399200</v>
      </c>
      <c r="H121" s="11">
        <f t="shared" si="2"/>
        <v>5</v>
      </c>
      <c r="I121" s="15"/>
      <c r="J121" s="12"/>
    </row>
    <row r="122" spans="5:10" x14ac:dyDescent="0.25">
      <c r="E122" s="14">
        <v>117</v>
      </c>
      <c r="F122" s="12" t="s">
        <v>207</v>
      </c>
      <c r="G122" s="10">
        <v>5307000</v>
      </c>
      <c r="H122" s="11">
        <f t="shared" si="2"/>
        <v>5</v>
      </c>
      <c r="I122" s="15"/>
      <c r="J122" s="18"/>
    </row>
    <row r="123" spans="5:10" x14ac:dyDescent="0.25">
      <c r="E123" s="14">
        <v>118</v>
      </c>
      <c r="F123" s="12" t="s">
        <v>208</v>
      </c>
      <c r="G123" s="10">
        <v>5124383</v>
      </c>
      <c r="H123" s="11">
        <f t="shared" si="2"/>
        <v>5</v>
      </c>
      <c r="I123" s="15"/>
      <c r="J123" s="12"/>
    </row>
    <row r="124" spans="5:10" x14ac:dyDescent="0.25">
      <c r="E124" s="14">
        <v>119</v>
      </c>
      <c r="F124" s="12" t="s">
        <v>209</v>
      </c>
      <c r="G124" s="10">
        <v>4966000</v>
      </c>
      <c r="H124" s="11">
        <f t="shared" si="2"/>
        <v>4</v>
      </c>
      <c r="I124" s="15"/>
      <c r="J124" s="18"/>
    </row>
    <row r="125" spans="5:10" ht="30" x14ac:dyDescent="0.25">
      <c r="E125" s="14">
        <v>120</v>
      </c>
      <c r="F125" s="12" t="s">
        <v>210</v>
      </c>
      <c r="G125" s="10">
        <v>4709000</v>
      </c>
      <c r="H125" s="11">
        <f t="shared" si="2"/>
        <v>4</v>
      </c>
      <c r="I125" s="15"/>
      <c r="J125" s="18"/>
    </row>
    <row r="126" spans="5:10" x14ac:dyDescent="0.25">
      <c r="E126" s="14">
        <v>121</v>
      </c>
      <c r="F126" s="12" t="s">
        <v>211</v>
      </c>
      <c r="G126" s="10">
        <v>4667096</v>
      </c>
      <c r="H126" s="11">
        <f t="shared" si="2"/>
        <v>4</v>
      </c>
      <c r="I126" s="15"/>
      <c r="J126" s="12"/>
    </row>
    <row r="127" spans="5:10" x14ac:dyDescent="0.25">
      <c r="E127" s="14">
        <v>122</v>
      </c>
      <c r="F127" s="12" t="s">
        <v>212</v>
      </c>
      <c r="G127" s="10">
        <v>4593100</v>
      </c>
      <c r="H127" s="11">
        <f t="shared" si="2"/>
        <v>4</v>
      </c>
      <c r="I127" s="15"/>
      <c r="J127" s="12"/>
    </row>
    <row r="128" spans="5:10" x14ac:dyDescent="0.25">
      <c r="E128" s="14">
        <v>123</v>
      </c>
      <c r="F128" s="12" t="s">
        <v>213</v>
      </c>
      <c r="G128" s="10">
        <v>4559000</v>
      </c>
      <c r="H128" s="11">
        <f t="shared" si="2"/>
        <v>4</v>
      </c>
      <c r="I128" s="15"/>
      <c r="J128" s="18"/>
    </row>
    <row r="129" spans="5:10" x14ac:dyDescent="0.25">
      <c r="E129" s="14">
        <v>124</v>
      </c>
      <c r="F129" s="12" t="s">
        <v>214</v>
      </c>
      <c r="G129" s="10">
        <v>4545070</v>
      </c>
      <c r="H129" s="11">
        <f t="shared" si="2"/>
        <v>4</v>
      </c>
      <c r="I129" s="15"/>
      <c r="J129" s="12"/>
    </row>
    <row r="130" spans="5:10" ht="17.25" x14ac:dyDescent="0.25">
      <c r="E130" s="14">
        <v>125</v>
      </c>
      <c r="F130" s="18" t="s">
        <v>215</v>
      </c>
      <c r="G130" s="10">
        <v>4490500</v>
      </c>
      <c r="H130" s="11">
        <f t="shared" si="2"/>
        <v>4</v>
      </c>
      <c r="I130" s="15"/>
      <c r="J130" s="12"/>
    </row>
    <row r="131" spans="5:10" ht="17.25" x14ac:dyDescent="0.25">
      <c r="E131" s="14">
        <v>126</v>
      </c>
      <c r="F131" s="19" t="s">
        <v>216</v>
      </c>
      <c r="G131" s="10">
        <v>4420549</v>
      </c>
      <c r="H131" s="11">
        <f t="shared" si="2"/>
        <v>4</v>
      </c>
      <c r="I131" s="15"/>
      <c r="J131" s="12"/>
    </row>
    <row r="132" spans="5:10" x14ac:dyDescent="0.25">
      <c r="E132" s="14">
        <v>127</v>
      </c>
      <c r="F132" s="12" t="s">
        <v>217</v>
      </c>
      <c r="G132" s="10">
        <v>4397000</v>
      </c>
      <c r="H132" s="11">
        <f t="shared" si="2"/>
        <v>4</v>
      </c>
      <c r="I132" s="15"/>
      <c r="J132" s="18"/>
    </row>
    <row r="133" spans="5:10" x14ac:dyDescent="0.25">
      <c r="E133" s="14">
        <v>128</v>
      </c>
      <c r="F133" s="12" t="s">
        <v>218</v>
      </c>
      <c r="G133" s="10">
        <v>4290612</v>
      </c>
      <c r="H133" s="11">
        <f t="shared" si="2"/>
        <v>4</v>
      </c>
      <c r="I133" s="15"/>
      <c r="J133" s="12"/>
    </row>
    <row r="134" spans="5:10" x14ac:dyDescent="0.25">
      <c r="E134" s="14">
        <v>129</v>
      </c>
      <c r="F134" s="12" t="s">
        <v>219</v>
      </c>
      <c r="G134" s="10">
        <v>3988298</v>
      </c>
      <c r="H134" s="11">
        <f t="shared" si="2"/>
        <v>3</v>
      </c>
      <c r="I134" s="15"/>
      <c r="J134" s="12"/>
    </row>
    <row r="135" spans="5:10" ht="30" x14ac:dyDescent="0.25">
      <c r="E135" s="14">
        <v>130</v>
      </c>
      <c r="F135" s="12" t="s">
        <v>220</v>
      </c>
      <c r="G135" s="10">
        <v>3791622</v>
      </c>
      <c r="H135" s="11">
        <f t="shared" ref="H135:H198" si="3">VALUE(LEFT(G135,1))</f>
        <v>3</v>
      </c>
      <c r="I135" s="15"/>
      <c r="J135" s="12"/>
    </row>
    <row r="136" spans="5:10" x14ac:dyDescent="0.25">
      <c r="E136" s="14">
        <v>131</v>
      </c>
      <c r="F136" s="19" t="s">
        <v>221</v>
      </c>
      <c r="G136" s="10">
        <v>3615086</v>
      </c>
      <c r="H136" s="11">
        <f t="shared" si="3"/>
        <v>3</v>
      </c>
      <c r="I136" s="15"/>
      <c r="J136" s="12"/>
    </row>
    <row r="137" spans="5:10" ht="17.25" x14ac:dyDescent="0.25">
      <c r="E137" s="14">
        <v>132</v>
      </c>
      <c r="F137" s="18" t="s">
        <v>222</v>
      </c>
      <c r="G137" s="10">
        <v>3557600</v>
      </c>
      <c r="H137" s="11">
        <f t="shared" si="3"/>
        <v>3</v>
      </c>
      <c r="I137" s="15"/>
      <c r="J137" s="12"/>
    </row>
    <row r="138" spans="5:10" x14ac:dyDescent="0.25">
      <c r="E138" s="14">
        <v>133</v>
      </c>
      <c r="F138" s="12" t="s">
        <v>223</v>
      </c>
      <c r="G138" s="10">
        <v>3461041</v>
      </c>
      <c r="H138" s="11">
        <f t="shared" si="3"/>
        <v>3</v>
      </c>
      <c r="I138" s="15"/>
      <c r="J138" s="12"/>
    </row>
    <row r="139" spans="5:10" x14ac:dyDescent="0.25">
      <c r="E139" s="14">
        <v>134</v>
      </c>
      <c r="F139" s="12" t="s">
        <v>224</v>
      </c>
      <c r="G139" s="10">
        <v>3405813</v>
      </c>
      <c r="H139" s="11">
        <f t="shared" si="3"/>
        <v>3</v>
      </c>
      <c r="I139" s="15"/>
      <c r="J139" s="12"/>
    </row>
    <row r="140" spans="5:10" x14ac:dyDescent="0.25">
      <c r="E140" s="14">
        <v>135</v>
      </c>
      <c r="F140" s="12" t="s">
        <v>225</v>
      </c>
      <c r="G140" s="10">
        <v>3286314</v>
      </c>
      <c r="H140" s="11">
        <f t="shared" si="3"/>
        <v>3</v>
      </c>
      <c r="I140" s="15"/>
      <c r="J140" s="12"/>
    </row>
    <row r="141" spans="5:10" x14ac:dyDescent="0.25">
      <c r="E141" s="14">
        <v>136</v>
      </c>
      <c r="F141" s="12" t="s">
        <v>226</v>
      </c>
      <c r="G141" s="10">
        <v>3065850</v>
      </c>
      <c r="H141" s="11">
        <f t="shared" si="3"/>
        <v>3</v>
      </c>
      <c r="I141" s="15"/>
      <c r="J141" s="12"/>
    </row>
    <row r="142" spans="5:10" x14ac:dyDescent="0.25">
      <c r="E142" s="14">
        <v>137</v>
      </c>
      <c r="F142" s="12" t="s">
        <v>227</v>
      </c>
      <c r="G142" s="10">
        <v>3009800</v>
      </c>
      <c r="H142" s="11">
        <f t="shared" si="3"/>
        <v>3</v>
      </c>
      <c r="I142" s="15"/>
      <c r="J142" s="12"/>
    </row>
    <row r="143" spans="5:10" x14ac:dyDescent="0.25">
      <c r="E143" s="14">
        <v>138</v>
      </c>
      <c r="F143" s="12" t="s">
        <v>228</v>
      </c>
      <c r="G143" s="10">
        <v>2939431</v>
      </c>
      <c r="H143" s="11">
        <f t="shared" si="3"/>
        <v>2</v>
      </c>
      <c r="I143" s="15"/>
      <c r="J143" s="12"/>
    </row>
    <row r="144" spans="5:10" x14ac:dyDescent="0.25">
      <c r="E144" s="14">
        <v>139</v>
      </c>
      <c r="F144" s="12" t="s">
        <v>229</v>
      </c>
      <c r="G144" s="10">
        <v>2931300</v>
      </c>
      <c r="H144" s="11">
        <f t="shared" si="3"/>
        <v>2</v>
      </c>
      <c r="I144" s="15"/>
      <c r="J144" s="12"/>
    </row>
    <row r="145" spans="5:10" x14ac:dyDescent="0.25">
      <c r="E145" s="14">
        <v>140</v>
      </c>
      <c r="F145" s="12" t="s">
        <v>230</v>
      </c>
      <c r="G145" s="10">
        <v>2895947</v>
      </c>
      <c r="H145" s="11">
        <f t="shared" si="3"/>
        <v>2</v>
      </c>
      <c r="I145" s="15"/>
      <c r="J145" s="12"/>
    </row>
    <row r="146" spans="5:10" x14ac:dyDescent="0.25">
      <c r="E146" s="14">
        <v>141</v>
      </c>
      <c r="F146" s="12" t="s">
        <v>231</v>
      </c>
      <c r="G146" s="10">
        <v>2717991</v>
      </c>
      <c r="H146" s="11">
        <f t="shared" si="3"/>
        <v>2</v>
      </c>
      <c r="I146" s="15"/>
      <c r="J146" s="12"/>
    </row>
    <row r="147" spans="5:10" x14ac:dyDescent="0.25">
      <c r="E147" s="14">
        <v>142</v>
      </c>
      <c r="F147" s="12" t="s">
        <v>232</v>
      </c>
      <c r="G147" s="10">
        <v>2174035</v>
      </c>
      <c r="H147" s="11">
        <f t="shared" si="3"/>
        <v>2</v>
      </c>
      <c r="I147" s="15"/>
      <c r="J147" s="12"/>
    </row>
    <row r="148" spans="5:10" x14ac:dyDescent="0.25">
      <c r="E148" s="14">
        <v>143</v>
      </c>
      <c r="F148" s="12" t="s">
        <v>233</v>
      </c>
      <c r="G148" s="10">
        <v>2113077</v>
      </c>
      <c r="H148" s="11">
        <f t="shared" si="3"/>
        <v>2</v>
      </c>
      <c r="I148" s="15"/>
      <c r="J148" s="12"/>
    </row>
    <row r="149" spans="5:10" x14ac:dyDescent="0.25">
      <c r="E149" s="14">
        <v>144</v>
      </c>
      <c r="F149" s="12" t="s">
        <v>234</v>
      </c>
      <c r="G149" s="10">
        <v>2098000</v>
      </c>
      <c r="H149" s="11">
        <f t="shared" si="3"/>
        <v>2</v>
      </c>
      <c r="I149" s="15"/>
      <c r="J149" s="18"/>
    </row>
    <row r="150" spans="5:10" x14ac:dyDescent="0.25">
      <c r="E150" s="14">
        <v>145</v>
      </c>
      <c r="F150" s="12" t="s">
        <v>235</v>
      </c>
      <c r="G150" s="10">
        <v>2063536</v>
      </c>
      <c r="H150" s="11">
        <f t="shared" si="3"/>
        <v>2</v>
      </c>
      <c r="I150" s="15"/>
      <c r="J150" s="12"/>
    </row>
    <row r="151" spans="5:10" x14ac:dyDescent="0.25">
      <c r="E151" s="14">
        <v>146</v>
      </c>
      <c r="F151" s="12" t="s">
        <v>236</v>
      </c>
      <c r="G151" s="10">
        <v>2062294</v>
      </c>
      <c r="H151" s="11">
        <f t="shared" si="3"/>
        <v>2</v>
      </c>
      <c r="I151" s="15"/>
      <c r="J151" s="12"/>
    </row>
    <row r="152" spans="5:10" x14ac:dyDescent="0.25">
      <c r="E152" s="14">
        <v>147</v>
      </c>
      <c r="F152" s="12" t="s">
        <v>237</v>
      </c>
      <c r="G152" s="10">
        <v>2024904</v>
      </c>
      <c r="H152" s="11">
        <f t="shared" si="3"/>
        <v>2</v>
      </c>
      <c r="I152" s="15"/>
      <c r="J152" s="12"/>
    </row>
    <row r="153" spans="5:10" x14ac:dyDescent="0.25">
      <c r="E153" s="14">
        <v>148</v>
      </c>
      <c r="F153" s="12" t="s">
        <v>238</v>
      </c>
      <c r="G153" s="10">
        <v>1996500</v>
      </c>
      <c r="H153" s="11">
        <f t="shared" si="3"/>
        <v>1</v>
      </c>
      <c r="I153" s="15"/>
      <c r="J153" s="12"/>
    </row>
    <row r="154" spans="5:10" x14ac:dyDescent="0.25">
      <c r="E154" s="14">
        <v>149</v>
      </c>
      <c r="F154" s="12" t="s">
        <v>239</v>
      </c>
      <c r="G154" s="10">
        <v>1882450</v>
      </c>
      <c r="H154" s="11">
        <f t="shared" si="3"/>
        <v>1</v>
      </c>
      <c r="I154" s="15"/>
      <c r="J154" s="12"/>
    </row>
    <row r="155" spans="5:10" ht="17.25" x14ac:dyDescent="0.25">
      <c r="E155" s="14"/>
      <c r="F155" s="18" t="s">
        <v>240</v>
      </c>
      <c r="G155" s="10">
        <v>1815606</v>
      </c>
      <c r="H155" s="11">
        <f t="shared" si="3"/>
        <v>1</v>
      </c>
      <c r="I155" s="15"/>
      <c r="J155" s="12"/>
    </row>
    <row r="156" spans="5:10" x14ac:dyDescent="0.25">
      <c r="E156" s="14">
        <v>150</v>
      </c>
      <c r="F156" s="12" t="s">
        <v>241</v>
      </c>
      <c r="G156" s="10">
        <v>1746000</v>
      </c>
      <c r="H156" s="11">
        <f t="shared" si="3"/>
        <v>1</v>
      </c>
      <c r="I156" s="15"/>
      <c r="J156" s="18"/>
    </row>
    <row r="157" spans="5:10" x14ac:dyDescent="0.25">
      <c r="E157" s="14">
        <v>151</v>
      </c>
      <c r="F157" s="12" t="s">
        <v>242</v>
      </c>
      <c r="G157" s="10">
        <v>1711000</v>
      </c>
      <c r="H157" s="11">
        <f t="shared" si="3"/>
        <v>1</v>
      </c>
      <c r="I157" s="15"/>
      <c r="J157" s="18"/>
    </row>
    <row r="158" spans="5:10" x14ac:dyDescent="0.25">
      <c r="E158" s="14">
        <v>152</v>
      </c>
      <c r="F158" s="12" t="s">
        <v>243</v>
      </c>
      <c r="G158" s="10">
        <v>1622000</v>
      </c>
      <c r="H158" s="11">
        <f t="shared" si="3"/>
        <v>1</v>
      </c>
      <c r="I158" s="15"/>
      <c r="J158" s="12"/>
    </row>
    <row r="159" spans="5:10" x14ac:dyDescent="0.25">
      <c r="E159" s="14">
        <v>153</v>
      </c>
      <c r="F159" s="12" t="s">
        <v>244</v>
      </c>
      <c r="G159" s="10">
        <v>1328019</v>
      </c>
      <c r="H159" s="11">
        <f t="shared" si="3"/>
        <v>1</v>
      </c>
      <c r="I159" s="15"/>
      <c r="J159" s="12"/>
    </row>
    <row r="160" spans="5:10" x14ac:dyDescent="0.25">
      <c r="E160" s="14">
        <v>154</v>
      </c>
      <c r="F160" s="12" t="s">
        <v>245</v>
      </c>
      <c r="G160" s="10">
        <v>1315819</v>
      </c>
      <c r="H160" s="11">
        <f t="shared" si="3"/>
        <v>1</v>
      </c>
      <c r="I160" s="15"/>
      <c r="J160" s="12"/>
    </row>
    <row r="161" spans="5:10" x14ac:dyDescent="0.25">
      <c r="E161" s="14">
        <v>155</v>
      </c>
      <c r="F161" s="12" t="s">
        <v>246</v>
      </c>
      <c r="G161" s="10">
        <v>1268000</v>
      </c>
      <c r="H161" s="11">
        <f t="shared" si="3"/>
        <v>1</v>
      </c>
      <c r="I161" s="15"/>
      <c r="J161" s="18"/>
    </row>
    <row r="162" spans="5:10" x14ac:dyDescent="0.25">
      <c r="E162" s="14">
        <v>156</v>
      </c>
      <c r="F162" s="12" t="s">
        <v>247</v>
      </c>
      <c r="G162" s="10">
        <v>1259838</v>
      </c>
      <c r="H162" s="11">
        <f t="shared" si="3"/>
        <v>1</v>
      </c>
      <c r="I162" s="15"/>
      <c r="J162" s="12"/>
    </row>
    <row r="163" spans="5:10" x14ac:dyDescent="0.25">
      <c r="E163" s="14">
        <v>157</v>
      </c>
      <c r="F163" s="12" t="s">
        <v>248</v>
      </c>
      <c r="G163" s="10">
        <v>1234571</v>
      </c>
      <c r="H163" s="11">
        <f t="shared" si="3"/>
        <v>1</v>
      </c>
      <c r="I163" s="15"/>
      <c r="J163" s="12"/>
    </row>
    <row r="164" spans="5:10" x14ac:dyDescent="0.25">
      <c r="E164" s="14">
        <v>158</v>
      </c>
      <c r="F164" s="12" t="s">
        <v>249</v>
      </c>
      <c r="G164" s="10">
        <v>1212107</v>
      </c>
      <c r="H164" s="11">
        <f t="shared" si="3"/>
        <v>1</v>
      </c>
      <c r="I164" s="15"/>
      <c r="J164" s="12"/>
    </row>
    <row r="165" spans="5:10" x14ac:dyDescent="0.25">
      <c r="E165" s="14">
        <v>159</v>
      </c>
      <c r="F165" s="12" t="s">
        <v>250</v>
      </c>
      <c r="G165" s="10">
        <v>886000</v>
      </c>
      <c r="H165" s="11">
        <f t="shared" si="3"/>
        <v>8</v>
      </c>
      <c r="I165" s="15"/>
      <c r="J165" s="18"/>
    </row>
    <row r="166" spans="5:10" ht="17.25" x14ac:dyDescent="0.25">
      <c r="E166" s="14">
        <v>160</v>
      </c>
      <c r="F166" s="18" t="s">
        <v>251</v>
      </c>
      <c r="G166" s="10">
        <v>865878</v>
      </c>
      <c r="H166" s="11">
        <f t="shared" si="3"/>
        <v>8</v>
      </c>
      <c r="I166" s="15"/>
      <c r="J166" s="12"/>
    </row>
    <row r="167" spans="5:10" x14ac:dyDescent="0.25">
      <c r="E167" s="14">
        <v>161</v>
      </c>
      <c r="F167" s="12" t="s">
        <v>252</v>
      </c>
      <c r="G167" s="10">
        <v>858038</v>
      </c>
      <c r="H167" s="11">
        <f t="shared" si="3"/>
        <v>8</v>
      </c>
      <c r="I167" s="15"/>
      <c r="J167" s="12"/>
    </row>
    <row r="168" spans="5:10" x14ac:dyDescent="0.25">
      <c r="E168" s="14">
        <v>162</v>
      </c>
      <c r="F168" s="19" t="s">
        <v>253</v>
      </c>
      <c r="G168" s="10">
        <v>840974</v>
      </c>
      <c r="H168" s="11">
        <f t="shared" si="3"/>
        <v>8</v>
      </c>
      <c r="I168" s="15"/>
      <c r="J168" s="12"/>
    </row>
    <row r="169" spans="5:10" x14ac:dyDescent="0.25">
      <c r="E169" s="14">
        <v>163</v>
      </c>
      <c r="F169" s="12" t="s">
        <v>254</v>
      </c>
      <c r="G169" s="10">
        <v>784894</v>
      </c>
      <c r="H169" s="11">
        <f t="shared" si="3"/>
        <v>7</v>
      </c>
      <c r="I169" s="15"/>
      <c r="J169" s="12"/>
    </row>
    <row r="170" spans="5:10" x14ac:dyDescent="0.25">
      <c r="E170" s="14">
        <v>164</v>
      </c>
      <c r="F170" s="12" t="s">
        <v>255</v>
      </c>
      <c r="G170" s="10">
        <v>750350</v>
      </c>
      <c r="H170" s="11">
        <f t="shared" si="3"/>
        <v>7</v>
      </c>
      <c r="I170" s="15"/>
      <c r="J170" s="12"/>
    </row>
    <row r="171" spans="5:10" x14ac:dyDescent="0.25">
      <c r="E171" s="14">
        <v>165</v>
      </c>
      <c r="F171" s="12" t="s">
        <v>256</v>
      </c>
      <c r="G171" s="10">
        <v>743798</v>
      </c>
      <c r="H171" s="11">
        <f t="shared" si="3"/>
        <v>7</v>
      </c>
      <c r="I171" s="15"/>
      <c r="J171" s="12"/>
    </row>
    <row r="172" spans="5:10" x14ac:dyDescent="0.25">
      <c r="E172" s="14">
        <v>166</v>
      </c>
      <c r="F172" s="12" t="s">
        <v>257</v>
      </c>
      <c r="G172" s="10">
        <v>620029</v>
      </c>
      <c r="H172" s="11">
        <f t="shared" si="3"/>
        <v>6</v>
      </c>
      <c r="I172" s="15"/>
      <c r="J172" s="12"/>
    </row>
    <row r="173" spans="5:10" x14ac:dyDescent="0.25">
      <c r="E173" s="14">
        <v>167</v>
      </c>
      <c r="F173" s="19" t="s">
        <v>258</v>
      </c>
      <c r="G173" s="10">
        <v>614500</v>
      </c>
      <c r="H173" s="11">
        <f t="shared" si="3"/>
        <v>6</v>
      </c>
      <c r="I173" s="15"/>
      <c r="J173" s="12"/>
    </row>
    <row r="174" spans="5:10" ht="17.25" x14ac:dyDescent="0.25">
      <c r="E174" s="14">
        <v>169</v>
      </c>
      <c r="F174" s="18" t="s">
        <v>259</v>
      </c>
      <c r="G174" s="10">
        <v>586000</v>
      </c>
      <c r="H174" s="11">
        <f t="shared" si="3"/>
        <v>5</v>
      </c>
      <c r="I174" s="15"/>
      <c r="J174" s="18"/>
    </row>
    <row r="175" spans="5:10" x14ac:dyDescent="0.25">
      <c r="E175" s="14">
        <v>169</v>
      </c>
      <c r="F175" s="12" t="s">
        <v>260</v>
      </c>
      <c r="G175" s="10">
        <v>581344</v>
      </c>
      <c r="H175" s="11">
        <f t="shared" si="3"/>
        <v>5</v>
      </c>
      <c r="I175" s="15"/>
      <c r="J175" s="12"/>
    </row>
    <row r="176" spans="5:10" x14ac:dyDescent="0.25">
      <c r="E176" s="14">
        <v>170</v>
      </c>
      <c r="F176" s="12" t="s">
        <v>261</v>
      </c>
      <c r="G176" s="10">
        <v>549700</v>
      </c>
      <c r="H176" s="11">
        <f t="shared" si="3"/>
        <v>5</v>
      </c>
      <c r="I176" s="15"/>
      <c r="J176" s="12"/>
    </row>
    <row r="177" spans="5:10" x14ac:dyDescent="0.25">
      <c r="E177" s="14">
        <v>172</v>
      </c>
      <c r="F177" s="12" t="s">
        <v>262</v>
      </c>
      <c r="G177" s="10">
        <v>534189</v>
      </c>
      <c r="H177" s="11">
        <f t="shared" si="3"/>
        <v>5</v>
      </c>
      <c r="I177" s="15"/>
      <c r="J177" s="12"/>
    </row>
    <row r="178" spans="5:10" x14ac:dyDescent="0.25">
      <c r="E178" s="14">
        <v>173</v>
      </c>
      <c r="F178" s="12" t="s">
        <v>263</v>
      </c>
      <c r="G178" s="10">
        <v>491875</v>
      </c>
      <c r="H178" s="11">
        <f t="shared" si="3"/>
        <v>4</v>
      </c>
      <c r="I178" s="15"/>
      <c r="J178" s="12"/>
    </row>
    <row r="179" spans="5:10" x14ac:dyDescent="0.25">
      <c r="E179" s="14">
        <v>173</v>
      </c>
      <c r="F179" s="12" t="s">
        <v>264</v>
      </c>
      <c r="G179" s="10">
        <v>416055</v>
      </c>
      <c r="H179" s="11">
        <f t="shared" si="3"/>
        <v>4</v>
      </c>
      <c r="I179" s="15"/>
      <c r="J179" s="12"/>
    </row>
    <row r="180" spans="5:10" x14ac:dyDescent="0.25">
      <c r="E180" s="14">
        <v>174</v>
      </c>
      <c r="F180" s="19" t="s">
        <v>265</v>
      </c>
      <c r="G180" s="10">
        <v>405739</v>
      </c>
      <c r="H180" s="11">
        <f t="shared" si="3"/>
        <v>4</v>
      </c>
      <c r="I180" s="15"/>
      <c r="J180" s="12"/>
    </row>
    <row r="181" spans="5:10" x14ac:dyDescent="0.25">
      <c r="E181" s="14">
        <v>175</v>
      </c>
      <c r="F181" s="12" t="s">
        <v>266</v>
      </c>
      <c r="G181" s="10">
        <v>393162</v>
      </c>
      <c r="H181" s="11">
        <f t="shared" si="3"/>
        <v>3</v>
      </c>
      <c r="I181" s="15"/>
      <c r="J181" s="12"/>
    </row>
    <row r="182" spans="5:10" x14ac:dyDescent="0.25">
      <c r="E182" s="14">
        <v>176</v>
      </c>
      <c r="F182" s="19" t="s">
        <v>267</v>
      </c>
      <c r="G182" s="10">
        <v>392291</v>
      </c>
      <c r="H182" s="11">
        <f t="shared" si="3"/>
        <v>3</v>
      </c>
      <c r="I182" s="15"/>
      <c r="J182" s="12"/>
    </row>
    <row r="183" spans="5:10" x14ac:dyDescent="0.25">
      <c r="E183" s="14">
        <v>177</v>
      </c>
      <c r="F183" s="12" t="s">
        <v>268</v>
      </c>
      <c r="G183" s="10">
        <v>351461</v>
      </c>
      <c r="H183" s="11">
        <f t="shared" si="3"/>
        <v>3</v>
      </c>
      <c r="I183" s="15"/>
      <c r="J183" s="12"/>
    </row>
    <row r="184" spans="5:10" x14ac:dyDescent="0.25">
      <c r="E184" s="14">
        <v>178</v>
      </c>
      <c r="F184" s="12" t="s">
        <v>269</v>
      </c>
      <c r="G184" s="10">
        <v>349728</v>
      </c>
      <c r="H184" s="11">
        <f t="shared" si="3"/>
        <v>3</v>
      </c>
      <c r="I184" s="15"/>
      <c r="J184" s="12"/>
    </row>
    <row r="185" spans="5:10" x14ac:dyDescent="0.25">
      <c r="E185" s="14">
        <v>179</v>
      </c>
      <c r="F185" s="12" t="s">
        <v>270</v>
      </c>
      <c r="G185" s="10">
        <v>327050</v>
      </c>
      <c r="H185" s="11">
        <f t="shared" si="3"/>
        <v>3</v>
      </c>
      <c r="I185" s="15"/>
      <c r="J185" s="12"/>
    </row>
    <row r="186" spans="5:10" x14ac:dyDescent="0.25">
      <c r="E186" s="14">
        <v>180</v>
      </c>
      <c r="F186" s="12" t="s">
        <v>271</v>
      </c>
      <c r="G186" s="10">
        <v>317280</v>
      </c>
      <c r="H186" s="11">
        <f t="shared" si="3"/>
        <v>3</v>
      </c>
      <c r="I186" s="15"/>
      <c r="J186" s="12"/>
    </row>
    <row r="187" spans="5:10" x14ac:dyDescent="0.25">
      <c r="E187" s="14"/>
      <c r="F187" s="12" t="s">
        <v>272</v>
      </c>
      <c r="G187" s="10">
        <v>294906</v>
      </c>
      <c r="H187" s="11">
        <f t="shared" si="3"/>
        <v>2</v>
      </c>
      <c r="I187" s="15"/>
      <c r="J187" s="12"/>
    </row>
    <row r="188" spans="5:10" x14ac:dyDescent="0.25">
      <c r="E188" s="14">
        <v>181</v>
      </c>
      <c r="F188" s="12" t="s">
        <v>273</v>
      </c>
      <c r="G188" s="10">
        <v>285000</v>
      </c>
      <c r="H188" s="11">
        <f t="shared" si="3"/>
        <v>2</v>
      </c>
      <c r="I188" s="15"/>
      <c r="J188" s="12"/>
    </row>
    <row r="189" spans="5:10" ht="27.75" x14ac:dyDescent="0.25">
      <c r="E189" s="14">
        <v>182</v>
      </c>
      <c r="F189" s="19" t="s">
        <v>274</v>
      </c>
      <c r="G189" s="10">
        <v>268270</v>
      </c>
      <c r="H189" s="11">
        <f t="shared" si="3"/>
        <v>2</v>
      </c>
      <c r="I189" s="15"/>
      <c r="J189" s="12"/>
    </row>
    <row r="190" spans="5:10" x14ac:dyDescent="0.25">
      <c r="E190" s="14">
        <v>183</v>
      </c>
      <c r="F190" s="12" t="s">
        <v>275</v>
      </c>
      <c r="G190" s="10">
        <v>264652</v>
      </c>
      <c r="H190" s="11">
        <f t="shared" si="3"/>
        <v>2</v>
      </c>
      <c r="I190" s="15"/>
      <c r="J190" s="12"/>
    </row>
    <row r="191" spans="5:10" ht="27.75" x14ac:dyDescent="0.25">
      <c r="E191" s="14">
        <v>184</v>
      </c>
      <c r="F191" s="19" t="s">
        <v>276</v>
      </c>
      <c r="G191" s="10">
        <v>258958</v>
      </c>
      <c r="H191" s="11">
        <f t="shared" si="3"/>
        <v>2</v>
      </c>
      <c r="I191" s="15"/>
      <c r="J191" s="12"/>
    </row>
    <row r="192" spans="5:10" x14ac:dyDescent="0.25">
      <c r="E192" s="14"/>
      <c r="F192" s="12" t="s">
        <v>277</v>
      </c>
      <c r="G192" s="10">
        <v>240705</v>
      </c>
      <c r="H192" s="11">
        <f t="shared" si="3"/>
        <v>2</v>
      </c>
      <c r="I192" s="15"/>
      <c r="J192" s="12"/>
    </row>
    <row r="193" spans="5:10" x14ac:dyDescent="0.25">
      <c r="E193" s="14">
        <v>185</v>
      </c>
      <c r="F193" s="19" t="s">
        <v>278</v>
      </c>
      <c r="G193" s="10">
        <v>237549</v>
      </c>
      <c r="H193" s="11">
        <f t="shared" si="3"/>
        <v>2</v>
      </c>
      <c r="I193" s="15"/>
      <c r="J193" s="12"/>
    </row>
    <row r="194" spans="5:10" x14ac:dyDescent="0.25">
      <c r="E194" s="14">
        <v>186</v>
      </c>
      <c r="F194" s="19" t="s">
        <v>279</v>
      </c>
      <c r="G194" s="10">
        <v>212645</v>
      </c>
      <c r="H194" s="11">
        <f t="shared" si="3"/>
        <v>2</v>
      </c>
      <c r="I194" s="15"/>
      <c r="J194" s="12"/>
    </row>
    <row r="195" spans="5:10" x14ac:dyDescent="0.25">
      <c r="E195" s="14">
        <v>187</v>
      </c>
      <c r="F195" s="12" t="s">
        <v>280</v>
      </c>
      <c r="G195" s="10">
        <v>187820</v>
      </c>
      <c r="H195" s="11">
        <f t="shared" si="3"/>
        <v>1</v>
      </c>
      <c r="I195" s="15"/>
      <c r="J195" s="12"/>
    </row>
    <row r="196" spans="5:10" x14ac:dyDescent="0.25">
      <c r="E196" s="14">
        <v>188</v>
      </c>
      <c r="F196" s="12" t="s">
        <v>281</v>
      </c>
      <c r="G196" s="10">
        <v>187356</v>
      </c>
      <c r="H196" s="11">
        <f t="shared" si="3"/>
        <v>1</v>
      </c>
      <c r="I196" s="15"/>
      <c r="J196" s="12"/>
    </row>
    <row r="197" spans="5:10" x14ac:dyDescent="0.25">
      <c r="E197" s="14">
        <v>189</v>
      </c>
      <c r="F197" s="12" t="s">
        <v>282</v>
      </c>
      <c r="G197" s="10">
        <v>180000</v>
      </c>
      <c r="H197" s="11">
        <f t="shared" si="3"/>
        <v>1</v>
      </c>
      <c r="I197" s="15"/>
      <c r="J197" s="12"/>
    </row>
    <row r="198" spans="5:10" x14ac:dyDescent="0.25">
      <c r="E198" s="14">
        <v>190</v>
      </c>
      <c r="F198" s="19" t="s">
        <v>283</v>
      </c>
      <c r="G198" s="10">
        <v>159358</v>
      </c>
      <c r="H198" s="11">
        <f t="shared" si="3"/>
        <v>1</v>
      </c>
      <c r="I198" s="15"/>
      <c r="J198" s="12"/>
    </row>
    <row r="199" spans="5:10" x14ac:dyDescent="0.25">
      <c r="E199" s="14">
        <v>191</v>
      </c>
      <c r="F199" s="19" t="s">
        <v>284</v>
      </c>
      <c r="G199" s="10">
        <v>150563</v>
      </c>
      <c r="H199" s="11">
        <f t="shared" ref="H199:H251" si="4">VALUE(LEFT(G199,1))</f>
        <v>1</v>
      </c>
      <c r="I199" s="15"/>
      <c r="J199" s="12"/>
    </row>
    <row r="200" spans="5:10" ht="30" x14ac:dyDescent="0.25">
      <c r="E200" s="14">
        <v>192</v>
      </c>
      <c r="F200" s="12" t="s">
        <v>285</v>
      </c>
      <c r="G200" s="10">
        <v>109000</v>
      </c>
      <c r="H200" s="11">
        <f t="shared" si="4"/>
        <v>1</v>
      </c>
      <c r="I200" s="15"/>
      <c r="J200" s="18"/>
    </row>
    <row r="201" spans="5:10" x14ac:dyDescent="0.25">
      <c r="E201" s="14">
        <v>193</v>
      </c>
      <c r="F201" s="12" t="s">
        <v>286</v>
      </c>
      <c r="G201" s="10">
        <v>106461</v>
      </c>
      <c r="H201" s="11">
        <f t="shared" si="4"/>
        <v>1</v>
      </c>
      <c r="I201" s="15"/>
      <c r="J201" s="12"/>
    </row>
    <row r="202" spans="5:10" ht="30" x14ac:dyDescent="0.25">
      <c r="E202" s="14">
        <v>194</v>
      </c>
      <c r="F202" s="19" t="s">
        <v>287</v>
      </c>
      <c r="G202" s="10">
        <v>106405</v>
      </c>
      <c r="H202" s="11">
        <f t="shared" si="4"/>
        <v>1</v>
      </c>
      <c r="I202" s="15"/>
      <c r="J202" s="12"/>
    </row>
    <row r="203" spans="5:10" x14ac:dyDescent="0.25">
      <c r="E203" s="14">
        <v>195</v>
      </c>
      <c r="F203" s="12" t="s">
        <v>288</v>
      </c>
      <c r="G203" s="10">
        <v>103328</v>
      </c>
      <c r="H203" s="11">
        <f t="shared" si="4"/>
        <v>1</v>
      </c>
      <c r="I203" s="15"/>
      <c r="J203" s="12"/>
    </row>
    <row r="204" spans="5:10" x14ac:dyDescent="0.25">
      <c r="E204" s="14">
        <v>196</v>
      </c>
      <c r="F204" s="12" t="s">
        <v>289</v>
      </c>
      <c r="G204" s="10">
        <v>103036</v>
      </c>
      <c r="H204" s="11">
        <f t="shared" si="4"/>
        <v>1</v>
      </c>
      <c r="I204" s="15"/>
      <c r="J204" s="12"/>
    </row>
    <row r="205" spans="5:10" x14ac:dyDescent="0.25">
      <c r="E205" s="14">
        <v>197</v>
      </c>
      <c r="F205" s="19" t="s">
        <v>290</v>
      </c>
      <c r="G205" s="10">
        <v>101484</v>
      </c>
      <c r="H205" s="11">
        <f t="shared" si="4"/>
        <v>1</v>
      </c>
      <c r="I205" s="15"/>
      <c r="J205" s="12"/>
    </row>
    <row r="206" spans="5:10" ht="30" x14ac:dyDescent="0.25">
      <c r="E206" s="14">
        <v>198</v>
      </c>
      <c r="F206" s="12" t="s">
        <v>291</v>
      </c>
      <c r="G206" s="10">
        <v>101351</v>
      </c>
      <c r="H206" s="11">
        <f t="shared" si="4"/>
        <v>1</v>
      </c>
      <c r="I206" s="15"/>
      <c r="J206" s="12"/>
    </row>
    <row r="207" spans="5:10" x14ac:dyDescent="0.25">
      <c r="E207" s="14">
        <v>199</v>
      </c>
      <c r="F207" s="19" t="s">
        <v>292</v>
      </c>
      <c r="G207" s="10">
        <v>99000</v>
      </c>
      <c r="H207" s="11">
        <f t="shared" si="4"/>
        <v>9</v>
      </c>
      <c r="I207" s="15"/>
      <c r="J207" s="12"/>
    </row>
    <row r="208" spans="5:10" x14ac:dyDescent="0.25">
      <c r="E208" s="14">
        <v>200</v>
      </c>
      <c r="F208" s="12" t="s">
        <v>293</v>
      </c>
      <c r="G208" s="10">
        <v>90945</v>
      </c>
      <c r="H208" s="11">
        <f t="shared" si="4"/>
        <v>9</v>
      </c>
      <c r="I208" s="15"/>
      <c r="J208" s="12"/>
    </row>
    <row r="209" spans="5:10" x14ac:dyDescent="0.25">
      <c r="E209" s="14">
        <v>202</v>
      </c>
      <c r="F209" s="12" t="s">
        <v>294</v>
      </c>
      <c r="G209" s="10">
        <v>86295</v>
      </c>
      <c r="H209" s="11">
        <f t="shared" si="4"/>
        <v>8</v>
      </c>
      <c r="I209" s="15"/>
      <c r="J209" s="12"/>
    </row>
    <row r="210" spans="5:10" x14ac:dyDescent="0.25">
      <c r="E210" s="14">
        <v>202</v>
      </c>
      <c r="F210" s="19" t="s">
        <v>295</v>
      </c>
      <c r="G210" s="10">
        <v>84497</v>
      </c>
      <c r="H210" s="11">
        <f t="shared" si="4"/>
        <v>8</v>
      </c>
      <c r="I210" s="15"/>
      <c r="J210" s="12"/>
    </row>
    <row r="211" spans="5:10" x14ac:dyDescent="0.25">
      <c r="E211" s="14">
        <v>203</v>
      </c>
      <c r="F211" s="12" t="s">
        <v>296</v>
      </c>
      <c r="G211" s="10">
        <v>76098</v>
      </c>
      <c r="H211" s="11">
        <f t="shared" si="4"/>
        <v>7</v>
      </c>
      <c r="I211" s="15"/>
      <c r="J211" s="12"/>
    </row>
    <row r="212" spans="5:10" x14ac:dyDescent="0.25">
      <c r="E212" s="14">
        <v>204</v>
      </c>
      <c r="F212" s="12" t="s">
        <v>297</v>
      </c>
      <c r="G212" s="10">
        <v>71293</v>
      </c>
      <c r="H212" s="11">
        <f t="shared" si="4"/>
        <v>7</v>
      </c>
      <c r="I212" s="15"/>
      <c r="J212" s="12"/>
    </row>
    <row r="213" spans="5:10" x14ac:dyDescent="0.25">
      <c r="E213" s="14">
        <v>205</v>
      </c>
      <c r="F213" s="19" t="s">
        <v>298</v>
      </c>
      <c r="G213" s="10">
        <v>64237</v>
      </c>
      <c r="H213" s="11">
        <f t="shared" si="4"/>
        <v>6</v>
      </c>
      <c r="I213" s="15"/>
      <c r="J213" s="12"/>
    </row>
    <row r="214" spans="5:10" x14ac:dyDescent="0.25">
      <c r="E214" s="14">
        <v>206</v>
      </c>
      <c r="F214" s="19" t="s">
        <v>299</v>
      </c>
      <c r="G214" s="10">
        <v>63085</v>
      </c>
      <c r="H214" s="11">
        <f t="shared" si="4"/>
        <v>6</v>
      </c>
      <c r="I214" s="15"/>
      <c r="J214" s="12"/>
    </row>
    <row r="215" spans="5:10" x14ac:dyDescent="0.25">
      <c r="E215" s="14">
        <v>207</v>
      </c>
      <c r="F215" s="19" t="s">
        <v>300</v>
      </c>
      <c r="G215" s="10">
        <v>56483</v>
      </c>
      <c r="H215" s="11">
        <f t="shared" si="4"/>
        <v>5</v>
      </c>
      <c r="I215" s="15"/>
      <c r="J215" s="12"/>
    </row>
    <row r="216" spans="5:10" x14ac:dyDescent="0.25">
      <c r="E216" s="14">
        <v>208</v>
      </c>
      <c r="F216" s="12" t="s">
        <v>301</v>
      </c>
      <c r="G216" s="10">
        <v>56086</v>
      </c>
      <c r="H216" s="11">
        <f t="shared" si="4"/>
        <v>5</v>
      </c>
      <c r="I216" s="15"/>
      <c r="J216" s="12"/>
    </row>
    <row r="217" spans="5:10" ht="27.75" x14ac:dyDescent="0.25">
      <c r="E217" s="14">
        <v>209</v>
      </c>
      <c r="F217" s="19" t="s">
        <v>302</v>
      </c>
      <c r="G217" s="10">
        <v>55519</v>
      </c>
      <c r="H217" s="11">
        <f t="shared" si="4"/>
        <v>5</v>
      </c>
      <c r="I217" s="15"/>
      <c r="J217" s="12"/>
    </row>
    <row r="218" spans="5:10" x14ac:dyDescent="0.25">
      <c r="E218" s="14">
        <v>210</v>
      </c>
      <c r="F218" s="19" t="s">
        <v>303</v>
      </c>
      <c r="G218" s="10">
        <v>55456</v>
      </c>
      <c r="H218" s="11">
        <f t="shared" si="4"/>
        <v>5</v>
      </c>
      <c r="I218" s="15"/>
      <c r="J218" s="12"/>
    </row>
    <row r="219" spans="5:10" x14ac:dyDescent="0.25">
      <c r="E219" s="14">
        <v>211</v>
      </c>
      <c r="F219" s="12" t="s">
        <v>304</v>
      </c>
      <c r="G219" s="10">
        <v>55000</v>
      </c>
      <c r="H219" s="11">
        <f t="shared" si="4"/>
        <v>5</v>
      </c>
      <c r="I219" s="15"/>
      <c r="J219" s="18"/>
    </row>
    <row r="220" spans="5:10" ht="30" x14ac:dyDescent="0.25">
      <c r="E220" s="14">
        <v>212</v>
      </c>
      <c r="F220" s="19" t="s">
        <v>305</v>
      </c>
      <c r="G220" s="10">
        <v>53883</v>
      </c>
      <c r="H220" s="11">
        <f t="shared" si="4"/>
        <v>5</v>
      </c>
      <c r="I220" s="15"/>
      <c r="J220" s="12"/>
    </row>
    <row r="221" spans="5:10" x14ac:dyDescent="0.25">
      <c r="E221" s="14"/>
      <c r="F221" s="12" t="s">
        <v>306</v>
      </c>
      <c r="G221" s="10">
        <v>51547</v>
      </c>
      <c r="H221" s="11">
        <f t="shared" si="4"/>
        <v>5</v>
      </c>
      <c r="I221" s="15"/>
      <c r="J221" s="12"/>
    </row>
    <row r="222" spans="5:10" ht="27.75" x14ac:dyDescent="0.25">
      <c r="E222" s="14">
        <v>213</v>
      </c>
      <c r="F222" s="19" t="s">
        <v>307</v>
      </c>
      <c r="G222" s="10">
        <v>48359</v>
      </c>
      <c r="H222" s="11">
        <f t="shared" si="4"/>
        <v>4</v>
      </c>
      <c r="I222" s="15"/>
      <c r="J222" s="12"/>
    </row>
    <row r="223" spans="5:10" ht="27.75" x14ac:dyDescent="0.25">
      <c r="E223" s="14">
        <v>214</v>
      </c>
      <c r="F223" s="19" t="s">
        <v>308</v>
      </c>
      <c r="G223" s="10">
        <v>37429</v>
      </c>
      <c r="H223" s="11">
        <f t="shared" si="4"/>
        <v>3</v>
      </c>
      <c r="I223" s="15"/>
      <c r="J223" s="12"/>
    </row>
    <row r="224" spans="5:10" x14ac:dyDescent="0.25">
      <c r="E224" s="14">
        <v>215</v>
      </c>
      <c r="F224" s="12" t="s">
        <v>309</v>
      </c>
      <c r="G224" s="10">
        <v>37132</v>
      </c>
      <c r="H224" s="11">
        <f t="shared" si="4"/>
        <v>3</v>
      </c>
      <c r="I224" s="15"/>
      <c r="J224" s="12"/>
    </row>
    <row r="225" spans="5:10" x14ac:dyDescent="0.25">
      <c r="E225" s="14">
        <v>216</v>
      </c>
      <c r="F225" s="19" t="s">
        <v>310</v>
      </c>
      <c r="G225" s="10">
        <v>36979</v>
      </c>
      <c r="H225" s="11">
        <f t="shared" si="4"/>
        <v>3</v>
      </c>
      <c r="I225" s="15"/>
      <c r="J225" s="12"/>
    </row>
    <row r="226" spans="5:10" x14ac:dyDescent="0.25">
      <c r="E226" s="14">
        <v>217</v>
      </c>
      <c r="F226" s="12" t="s">
        <v>311</v>
      </c>
      <c r="G226" s="10">
        <v>36950</v>
      </c>
      <c r="H226" s="11">
        <f t="shared" si="4"/>
        <v>3</v>
      </c>
      <c r="I226" s="15"/>
      <c r="J226" s="12"/>
    </row>
    <row r="227" spans="5:10" x14ac:dyDescent="0.25">
      <c r="E227" s="14">
        <v>218</v>
      </c>
      <c r="F227" s="12" t="s">
        <v>312</v>
      </c>
      <c r="G227" s="10">
        <v>33664</v>
      </c>
      <c r="H227" s="11">
        <f t="shared" si="4"/>
        <v>3</v>
      </c>
      <c r="I227" s="15"/>
      <c r="J227" s="12"/>
    </row>
    <row r="228" spans="5:10" ht="30" x14ac:dyDescent="0.25">
      <c r="E228" s="14">
        <v>219</v>
      </c>
      <c r="F228" s="19" t="s">
        <v>313</v>
      </c>
      <c r="G228" s="10">
        <v>31458</v>
      </c>
      <c r="H228" s="11">
        <f t="shared" si="4"/>
        <v>3</v>
      </c>
      <c r="I228" s="15"/>
      <c r="J228" s="12"/>
    </row>
    <row r="229" spans="5:10" x14ac:dyDescent="0.25">
      <c r="E229" s="14">
        <v>220</v>
      </c>
      <c r="F229" s="19" t="s">
        <v>314</v>
      </c>
      <c r="G229" s="10">
        <v>30001</v>
      </c>
      <c r="H229" s="11">
        <f t="shared" si="4"/>
        <v>3</v>
      </c>
      <c r="I229" s="15"/>
      <c r="J229" s="12"/>
    </row>
    <row r="230" spans="5:10" ht="27.75" x14ac:dyDescent="0.25">
      <c r="E230" s="14">
        <v>221</v>
      </c>
      <c r="F230" s="19" t="s">
        <v>315</v>
      </c>
      <c r="G230" s="10">
        <v>29537</v>
      </c>
      <c r="H230" s="11">
        <f t="shared" si="4"/>
        <v>2</v>
      </c>
      <c r="I230" s="15"/>
      <c r="J230" s="12"/>
    </row>
    <row r="231" spans="5:10" x14ac:dyDescent="0.25">
      <c r="E231" s="14">
        <v>222</v>
      </c>
      <c r="F231" s="19" t="s">
        <v>316</v>
      </c>
      <c r="G231" s="10">
        <v>28502</v>
      </c>
      <c r="H231" s="11">
        <f t="shared" si="4"/>
        <v>2</v>
      </c>
      <c r="I231" s="15"/>
      <c r="J231" s="12"/>
    </row>
    <row r="232" spans="5:10" ht="42.75" x14ac:dyDescent="0.25">
      <c r="E232" s="14">
        <v>223</v>
      </c>
      <c r="F232" s="19" t="s">
        <v>317</v>
      </c>
      <c r="G232" s="10">
        <v>23296</v>
      </c>
      <c r="H232" s="11">
        <f t="shared" si="4"/>
        <v>2</v>
      </c>
      <c r="I232" s="15"/>
      <c r="J232" s="12"/>
    </row>
    <row r="233" spans="5:10" x14ac:dyDescent="0.25">
      <c r="E233" s="14">
        <v>224</v>
      </c>
      <c r="F233" s="12" t="s">
        <v>318</v>
      </c>
      <c r="G233" s="10">
        <v>20901</v>
      </c>
      <c r="H233" s="11">
        <f t="shared" si="4"/>
        <v>2</v>
      </c>
      <c r="I233" s="15"/>
      <c r="J233" s="12"/>
    </row>
    <row r="234" spans="5:10" x14ac:dyDescent="0.25">
      <c r="E234" s="14">
        <v>225</v>
      </c>
      <c r="F234" s="19" t="s">
        <v>319</v>
      </c>
      <c r="G234" s="10">
        <v>14974</v>
      </c>
      <c r="H234" s="11">
        <f t="shared" si="4"/>
        <v>1</v>
      </c>
      <c r="I234" s="15"/>
      <c r="J234" s="12"/>
    </row>
    <row r="235" spans="5:10" x14ac:dyDescent="0.25">
      <c r="E235" s="14">
        <v>226</v>
      </c>
      <c r="F235" s="19" t="s">
        <v>320</v>
      </c>
      <c r="G235" s="10">
        <v>13452</v>
      </c>
      <c r="H235" s="11">
        <f t="shared" si="4"/>
        <v>1</v>
      </c>
      <c r="I235" s="15"/>
      <c r="J235" s="12"/>
    </row>
    <row r="236" spans="5:10" ht="27.75" x14ac:dyDescent="0.25">
      <c r="E236" s="14">
        <v>227</v>
      </c>
      <c r="F236" s="19" t="s">
        <v>321</v>
      </c>
      <c r="G236" s="10">
        <v>13135</v>
      </c>
      <c r="H236" s="11">
        <f t="shared" si="4"/>
        <v>1</v>
      </c>
      <c r="I236" s="15"/>
      <c r="J236" s="12"/>
    </row>
    <row r="237" spans="5:10" x14ac:dyDescent="0.25">
      <c r="E237" s="14">
        <v>228</v>
      </c>
      <c r="F237" s="12" t="s">
        <v>322</v>
      </c>
      <c r="G237" s="10">
        <v>11323</v>
      </c>
      <c r="H237" s="11">
        <f t="shared" si="4"/>
        <v>1</v>
      </c>
      <c r="I237" s="15"/>
      <c r="J237" s="12"/>
    </row>
    <row r="238" spans="5:10" x14ac:dyDescent="0.25">
      <c r="E238" s="14">
        <v>229</v>
      </c>
      <c r="F238" s="12" t="s">
        <v>323</v>
      </c>
      <c r="G238" s="10">
        <v>9945</v>
      </c>
      <c r="H238" s="11">
        <f t="shared" si="4"/>
        <v>9</v>
      </c>
      <c r="I238" s="15"/>
      <c r="J238" s="12"/>
    </row>
    <row r="239" spans="5:10" ht="27.75" x14ac:dyDescent="0.25">
      <c r="E239" s="14">
        <v>230</v>
      </c>
      <c r="F239" s="19" t="s">
        <v>324</v>
      </c>
      <c r="G239" s="10">
        <v>8938</v>
      </c>
      <c r="H239" s="11">
        <f t="shared" si="4"/>
        <v>8</v>
      </c>
      <c r="I239" s="15"/>
      <c r="J239" s="12"/>
    </row>
    <row r="240" spans="5:10" ht="30" x14ac:dyDescent="0.25">
      <c r="E240" s="14">
        <v>231</v>
      </c>
      <c r="F240" s="19" t="s">
        <v>325</v>
      </c>
      <c r="G240" s="10">
        <v>6081</v>
      </c>
      <c r="H240" s="11">
        <f t="shared" si="4"/>
        <v>6</v>
      </c>
      <c r="I240" s="15"/>
      <c r="J240" s="12"/>
    </row>
    <row r="241" spans="5:10" x14ac:dyDescent="0.25">
      <c r="E241" s="14">
        <v>232</v>
      </c>
      <c r="F241" s="19" t="s">
        <v>326</v>
      </c>
      <c r="G241" s="10">
        <v>4922</v>
      </c>
      <c r="H241" s="11">
        <f t="shared" si="4"/>
        <v>4</v>
      </c>
      <c r="I241" s="15"/>
      <c r="J241" s="12"/>
    </row>
    <row r="242" spans="5:10" ht="45" x14ac:dyDescent="0.25">
      <c r="E242" s="14">
        <v>233</v>
      </c>
      <c r="F242" s="19" t="s">
        <v>327</v>
      </c>
      <c r="G242" s="10">
        <v>4000</v>
      </c>
      <c r="H242" s="11">
        <f t="shared" si="4"/>
        <v>4</v>
      </c>
      <c r="I242" s="15"/>
      <c r="J242" s="18"/>
    </row>
    <row r="243" spans="5:10" x14ac:dyDescent="0.25">
      <c r="E243" s="14">
        <v>234</v>
      </c>
      <c r="F243" s="19" t="s">
        <v>328</v>
      </c>
      <c r="G243" s="10">
        <v>3000</v>
      </c>
      <c r="H243" s="11">
        <f t="shared" si="4"/>
        <v>3</v>
      </c>
      <c r="I243" s="15"/>
      <c r="J243" s="18"/>
    </row>
    <row r="244" spans="5:10" ht="30" x14ac:dyDescent="0.25">
      <c r="E244" s="14">
        <v>235</v>
      </c>
      <c r="F244" s="19" t="s">
        <v>329</v>
      </c>
      <c r="G244" s="10">
        <v>2655</v>
      </c>
      <c r="H244" s="11">
        <f t="shared" si="4"/>
        <v>2</v>
      </c>
      <c r="I244" s="15"/>
      <c r="J244" s="12"/>
    </row>
    <row r="245" spans="5:10" ht="27.75" x14ac:dyDescent="0.25">
      <c r="E245" s="14">
        <v>236</v>
      </c>
      <c r="F245" s="19" t="s">
        <v>330</v>
      </c>
      <c r="G245" s="10">
        <v>2302</v>
      </c>
      <c r="H245" s="11">
        <f t="shared" si="4"/>
        <v>2</v>
      </c>
      <c r="I245" s="15"/>
      <c r="J245" s="12"/>
    </row>
    <row r="246" spans="5:10" ht="27.75" x14ac:dyDescent="0.25">
      <c r="E246" s="14">
        <v>237</v>
      </c>
      <c r="F246" s="19" t="s">
        <v>331</v>
      </c>
      <c r="G246" s="10">
        <v>2072</v>
      </c>
      <c r="H246" s="11">
        <f t="shared" si="4"/>
        <v>2</v>
      </c>
      <c r="I246" s="15"/>
      <c r="J246" s="12"/>
    </row>
    <row r="247" spans="5:10" x14ac:dyDescent="0.25">
      <c r="E247" s="14">
        <v>238</v>
      </c>
      <c r="F247" s="19" t="s">
        <v>332</v>
      </c>
      <c r="G247" s="10">
        <v>1613</v>
      </c>
      <c r="H247" s="11">
        <f t="shared" si="4"/>
        <v>1</v>
      </c>
      <c r="I247" s="15"/>
      <c r="J247" s="12"/>
    </row>
    <row r="248" spans="5:10" x14ac:dyDescent="0.25">
      <c r="E248" s="14">
        <v>239</v>
      </c>
      <c r="F248" s="19" t="s">
        <v>333</v>
      </c>
      <c r="G248" s="10">
        <v>1411</v>
      </c>
      <c r="H248" s="11">
        <f t="shared" si="4"/>
        <v>1</v>
      </c>
      <c r="I248" s="15"/>
      <c r="J248" s="12"/>
    </row>
    <row r="249" spans="5:10" x14ac:dyDescent="0.25">
      <c r="E249" s="14">
        <v>240</v>
      </c>
      <c r="F249" s="12" t="s">
        <v>334</v>
      </c>
      <c r="G249" s="14">
        <v>839</v>
      </c>
      <c r="H249" s="11">
        <f t="shared" si="4"/>
        <v>8</v>
      </c>
      <c r="I249" s="15"/>
      <c r="J249" s="12"/>
    </row>
    <row r="250" spans="5:10" ht="27.75" x14ac:dyDescent="0.25">
      <c r="E250" s="14">
        <v>241</v>
      </c>
      <c r="F250" s="19" t="s">
        <v>335</v>
      </c>
      <c r="G250" s="14">
        <v>596</v>
      </c>
      <c r="H250" s="11">
        <f t="shared" si="4"/>
        <v>5</v>
      </c>
      <c r="I250" s="15"/>
      <c r="J250" s="12"/>
    </row>
    <row r="251" spans="5:10" x14ac:dyDescent="0.25">
      <c r="E251" s="14">
        <v>242</v>
      </c>
      <c r="F251" s="19" t="s">
        <v>336</v>
      </c>
      <c r="G251" s="14">
        <v>56</v>
      </c>
      <c r="H251" s="11">
        <f t="shared" si="4"/>
        <v>5</v>
      </c>
      <c r="I251" s="15"/>
      <c r="J251" s="12"/>
    </row>
  </sheetData>
  <hyperlinks>
    <hyperlink ref="F7" r:id="rId1" tooltip="India" display="http://en.wikipedia.org/wiki/India" xr:uid="{A6FFC975-C8B3-4BE9-BFC8-092F36B3F17A}"/>
    <hyperlink ref="F8" r:id="rId2" tooltip="United States" display="http://en.wikipedia.org/wiki/United_States" xr:uid="{7C3D79E0-F8DE-490A-A7FD-03A518FF08A5}"/>
    <hyperlink ref="F9" r:id="rId3" tooltip="Indonesia" display="http://en.wikipedia.org/wiki/Indonesia" xr:uid="{898D70C3-282B-428B-916B-7898C160A168}"/>
    <hyperlink ref="F10" r:id="rId4" tooltip="Brazil" display="http://en.wikipedia.org/wiki/Brazil" xr:uid="{48838D40-08D6-48B0-8035-54CB7653EFB1}"/>
    <hyperlink ref="F11" r:id="rId5" tooltip="Pakistan" display="http://en.wikipedia.org/wiki/Pakistan" xr:uid="{BB41C55D-D48C-4B7F-BF6E-35F5697F6768}"/>
    <hyperlink ref="F12" r:id="rId6" tooltip="Nigeria" display="http://en.wikipedia.org/wiki/Nigeria" xr:uid="{B9AE6B29-AC55-4334-9979-BBD30B9FFA35}"/>
    <hyperlink ref="F13" r:id="rId7" tooltip="Bangladesh" display="http://en.wikipedia.org/wiki/Bangladesh" xr:uid="{590866BE-1770-4C5A-910D-903798CC4E8D}"/>
    <hyperlink ref="F15" r:id="rId8" tooltip="Japan" display="http://en.wikipedia.org/wiki/Japan" xr:uid="{45B6A8B8-5F12-4423-9CFC-8E65B717254D}"/>
    <hyperlink ref="F16" r:id="rId9" tooltip="Mexico" display="http://en.wikipedia.org/wiki/Mexico" xr:uid="{28782045-035D-41C7-A980-85CDF5188685}"/>
    <hyperlink ref="F17" r:id="rId10" tooltip="Philippines" display="http://en.wikipedia.org/wiki/Philippines" xr:uid="{D248F171-C049-45BF-B1E2-FFB98425529C}"/>
    <hyperlink ref="F18" r:id="rId11" tooltip="Vietnam" display="http://en.wikipedia.org/wiki/Vietnam" xr:uid="{1BAA55E0-678E-4141-9ADC-D8CB52A2A895}"/>
    <hyperlink ref="F19" r:id="rId12" tooltip="Ethiopia" display="http://en.wikipedia.org/wiki/Ethiopia" xr:uid="{82319E12-40DE-452A-9AE4-D084EDCBEBB7}"/>
    <hyperlink ref="F20" r:id="rId13" tooltip="Egypt" display="http://en.wikipedia.org/wiki/Egypt" xr:uid="{6F396429-28A6-4EFA-B32B-29B73D247EF8}"/>
    <hyperlink ref="F21" r:id="rId14" tooltip="Germany" display="http://en.wikipedia.org/wiki/Germany" xr:uid="{A65E900C-9EF2-4188-9B1E-0A786E5B0008}"/>
    <hyperlink ref="F22" r:id="rId15" tooltip="Iran" display="http://en.wikipedia.org/wiki/Iran" xr:uid="{A819725E-4C10-443B-93A9-DA44FAFFD13F}"/>
    <hyperlink ref="F23" r:id="rId16" tooltip="Turkey" display="http://en.wikipedia.org/wiki/Turkey" xr:uid="{6D4B2F18-CA66-43BD-8A48-17CA76CB3D62}"/>
    <hyperlink ref="F24" r:id="rId17" tooltip="Democratic Republic of the Congo" display="http://en.wikipedia.org/wiki/Democratic_Republic_of_the_Congo" xr:uid="{EDD02774-87F9-4156-9B84-AFA5E5418838}"/>
    <hyperlink ref="F26" r:id="rId18" tooltip="Thailand" display="http://en.wikipedia.org/wiki/Thailand" xr:uid="{FE1F47A9-5E9D-44D1-8C5D-C62722BC3669}"/>
    <hyperlink ref="F27" r:id="rId19" tooltip="United Kingdom" display="http://en.wikipedia.org/wiki/United_Kingdom" xr:uid="{68BEF955-DB32-4D8E-908A-D9AC42B67036}"/>
    <hyperlink ref="F28" r:id="rId20" tooltip="Italy" display="http://en.wikipedia.org/wiki/Italy" xr:uid="{CAFEFEE0-058D-44D8-BC85-C9E261B8D924}"/>
    <hyperlink ref="F29" r:id="rId21" tooltip="Burma" display="http://en.wikipedia.org/wiki/Burma" xr:uid="{C3B0006E-7F52-4BD3-8B14-D1F364487654}"/>
    <hyperlink ref="F30" r:id="rId22" tooltip="South Africa" display="http://en.wikipedia.org/wiki/South_Africa" xr:uid="{3A10ECAA-81CC-428E-B035-98A13EF838D0}"/>
    <hyperlink ref="F31" r:id="rId23" tooltip="South Korea" display="http://en.wikipedia.org/wiki/South_Korea" xr:uid="{957E0764-E4A1-4C58-883C-82A5A29A9B31}"/>
    <hyperlink ref="F32" r:id="rId24" tooltip="Colombia" display="http://en.wikipedia.org/wiki/Colombia" xr:uid="{EE6F213F-A5D4-4984-9022-93DAC2A9194F}"/>
    <hyperlink ref="F33" r:id="rId25" tooltip="Spain" display="http://en.wikipedia.org/wiki/Spain" xr:uid="{8DE1A8A9-14D0-477E-B6A6-1201EF63B66F}"/>
    <hyperlink ref="F34" r:id="rId26" tooltip="Kenya" display="http://en.wikipedia.org/wiki/Kenya" xr:uid="{93EBB8CC-6904-4C8D-AC6B-EA33E3C348B7}"/>
    <hyperlink ref="F35" r:id="rId27" tooltip="Tanzania" display="http://en.wikipedia.org/wiki/Tanzania" xr:uid="{D8CB3A82-B2D9-4B75-A4F6-DA4309466472}"/>
    <hyperlink ref="F37" r:id="rId28" tooltip="Argentina" display="http://en.wikipedia.org/wiki/Argentina" xr:uid="{D027E9D9-3715-4563-9E29-E7676537304E}"/>
    <hyperlink ref="F38" r:id="rId29" tooltip="Algeria" display="http://en.wikipedia.org/wiki/Algeria" xr:uid="{F2E7ACD5-E8F1-4459-AC7C-C6DD1E0F83DF}"/>
    <hyperlink ref="F39" r:id="rId30" tooltip="Poland" display="http://en.wikipedia.org/wiki/Poland" xr:uid="{F7B55CA4-0F1A-4193-A2D2-9ACA3DCD635D}"/>
    <hyperlink ref="F40" r:id="rId31" tooltip="Sudan" display="http://en.wikipedia.org/wiki/Sudan" xr:uid="{D5B5F409-31F9-4EE0-B8D0-93396ABF3909}"/>
    <hyperlink ref="F41" r:id="rId32" tooltip="Iraq" display="http://en.wikipedia.org/wiki/Iraq" xr:uid="{EA76A700-1BC2-4D23-B4E5-47BDA582AD2C}"/>
    <hyperlink ref="F42" r:id="rId33" tooltip="Canada" display="http://en.wikipedia.org/wiki/Canada" xr:uid="{99B9F235-D9E7-495F-B5C0-985B39D6FEEC}"/>
    <hyperlink ref="F43" r:id="rId34" tooltip="Uganda" display="http://en.wikipedia.org/wiki/Uganda" xr:uid="{2F4A8748-905B-4513-9AC1-7BB1A1D3187D}"/>
    <hyperlink ref="F44" r:id="rId35" tooltip="Morocco" display="http://en.wikipedia.org/wiki/Morocco" xr:uid="{AFCA56E7-83EA-4614-8B7A-C830D8E30C22}"/>
    <hyperlink ref="F45" r:id="rId36" tooltip="Peru" display="http://en.wikipedia.org/wiki/Peru" xr:uid="{5EEF5FA7-EA53-49CB-B1AD-31DD884C05F1}"/>
    <hyperlink ref="F46" r:id="rId37" tooltip="Uzbekistan" display="http://en.wikipedia.org/wiki/Uzbekistan" xr:uid="{34EA1D49-E441-4D62-B969-6BBC2167905E}"/>
    <hyperlink ref="F47" r:id="rId38" tooltip="Malaysia" display="http://en.wikipedia.org/wiki/Malaysia" xr:uid="{960C1BF8-A908-42AC-B698-74683CDD1C36}"/>
    <hyperlink ref="F48" r:id="rId39" tooltip="Venezuela" display="http://en.wikipedia.org/wiki/Venezuela" xr:uid="{929082CA-F4A3-4E81-B94D-8003C157FBDA}"/>
    <hyperlink ref="F49" r:id="rId40" tooltip="Saudi Arabia" display="http://en.wikipedia.org/wiki/Saudi_Arabia" xr:uid="{E54E5BFB-013C-48C8-9E4C-499498FB5A07}"/>
    <hyperlink ref="F50" r:id="rId41" tooltip="Ghana" display="http://en.wikipedia.org/wiki/Ghana" xr:uid="{D357C8FA-02CA-44A0-B5F5-E45E900175A1}"/>
    <hyperlink ref="F51" r:id="rId42" tooltip="Nepal" display="http://en.wikipedia.org/wiki/Nepal" xr:uid="{7A901EC7-12CA-4754-B851-46FF2C129D80}"/>
    <hyperlink ref="F52" r:id="rId43" tooltip="Afghanistan" display="http://en.wikipedia.org/wiki/Afghanistan" xr:uid="{4359F5D5-255E-4AF2-9B64-4B49DB69A9C3}"/>
    <hyperlink ref="F53" r:id="rId44" tooltip="Yemen" display="http://en.wikipedia.org/wiki/Yemen" xr:uid="{43616490-F9BA-4AA9-8ED3-3D58220E6874}"/>
    <hyperlink ref="F54" r:id="rId45" tooltip="North Korea" display="http://en.wikipedia.org/wiki/North_Korea" xr:uid="{AEC56E7F-A600-4870-B296-9C052883C6DB}"/>
    <hyperlink ref="F55" r:id="rId46" tooltip="Mozambique" display="http://en.wikipedia.org/wiki/Mozambique" xr:uid="{0104F29A-B3F1-45CC-B0C9-1D54F4C43679}"/>
    <hyperlink ref="F56" r:id="rId47" tooltip="Australia" display="http://en.wikipedia.org/wiki/Australia" xr:uid="{EBF23842-904C-4557-9374-F39892D34203}"/>
    <hyperlink ref="F58" r:id="rId48" tooltip="Ivory Coast" display="http://en.wikipedia.org/wiki/Ivory_Coast" xr:uid="{390CA845-F0B1-4CE3-B4F8-58D274B8A438}"/>
    <hyperlink ref="F59" r:id="rId49" tooltip="Syria" display="http://en.wikipedia.org/wiki/Syria" xr:uid="{2DD6D56E-91EB-4C40-97EC-BB9335EA3446}"/>
    <hyperlink ref="F60" r:id="rId50" tooltip="Madagascar" display="http://en.wikipedia.org/wiki/Madagascar" xr:uid="{9103ED25-E16D-48DE-898C-CF575E0385A9}"/>
    <hyperlink ref="F61" r:id="rId51" tooltip="Cameroon" display="http://en.wikipedia.org/wiki/Cameroon" xr:uid="{FCB3C47C-B393-4181-80D3-F87889BAEA8E}"/>
    <hyperlink ref="F62" r:id="rId52" tooltip="Sri Lanka" display="http://en.wikipedia.org/wiki/Sri_Lanka" xr:uid="{B1CF7B35-CF29-42EE-8957-211EC8AFEA4A}"/>
    <hyperlink ref="F63" r:id="rId53" tooltip="Romania" display="http://en.wikipedia.org/wiki/Romania" xr:uid="{5708757B-2D3A-40A8-A7A3-7DA51958E6E1}"/>
    <hyperlink ref="F64" r:id="rId54" tooltip="Angola" display="http://en.wikipedia.org/wiki/Angola" xr:uid="{96BBC9CC-AC9B-4103-81E0-FC95DEFBEBB2}"/>
    <hyperlink ref="F65" r:id="rId55" tooltip="Chile" display="http://en.wikipedia.org/wiki/Chile" xr:uid="{97DF8B73-D0B7-43A2-98BD-649E90E37C92}"/>
    <hyperlink ref="F66" r:id="rId56" tooltip="Burkina Faso" display="http://en.wikipedia.org/wiki/Burkina_Faso" xr:uid="{31468319-F97F-48B2-9964-78B3AFE22607}"/>
    <hyperlink ref="F67" r:id="rId57" tooltip="Kazakhstan" display="http://en.wikipedia.org/wiki/Kazakhstan" xr:uid="{A21D9906-D93F-49D9-8BE9-45D66F02ACC7}"/>
    <hyperlink ref="F68" r:id="rId58" tooltip="Niger" display="http://en.wikipedia.org/wiki/Niger" xr:uid="{3F354962-B757-4868-AEA0-9B0A394D492C}"/>
    <hyperlink ref="F69" r:id="rId59" tooltip="Netherlands" display="http://en.wikipedia.org/wiki/Netherlands" xr:uid="{9D930983-F88F-4661-BEAF-F1B7D8AB8EF8}"/>
    <hyperlink ref="F70" r:id="rId60" tooltip="Malawi" display="http://en.wikipedia.org/wiki/Malawi" xr:uid="{043B61DB-793A-4ABA-A37E-A3A24F660AE2}"/>
    <hyperlink ref="F71" r:id="rId61" tooltip="Guatemala" display="http://en.wikipedia.org/wiki/Guatemala" xr:uid="{3E7C91EC-E1ED-4871-8B45-112067A48420}"/>
    <hyperlink ref="F72" r:id="rId62" tooltip="Ecuador" display="http://en.wikipedia.org/wiki/Ecuador" xr:uid="{EC6C33CF-56DC-46F0-9CAA-E14275542226}"/>
    <hyperlink ref="F73" r:id="rId63" tooltip="Mali" display="http://en.wikipedia.org/wiki/Mali" xr:uid="{09A6CD83-2A90-4925-B755-631AAA65AAAE}"/>
    <hyperlink ref="F74" r:id="rId64" tooltip="Cambodia" display="http://en.wikipedia.org/wiki/Cambodia" xr:uid="{FC3C6FC4-EDD6-478C-A1E2-B4C76DCDDB98}"/>
    <hyperlink ref="F75" r:id="rId65" tooltip="Zambia" display="http://en.wikipedia.org/wiki/Zambia" xr:uid="{D26D5EA7-4D46-4D53-9C05-89CE1B88AF5D}"/>
    <hyperlink ref="F76" r:id="rId66" tooltip="Chad" display="http://en.wikipedia.org/wiki/Chad" xr:uid="{F7B22E03-9D97-4D0C-89FC-A670CB47B71C}"/>
    <hyperlink ref="F77" r:id="rId67" tooltip="Zimbabwe" display="http://en.wikipedia.org/wiki/Zimbabwe" xr:uid="{A4C22BAC-4D87-483E-B7B3-3BDAE818A00B}"/>
    <hyperlink ref="F78" r:id="rId68" tooltip="Senegal" display="http://en.wikipedia.org/wiki/Senegal" xr:uid="{F68C4AE8-228A-42A9-9F57-2740AF39EFEE}"/>
    <hyperlink ref="F79" r:id="rId69" tooltip="South Sudan" display="http://en.wikipedia.org/wiki/South_Sudan" xr:uid="{04122F18-E2D5-49AA-95C7-AD1A80AD1C25}"/>
    <hyperlink ref="F80" r:id="rId70" tooltip="Belgium" display="http://en.wikipedia.org/wiki/Belgium" xr:uid="{821A3EA4-98E8-48F5-9EAD-5E1E16B442D4}"/>
    <hyperlink ref="F81" r:id="rId71" tooltip="Cuba" display="http://en.wikipedia.org/wiki/Cuba" xr:uid="{8E04EA8E-DDE4-4DB6-8EA2-88A5E34ACFF2}"/>
    <hyperlink ref="F82" r:id="rId72" tooltip="Greece" display="http://en.wikipedia.org/wiki/Greece" xr:uid="{787C630B-0B06-4DC0-ABEB-B0DFC4877577}"/>
    <hyperlink ref="F83" r:id="rId73" tooltip="Tunisia" display="http://en.wikipedia.org/wiki/Tunisia" xr:uid="{BB8EEC4D-C24B-4C4A-8A28-4B51C4413BFF}"/>
    <hyperlink ref="F85" r:id="rId74" tooltip="Haiti" display="http://en.wikipedia.org/wiki/Haiti" xr:uid="{1C657A9A-A028-4693-A546-34D2544E990B}"/>
    <hyperlink ref="F86" r:id="rId75" tooltip="Guinea" display="http://en.wikipedia.org/wiki/Guinea" xr:uid="{DC503EF3-DACA-44C2-9187-A793336F5F40}"/>
    <hyperlink ref="F87" r:id="rId76" tooltip="Rwanda" display="http://en.wikipedia.org/wiki/Rwanda" xr:uid="{A5AFB3D9-EAAF-41F7-9874-AE6DF0E3AE70}"/>
    <hyperlink ref="F88" r:id="rId77" tooltip="Czech Republic" display="http://en.wikipedia.org/wiki/Czech_Republic" xr:uid="{A514145F-70C9-470A-8418-0ACC9604D287}"/>
    <hyperlink ref="F89" r:id="rId78" tooltip="Portugal" display="http://en.wikipedia.org/wiki/Portugal" xr:uid="{BA69E84A-5DA8-4F24-B3F5-FEFB64DB4FC0}"/>
    <hyperlink ref="F90" r:id="rId79" tooltip="Dominican Republic" display="http://en.wikipedia.org/wiki/Dominican_Republic" xr:uid="{E5D255EE-1BF0-47A2-B71B-B2963C5A86C9}"/>
    <hyperlink ref="F91" r:id="rId80" tooltip="Bolivia" display="http://en.wikipedia.org/wiki/Bolivia" xr:uid="{A3B5BD6E-3E06-458B-B58A-922EBB5D80FE}"/>
    <hyperlink ref="F92" r:id="rId81" tooltip="Benin" display="http://en.wikipedia.org/wiki/Benin" xr:uid="{697724CF-C7A5-4D42-93BD-B3598DA8F718}"/>
    <hyperlink ref="F93" r:id="rId82" tooltip="Hungary" display="http://en.wikipedia.org/wiki/Hungary" xr:uid="{94C99B2E-021D-4F43-8F39-E8FDE9961391}"/>
    <hyperlink ref="F94" r:id="rId83" tooltip="Sweden" display="http://en.wikipedia.org/wiki/Sweden" xr:uid="{946A7F22-A658-4BED-88EB-ED783E1C40F9}"/>
    <hyperlink ref="F95" r:id="rId84" tooltip="Azerbaijan" display="http://en.wikipedia.org/wiki/Azerbaijan" xr:uid="{308CE69D-AAF2-47F3-ABC4-00784ED1C774}"/>
    <hyperlink ref="F96" r:id="rId85" tooltip="Belarus" display="http://en.wikipedia.org/wiki/Belarus" xr:uid="{D44E7CFA-1365-42B3-B987-3B0DC839C6FA}"/>
    <hyperlink ref="F97" r:id="rId86" tooltip="United Arab Emirates" display="http://en.wikipedia.org/wiki/United_Arab_Emirates" xr:uid="{3959120B-ECAC-42D9-A11B-A1D151596CCD}"/>
    <hyperlink ref="F98" r:id="rId87" tooltip="Burundi" display="http://en.wikipedia.org/wiki/Burundi" xr:uid="{A3612FDA-AAD2-4453-88DA-FA07C1F4EB5B}"/>
    <hyperlink ref="F99" r:id="rId88" tooltip="Honduras" display="http://en.wikipedia.org/wiki/Honduras" xr:uid="{54DAF399-95EB-4FAD-8A32-607498C0514E}"/>
    <hyperlink ref="F100" r:id="rId89" tooltip="Austria" display="http://en.wikipedia.org/wiki/Austria" xr:uid="{BA15EB0B-BCCB-4246-8778-866F68335223}"/>
    <hyperlink ref="F101" r:id="rId90" tooltip="Israel" display="http://en.wikipedia.org/wiki/Israel" xr:uid="{55ECD39C-F84D-4F7E-9412-A19847B987C0}"/>
    <hyperlink ref="F102" r:id="rId91" tooltip="Switzerland" display="http://en.wikipedia.org/wiki/Switzerland" xr:uid="{79027724-51B7-45E1-A923-47E39040879E}"/>
    <hyperlink ref="F103" r:id="rId92" tooltip="Tajikistan" display="http://en.wikipedia.org/wiki/Tajikistan" xr:uid="{6B03B907-4FD7-4274-8B41-B37EE7969E0F}"/>
    <hyperlink ref="F104" r:id="rId93" tooltip="Papua New Guinea" display="http://en.wikipedia.org/wiki/Papua_New_Guinea" xr:uid="{12175C4C-EBDB-4400-A6CE-C44C82E9C9F2}"/>
    <hyperlink ref="F105" r:id="rId94" tooltip="Bulgaria" display="http://en.wikipedia.org/wiki/Bulgaria" xr:uid="{F973ED09-DFD4-4E51-A4E4-C0863E21B9F3}"/>
    <hyperlink ref="F108" r:id="rId95" tooltip="Togo" display="http://en.wikipedia.org/wiki/Togo" xr:uid="{4AB54C76-B65B-46FC-991C-EE3AC2D20141}"/>
    <hyperlink ref="F109" r:id="rId96" tooltip="Paraguay" display="http://en.wikipedia.org/wiki/Paraguay" xr:uid="{F01A361D-2C6F-4758-B252-A0E560DC68C9}"/>
    <hyperlink ref="F110" r:id="rId97" tooltip="Laos" display="http://en.wikipedia.org/wiki/Laos" xr:uid="{F42C0C3E-A93B-48C4-9429-6263384B4ECA}"/>
    <hyperlink ref="F111" r:id="rId98" tooltip="Jordan" display="http://en.wikipedia.org/wiki/Jordan" xr:uid="{DFCDFC68-F825-4574-ABC3-B411D4D5AFC5}"/>
    <hyperlink ref="F112" r:id="rId99" tooltip="Eritrea" display="http://en.wikipedia.org/wiki/Eritrea" xr:uid="{E4E18FAD-5875-4A27-B0F9-AA8EE910186D}"/>
    <hyperlink ref="F113" r:id="rId100" tooltip="El Salvador" display="http://en.wikipedia.org/wiki/El_Salvador" xr:uid="{8C6AA8AC-E8D8-4BBD-905B-197ED4477469}"/>
    <hyperlink ref="F114" r:id="rId101" tooltip="Libya" display="http://en.wikipedia.org/wiki/Libya" xr:uid="{43B88326-36B6-4A0C-8CF8-10B7D48EBBB2}"/>
    <hyperlink ref="F115" r:id="rId102" tooltip="Sierra Leone" display="http://en.wikipedia.org/wiki/Sierra_Leone" xr:uid="{88393855-CC28-41BE-8666-C7958F38C8F6}"/>
    <hyperlink ref="F116" r:id="rId103" tooltip="Nicaragua" display="http://en.wikipedia.org/wiki/Nicaragua" xr:uid="{79407039-8147-4605-9CC4-1DEC225734C9}"/>
    <hyperlink ref="F117" r:id="rId104" tooltip="Kyrgyzstan" display="http://en.wikipedia.org/wiki/Kyrgyzstan" xr:uid="{13763E2D-F2DC-42B7-A809-D61EE6B8564B}"/>
    <hyperlink ref="F118" r:id="rId105" tooltip="Denmark" display="http://en.wikipedia.org/wiki/Denmark" xr:uid="{42435A5F-F3D7-442C-8368-23C0B3C4CA58}"/>
    <hyperlink ref="F119" r:id="rId106" tooltip="Finland" display="http://en.wikipedia.org/wiki/Finland" xr:uid="{E90C5DEF-43F9-4B9F-8B22-8ABBCF144DB0}"/>
    <hyperlink ref="F120" r:id="rId107" tooltip="Slovakia" display="http://en.wikipedia.org/wiki/Slovakia" xr:uid="{D02EE2F4-9DC5-4916-9708-17CBE3723637}"/>
    <hyperlink ref="F121" r:id="rId108" tooltip="Singapore" display="http://en.wikipedia.org/wiki/Singapore" xr:uid="{2021EE2B-8BB6-475C-8E8A-914AA05DB7D5}"/>
    <hyperlink ref="F122" r:id="rId109" tooltip="Turkmenistan" display="http://en.wikipedia.org/wiki/Turkmenistan" xr:uid="{281CF119-61C2-43AA-A309-D6479C36CBEE}"/>
    <hyperlink ref="F123" r:id="rId110" tooltip="Norway" display="http://en.wikipedia.org/wiki/Norway" xr:uid="{08E2D03E-9291-4599-BBF8-C001FF36E485}"/>
    <hyperlink ref="F124" r:id="rId111" tooltip="Lebanon" display="http://en.wikipedia.org/wiki/Lebanon" xr:uid="{FF1BE177-9E9D-4BB3-A4C5-ADA1103D1592}"/>
    <hyperlink ref="F125" r:id="rId112" tooltip="Central African Republic" display="http://en.wikipedia.org/wiki/Central_African_Republic" xr:uid="{2F38D209-1FE4-4858-944A-935D365AFE19}"/>
    <hyperlink ref="F126" r:id="rId113" tooltip="Costa Rica" display="http://en.wikipedia.org/wiki/Costa_Rica" xr:uid="{8F152034-C525-4C61-8402-4319918A6C38}"/>
    <hyperlink ref="F127" r:id="rId114" tooltip="Republic of Ireland" display="http://en.wikipedia.org/wiki/Republic_of_Ireland" xr:uid="{14F98EAF-0C87-4F68-89CC-272A4CE00044}"/>
    <hyperlink ref="F128" r:id="rId115" tooltip="Republic of the Congo" display="http://en.wikipedia.org/wiki/Republic_of_the_Congo" xr:uid="{4DDAE5A5-1EF5-48F4-B3C7-D0E60136DC5C}"/>
    <hyperlink ref="F129" r:id="rId116" tooltip="New Zealand" display="http://en.wikipedia.org/wiki/New_Zealand" xr:uid="{E912E58E-5394-4891-B412-0204EF348A87}"/>
    <hyperlink ref="F132" r:id="rId117" tooltip="Liberia" display="http://en.wikipedia.org/wiki/Liberia" xr:uid="{0F5D676A-7946-4C30-81AF-BF06BC5B63D9}"/>
    <hyperlink ref="F133" r:id="rId118" tooltip="Croatia" display="http://en.wikipedia.org/wiki/Croatia" xr:uid="{7468AD1C-6F5B-470F-AF7F-181EBA0FAF09}"/>
    <hyperlink ref="F134" r:id="rId119" tooltip="Oman" display="http://en.wikipedia.org/wiki/Oman" xr:uid="{8CCC7923-D801-494B-B31B-14B8565357CD}"/>
    <hyperlink ref="F135" r:id="rId120" tooltip="Bosnia and Herzegovina" display="http://en.wikipedia.org/wiki/Bosnia_and_Herzegovina" xr:uid="{2EF685A2-D095-45F0-8F81-461AD65101E2}"/>
    <hyperlink ref="F138" r:id="rId121" tooltip="Mauritania" display="http://en.wikipedia.org/wiki/Mauritania" xr:uid="{D3FFAA0D-09E6-4CFD-9B79-CC5365124504}"/>
    <hyperlink ref="F139" r:id="rId122" tooltip="Panama" display="http://en.wikipedia.org/wiki/Panama" xr:uid="{B14F5A26-212E-45EC-986F-245EA167BE70}"/>
    <hyperlink ref="F140" r:id="rId123" tooltip="Uruguay" display="http://en.wikipedia.org/wiki/Uruguay" xr:uid="{80086121-893B-4CC6-9520-7ADB8750089A}"/>
    <hyperlink ref="F141" r:id="rId124" tooltip="Kuwait" display="http://en.wikipedia.org/wiki/Kuwait" xr:uid="{115E18D8-BE82-410F-A87B-F9B6846EAC2D}"/>
    <hyperlink ref="F142" r:id="rId125" tooltip="Armenia" display="http://en.wikipedia.org/wiki/Armenia" xr:uid="{8A4E1622-824D-4BE5-9962-7BA9C2407F5D}"/>
    <hyperlink ref="F143" r:id="rId126" tooltip="Lithuania" display="http://en.wikipedia.org/wiki/Lithuania" xr:uid="{22299C42-1B0C-4529-80D4-03E771E9D66A}"/>
    <hyperlink ref="F144" r:id="rId127" tooltip="Mongolia" display="http://en.wikipedia.org/wiki/Mongolia" xr:uid="{E0CECB90-162C-4D8E-A047-7F8BC2209916}"/>
    <hyperlink ref="F145" r:id="rId128" tooltip="Albania" display="http://en.wikipedia.org/wiki/Albania" xr:uid="{8A178E32-37B5-4252-8BF9-14E8228FC3E3}"/>
    <hyperlink ref="F146" r:id="rId129" tooltip="Jamaica" display="http://en.wikipedia.org/wiki/Jamaica" xr:uid="{CB210225-1FCA-4B27-8B7A-74C16EAD81B0}"/>
    <hyperlink ref="F147" r:id="rId130" tooltip="Qatar" display="http://en.wikipedia.org/wiki/Qatar" xr:uid="{4ABDC774-FDAB-4AF2-B032-9EC033C34612}"/>
    <hyperlink ref="F148" r:id="rId131" tooltip="Namibia" display="http://en.wikipedia.org/wiki/Namibia" xr:uid="{4AC5EA75-AFA7-4B97-841D-ED87766EDFB0}"/>
    <hyperlink ref="F149" r:id="rId132" tooltip="Lesotho" display="http://en.wikipedia.org/wiki/Lesotho" xr:uid="{92E1ECD9-E52B-425B-BDAE-C67D7B9D8526}"/>
    <hyperlink ref="F150" r:id="rId133" tooltip="Slovenia" display="http://en.wikipedia.org/wiki/Slovenia" xr:uid="{9A2D96E3-870D-4919-B4D8-71060DCADC89}"/>
    <hyperlink ref="F151" r:id="rId134" tooltip="Republic of Macedonia" display="http://en.wikipedia.org/wiki/Republic_of_Macedonia" xr:uid="{17CD2801-F93D-499A-9835-38B164BB4590}"/>
    <hyperlink ref="F152" r:id="rId135" tooltip="Botswana" display="http://en.wikipedia.org/wiki/Botswana" xr:uid="{FB9F3068-18CA-4E2F-8D1B-2CD9E170079A}"/>
    <hyperlink ref="F153" r:id="rId136" tooltip="Latvia" display="http://en.wikipedia.org/wiki/Latvia" xr:uid="{AFC0BF7E-2798-4017-9B2F-4A75452E3B3A}"/>
    <hyperlink ref="F154" r:id="rId137" tooltip="The Gambia" display="http://en.wikipedia.org/wiki/The_Gambia" xr:uid="{15873FCB-2F51-4F74-830F-861FFAD23494}"/>
    <hyperlink ref="F156" r:id="rId138" tooltip="Guinea-Bissau" display="http://en.wikipedia.org/wiki/Guinea-Bissau" xr:uid="{4A7B541F-9F09-4FFD-9D5D-2E6157E67079}"/>
    <hyperlink ref="F157" r:id="rId139" tooltip="Gabon" display="http://en.wikipedia.org/wiki/Gabon" xr:uid="{9198A49D-FA32-4B2F-BD4B-A89E2860CC8C}"/>
    <hyperlink ref="F158" r:id="rId140" tooltip="Equatorial Guinea" display="http://en.wikipedia.org/wiki/Equatorial_Guinea" xr:uid="{FFC48EAF-2AB3-494C-A61C-407D5D696806}"/>
    <hyperlink ref="F159" r:id="rId141" tooltip="Trinidad and Tobago" display="http://en.wikipedia.org/wiki/Trinidad_and_Tobago" xr:uid="{2972271C-199A-4905-AFC4-691899DE0856}"/>
    <hyperlink ref="F160" r:id="rId142" tooltip="Estonia" display="http://en.wikipedia.org/wiki/Estonia" xr:uid="{BEDB3244-A0F0-4632-A678-EB3764B806D9}"/>
    <hyperlink ref="F161" r:id="rId143" tooltip="Swaziland" display="http://en.wikipedia.org/wiki/Swaziland" xr:uid="{D034F616-4B9A-4FF4-A8C2-1AED7DF142E9}"/>
    <hyperlink ref="F162" r:id="rId144" tooltip="Mauritius" display="http://en.wikipedia.org/wiki/Mauritius" xr:uid="{DCB32940-0FC6-4C3F-9F53-AC13629C6C92}"/>
    <hyperlink ref="F163" r:id="rId145" tooltip="Bahrain" display="http://en.wikipedia.org/wiki/Bahrain" xr:uid="{74FA0C06-2D4B-479D-A267-AB3528C79644}"/>
    <hyperlink ref="F164" r:id="rId146" tooltip="East Timor" display="http://en.wikipedia.org/wiki/East_Timor" xr:uid="{9E3D630D-2BCA-4124-8FEA-9712357A37E7}"/>
    <hyperlink ref="F165" r:id="rId147" tooltip="Djibouti" display="http://en.wikipedia.org/wiki/Djibouti" xr:uid="{2904F1CF-161B-4F05-9D26-6A6ADE5589EB}"/>
    <hyperlink ref="F167" r:id="rId148" tooltip="Fiji" display="http://en.wikipedia.org/wiki/Fiji" xr:uid="{FD35ADE7-CF2C-4B56-ADC7-9F066B4BF286}"/>
    <hyperlink ref="F169" r:id="rId149" tooltip="Guyana" display="http://en.wikipedia.org/wiki/Guyana" xr:uid="{A8B357AE-74E4-47AE-8385-F0ED5F5F8E19}"/>
    <hyperlink ref="F170" r:id="rId150" tooltip="Bhutan" display="http://en.wikipedia.org/wiki/Bhutan" xr:uid="{C4BA56DE-BC47-4091-A40F-DF231C07FDA0}"/>
    <hyperlink ref="F171" r:id="rId151" tooltip="Comoros" display="http://en.wikipedia.org/wiki/Comoros" xr:uid="{59D55A4E-1573-4402-A121-1047E5F581B2}"/>
    <hyperlink ref="F172" r:id="rId152" tooltip="Montenegro" display="http://en.wikipedia.org/wiki/Montenegro" xr:uid="{D3ABA45A-0455-419F-9A07-815B1651CFDC}"/>
    <hyperlink ref="F175" r:id="rId153" tooltip="Solomon Islands" display="http://en.wikipedia.org/wiki/Solomon_Islands" xr:uid="{9B7F560F-8A58-4B63-A3B8-38C8437429FE}"/>
    <hyperlink ref="F176" r:id="rId154" tooltip="Luxembourg" display="http://en.wikipedia.org/wiki/Luxembourg" xr:uid="{FDD666F4-C825-43EE-86B0-8940219144C3}"/>
    <hyperlink ref="F177" r:id="rId155" tooltip="Suriname" display="http://en.wikipedia.org/wiki/Suriname" xr:uid="{91CC03AF-0C35-4893-9000-4E0DE8D1EBA0}"/>
    <hyperlink ref="F178" r:id="rId156" tooltip="Cape Verde" display="http://en.wikipedia.org/wiki/Cape_Verde" xr:uid="{ACF4FE09-5821-40A6-8F8A-596B841DCD53}"/>
    <hyperlink ref="F179" r:id="rId157" tooltip="Malta" display="http://en.wikipedia.org/wiki/Malta" xr:uid="{D317265B-6DC0-4A5A-ACE2-47FAECA6539B}"/>
    <hyperlink ref="F181" r:id="rId158" tooltip="Brunei" display="http://en.wikipedia.org/wiki/Brunei" xr:uid="{B3B7B29A-3D40-44B0-B949-9056F49DD404}"/>
    <hyperlink ref="F183" r:id="rId159" tooltip="The Bahamas" display="http://en.wikipedia.org/wiki/The_Bahamas" xr:uid="{D6E174D1-8B2C-4995-8D5C-334B0CE9061C}"/>
    <hyperlink ref="F184" r:id="rId160" tooltip="Belize" display="http://en.wikipedia.org/wiki/Belize" xr:uid="{3E5DD17E-8FE7-475B-8722-BAB7518A78CA}"/>
    <hyperlink ref="F185" r:id="rId161" tooltip="Iceland" display="http://en.wikipedia.org/wiki/Iceland" xr:uid="{47990911-BFEC-4305-A84A-D740B53BA96B}"/>
    <hyperlink ref="F186" r:id="rId162" tooltip="Maldives" display="http://en.wikipedia.org/wiki/Maldives" xr:uid="{5A70C411-F73B-49FE-A362-219B6BE88CD4}"/>
    <hyperlink ref="F187" r:id="rId163" tooltip="Northern Cyprus" display="http://en.wikipedia.org/wiki/Northern_Cyprus" xr:uid="{2499AFB5-14BC-494F-9193-5A73AEC4711B}"/>
    <hyperlink ref="F188" r:id="rId164" tooltip="Barbados" display="http://en.wikipedia.org/wiki/Barbados" xr:uid="{302D6088-DB35-4A3A-B756-6A34682765FC}"/>
    <hyperlink ref="F190" r:id="rId165" tooltip="Vanuatu" display="http://en.wikipedia.org/wiki/Vanuatu" xr:uid="{B2C7CAEB-8E47-4DE2-AFD0-C761A8110426}"/>
    <hyperlink ref="F192" r:id="rId166" tooltip="Abkhazia" display="http://en.wikipedia.org/wiki/Abkhazia" xr:uid="{48BACA39-78CB-4474-9049-BCC6C2E5E3DC}"/>
    <hyperlink ref="F195" r:id="rId167" tooltip="Samoa" display="http://en.wikipedia.org/wiki/Samoa" xr:uid="{E91677AE-9B6D-44C5-860E-D37977AADD10}"/>
    <hyperlink ref="F196" r:id="rId168" tooltip="São Tomé and Príncipe" display="http://en.wikipedia.org/wiki/S%C3%A3o_Tom%C3%A9_and_Pr%C3%ADncipe" xr:uid="{044BD160-2601-4566-9D1B-1DC6D66B4556}"/>
    <hyperlink ref="F197" r:id="rId169" tooltip="Saint Lucia" display="http://en.wikipedia.org/wiki/Saint_Lucia" xr:uid="{6676703F-700D-4075-B13A-3D1C49B40F9F}"/>
    <hyperlink ref="F200" r:id="rId170" tooltip="Saint Vincent and the Grenadines" display="http://en.wikipedia.org/wiki/Saint_Vincent_and_the_Grenadines" xr:uid="{125EB2F4-9CE5-4318-9A47-D1D3918CB566}"/>
    <hyperlink ref="F201" r:id="rId171" tooltip="Kiribati" display="http://en.wikipedia.org/wiki/Kiribati" xr:uid="{AE5EBB75-7CDD-4047-96A9-A301E42DF854}"/>
    <hyperlink ref="F203" r:id="rId172" tooltip="Grenada" display="http://en.wikipedia.org/wiki/Grenada" xr:uid="{7CDE7366-1E9B-466F-B789-6CBEB522DAFE}"/>
    <hyperlink ref="F204" r:id="rId173" tooltip="Tonga" display="http://en.wikipedia.org/wiki/Tonga" xr:uid="{1DB6EE79-5FFD-4DF3-8BA6-681CB7A9D6F2}"/>
    <hyperlink ref="F206" r:id="rId174" tooltip="Federated States of Micronesia" display="http://en.wikipedia.org/wiki/Federated_States_of_Micronesia" xr:uid="{D3C9E2C3-FFBB-471A-9CC5-9E01C580C724}"/>
    <hyperlink ref="F208" r:id="rId175" tooltip="Seychelles" display="http://en.wikipedia.org/wiki/Seychelles" xr:uid="{D74C4E25-AFFD-425E-BDD1-1C9FA536164B}"/>
    <hyperlink ref="F209" r:id="rId176" tooltip="Antigua and Barbuda" display="http://en.wikipedia.org/wiki/Antigua_and_Barbuda" xr:uid="{9E29C3DA-9254-44A4-9908-FBDF66E63280}"/>
    <hyperlink ref="F211" r:id="rId177" tooltip="Andorra" display="http://en.wikipedia.org/wiki/Andorra" xr:uid="{A0DCBE18-612A-4C0C-ACE9-DE55A32F12A3}"/>
    <hyperlink ref="F212" r:id="rId178" tooltip="Dominica" display="http://en.wikipedia.org/wiki/Dominica" xr:uid="{1CC67549-561C-439C-9DBA-ED36EC052A4C}"/>
    <hyperlink ref="F216" r:id="rId179" tooltip="Marshall Islands" display="http://en.wikipedia.org/wiki/Marshall_Islands" xr:uid="{672807D5-7A2E-4F4B-A2E8-8E1A19367036}"/>
    <hyperlink ref="F219" r:id="rId180" tooltip="Saint Kitts and Nevis" display="http://en.wikipedia.org/wiki/Saint_Kitts_and_Nevis" xr:uid="{00E21BD6-1A03-4CFD-82BA-2FB96C35C5E3}"/>
    <hyperlink ref="F221" r:id="rId181" tooltip="South Ossetia" display="http://en.wikipedia.org/wiki/South_Ossetia" xr:uid="{CD2EA75A-0818-4131-822C-4AA12C65A542}"/>
    <hyperlink ref="F224" r:id="rId182" tooltip="Liechtenstein" display="http://en.wikipedia.org/wiki/Liechtenstein" xr:uid="{19B4A1E0-CE17-48E1-9E60-096739E8889E}"/>
    <hyperlink ref="F226" r:id="rId183" tooltip="Monaco" display="http://en.wikipedia.org/wiki/Monaco" xr:uid="{CF8DB8D8-1A0E-477E-A08E-097DEEC938A3}"/>
    <hyperlink ref="F227" r:id="rId184" tooltip="San Marino" display="http://en.wikipedia.org/wiki/San_Marino" xr:uid="{A01CE9B8-2833-401F-8CC4-9E4D125797A7}"/>
    <hyperlink ref="F233" r:id="rId185" tooltip="Palau" display="http://en.wikipedia.org/wiki/Palau" xr:uid="{C52BAD51-8295-416D-9A25-C4ED3234394E}"/>
    <hyperlink ref="F237" r:id="rId186" tooltip="Tuvalu" display="http://en.wikipedia.org/wiki/Tuvalu" xr:uid="{0A2E5DC7-7C57-42C4-A507-3FF0AAC12DC8}"/>
    <hyperlink ref="F238" r:id="rId187" tooltip="Nauru" display="http://en.wikipedia.org/wiki/Nauru" xr:uid="{ADE9DD08-EF1F-454A-91C7-405F1F535325}"/>
    <hyperlink ref="F249" r:id="rId188" tooltip="Vatican City" display="http://en.wikipedia.org/wiki/Vatican_City" xr:uid="{9B26845D-25B8-401B-9DDF-323548A94DB6}"/>
  </hyperlinks>
  <pageMargins left="0.7" right="0.7" top="0.75" bottom="0.75" header="0.3" footer="0.3"/>
  <pageSetup orientation="portrait" r:id="rId189"/>
  <drawing r:id="rId1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D112071-8192-425A-A05E-8724EBB19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91C834-84CE-4B82-B3A0-7B091336B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4CCE3D0-8E85-4C2D-80DF-D630669CDB47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S20_1_10</vt:lpstr>
      <vt:lpstr>S20_11</vt:lpstr>
      <vt:lpstr>S20_12</vt:lpstr>
      <vt:lpstr>S20_13</vt:lpstr>
      <vt:lpstr>S20_14</vt:lpstr>
      <vt:lpstr>A</vt:lpstr>
      <vt:lpstr>Date</vt:lpstr>
      <vt:lpstr>H</vt:lpstr>
      <vt:lpstr>Minutes</vt:lpstr>
      <vt:lpstr>numbers</vt:lpstr>
      <vt:lpstr>Singer</vt:lpstr>
      <vt:lpstr>Song_Numb.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2006-12-28T19:07:20Z</dcterms:created>
  <dcterms:modified xsi:type="dcterms:W3CDTF">2019-09-26T07:31:10Z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