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ltoGH\"/>
    </mc:Choice>
  </mc:AlternateContent>
  <xr:revisionPtr revIDLastSave="0" documentId="13_ncr:1_{E6222715-9AF3-4A05-80D2-DC2F07B476C8}" xr6:coauthVersionLast="44" xr6:coauthVersionMax="44" xr10:uidLastSave="{00000000-0000-0000-0000-000000000000}"/>
  <bookViews>
    <workbookView xWindow="-25335" yWindow="3570" windowWidth="21600" windowHeight="11385" activeTab="4" xr2:uid="{00000000-000D-0000-FFFF-FFFF00000000}"/>
  </bookViews>
  <sheets>
    <sheet name="Deciles" sheetId="1" r:id="rId1"/>
    <sheet name="Dget" sheetId="2" r:id="rId2"/>
    <sheet name="Housepricedata" sheetId="3" r:id="rId3"/>
    <sheet name="Makeupdb" sheetId="4" r:id="rId4"/>
    <sheet name="Sales" sheetId="5" r:id="rId5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data">Makeupdb!$H$4:$M$1895</definedName>
    <definedName name="Date">Makeupdb!$I$5:$I$1895</definedName>
    <definedName name="Dollars">Makeupdb!$L$5:$L$1895</definedName>
    <definedName name="Location">Makeupdb!$M$5:$M$1895</definedName>
    <definedName name="Name">Makeupdb!$H$5:$H$1895</definedName>
    <definedName name="Product">Makeupdb!$J$5:$J$1895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rans_Number">Makeupdb!$G$5:$G$1895</definedName>
    <definedName name="Units">Makeupdb!$K$5:$K$1895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44" i="4" l="1"/>
  <c r="U44" i="4"/>
  <c r="T44" i="4"/>
  <c r="S44" i="4"/>
  <c r="R44" i="4"/>
  <c r="V43" i="4"/>
  <c r="U43" i="4"/>
  <c r="T43" i="4"/>
  <c r="S43" i="4"/>
  <c r="R43" i="4"/>
  <c r="V42" i="4"/>
  <c r="U42" i="4"/>
  <c r="T42" i="4"/>
  <c r="S42" i="4"/>
  <c r="R42" i="4"/>
  <c r="V41" i="4"/>
  <c r="U41" i="4"/>
  <c r="T41" i="4"/>
  <c r="S41" i="4"/>
  <c r="R41" i="4"/>
  <c r="V40" i="4"/>
  <c r="U40" i="4"/>
  <c r="T40" i="4"/>
  <c r="S40" i="4"/>
  <c r="R40" i="4"/>
  <c r="V39" i="4"/>
  <c r="U39" i="4"/>
  <c r="T39" i="4"/>
  <c r="S39" i="4"/>
  <c r="R39" i="4"/>
  <c r="V38" i="4"/>
  <c r="U38" i="4"/>
  <c r="T38" i="4"/>
  <c r="S38" i="4"/>
  <c r="R38" i="4"/>
  <c r="V37" i="4"/>
  <c r="U37" i="4"/>
  <c r="T37" i="4"/>
  <c r="S37" i="4"/>
  <c r="R37" i="4"/>
  <c r="Q25" i="4"/>
  <c r="O22" i="4"/>
  <c r="N22" i="4"/>
  <c r="N20" i="4"/>
  <c r="N19" i="4"/>
  <c r="Q17" i="4"/>
  <c r="N17" i="4"/>
  <c r="N15" i="4"/>
  <c r="N14" i="4"/>
  <c r="N11" i="4"/>
  <c r="N9" i="4"/>
  <c r="N8" i="4"/>
  <c r="T7" i="4"/>
  <c r="T12" i="4" s="1"/>
  <c r="N6" i="4"/>
  <c r="N5" i="4"/>
  <c r="U7" i="4"/>
  <c r="U12" i="4"/>
  <c r="G9" i="2" l="1"/>
</calcChain>
</file>

<file path=xl/sharedStrings.xml><?xml version="1.0" encoding="utf-8"?>
<sst xmlns="http://schemas.openxmlformats.org/spreadsheetml/2006/main" count="13478" uniqueCount="61">
  <si>
    <t>Obs</t>
  </si>
  <si>
    <t>Balance</t>
  </si>
  <si>
    <t>Credit Limit</t>
  </si>
  <si>
    <t>Example of DGET Function</t>
  </si>
  <si>
    <t>date</t>
  </si>
  <si>
    <t>id code</t>
  </si>
  <si>
    <t>revenue</t>
  </si>
  <si>
    <t>Square Feet</t>
  </si>
  <si>
    <t>Price</t>
  </si>
  <si>
    <t>Bathrooms</t>
  </si>
  <si>
    <t>Bedrooms</t>
  </si>
  <si>
    <t>Trans Number</t>
  </si>
  <si>
    <t>Name</t>
  </si>
  <si>
    <t>Date</t>
  </si>
  <si>
    <t>Product</t>
  </si>
  <si>
    <t>Units</t>
  </si>
  <si>
    <t>Dollars</t>
  </si>
  <si>
    <t>Location</t>
  </si>
  <si>
    <t>Jen lip gloss $</t>
  </si>
  <si>
    <t>Betsy</t>
  </si>
  <si>
    <t>lip gloss</t>
  </si>
  <si>
    <t>south</t>
  </si>
  <si>
    <t>Jen</t>
  </si>
  <si>
    <t>Hallagan</t>
  </si>
  <si>
    <t>foundation</t>
  </si>
  <si>
    <t>midwest</t>
  </si>
  <si>
    <t>Ashley</t>
  </si>
  <si>
    <t>lipstick</t>
  </si>
  <si>
    <t>Jen avg.units lipstick in east</t>
  </si>
  <si>
    <t>west</t>
  </si>
  <si>
    <t>east</t>
  </si>
  <si>
    <t>Zaret</t>
  </si>
  <si>
    <t>Colleen</t>
  </si>
  <si>
    <t>eye liner</t>
  </si>
  <si>
    <t>$s Emilee or east</t>
  </si>
  <si>
    <t>Cutoff</t>
  </si>
  <si>
    <t>Cristina</t>
  </si>
  <si>
    <t>Emilee</t>
  </si>
  <si>
    <t>$s lipstick by Colleen or Zaret in east</t>
  </si>
  <si>
    <t>mascara</t>
  </si>
  <si>
    <t>Number of lipstick transactions not in east</t>
  </si>
  <si>
    <t>&lt;&gt;east</t>
  </si>
  <si>
    <t>total $s jen lipstick in 2004</t>
  </si>
  <si>
    <t>&gt;=1/1/2004</t>
  </si>
  <si>
    <t>&lt;1/1/2005</t>
  </si>
  <si>
    <t>Units sold for &gt;=$3.20</t>
  </si>
  <si>
    <t>Big price</t>
  </si>
  <si>
    <t>dbase functions</t>
  </si>
  <si>
    <t>Cici</t>
  </si>
  <si>
    <t>sumifs</t>
  </si>
  <si>
    <t>Region</t>
  </si>
  <si>
    <t>Salesperson</t>
  </si>
  <si>
    <t>Units Sold</t>
  </si>
  <si>
    <t>Midwest</t>
  </si>
  <si>
    <t>Heather</t>
  </si>
  <si>
    <t>East</t>
  </si>
  <si>
    <t>John</t>
  </si>
  <si>
    <t>South</t>
  </si>
  <si>
    <t>West</t>
  </si>
  <si>
    <t>Calista</t>
  </si>
  <si>
    <t>Jill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</si>
</sst>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0" borderId="0" xfId="1" applyFont="1"/>
    <xf numFmtId="14" fontId="2" fillId="0" borderId="0" xfId="1" applyNumberFormat="1" applyFont="1"/>
    <xf numFmtId="44" fontId="2" fillId="0" borderId="0" xfId="2" applyFont="1"/>
    <xf numFmtId="44" fontId="2" fillId="12" borderId="0" xfId="2" applyFont="1" applyFill="1"/>
    <xf numFmtId="14" fontId="2" fillId="12" borderId="0" xfId="1" applyNumberFormat="1" applyFont="1" applyFill="1"/>
    <xf numFmtId="0" fontId="2" fillId="12" borderId="0" xfId="1" applyFont="1" applyFill="1"/>
    <xf numFmtId="0" fontId="1" fillId="0" borderId="0" xfId="1" applyAlignment="1">
      <alignment wrapText="1"/>
    </xf>
    <xf numFmtId="0" fontId="1" fillId="0" borderId="0" xfId="1"/>
    <xf numFmtId="44" fontId="0" fillId="0" borderId="0" xfId="2" applyFont="1"/>
    <xf numFmtId="1" fontId="2" fillId="0" borderId="0" xfId="1" applyNumberFormat="1" applyFont="1"/>
  </cellXfs>
  <cellStyles count="3">
    <cellStyle name="Currency 2" xfId="2" xr:uid="{7DF06F2E-0E4E-459C-B7B9-969F85F98A88}"/>
    <cellStyle name="Normal" xfId="0" builtinId="0"/>
    <cellStyle name="Normal 2" xfId="1" xr:uid="{44CED168-9B5C-4051-B68E-34CCEF87209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628650</xdr:colOff>
      <xdr:row>8</xdr:row>
      <xdr:rowOff>123825</xdr:rowOff>
    </xdr:from>
    <xdr:to>
      <xdr:col>6</xdr:col>
      <xdr:colOff>171450</xdr:colOff>
      <xdr:row>20</xdr:row>
      <xdr:rowOff>47625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EEBD9DEC-5AD4-40A0-8434-35794B9373D8}"/>
            </a:ext>
          </a:extLst>
        </xdr:cNvPr>
        <xdr:cNvSpPr>
          <a:spLocks noChangeShapeType="1"/>
        </xdr:cNvSpPr>
      </xdr:nvSpPr>
      <xdr:spPr bwMode="auto">
        <a:xfrm flipH="1">
          <a:off x="1238250" y="1419225"/>
          <a:ext cx="2743200" cy="1866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E2:G22"/>
  <sheetViews>
    <sheetView workbookViewId="0">
      <selection activeCell="D2" sqref="D2"/>
    </sheetView>
  </sheetViews>
  <sheetFormatPr defaultRowHeight="15" x14ac:dyDescent="0.25"/>
  <sheetData>
    <row r="2" spans="5:7" x14ac:dyDescent="0.25">
      <c r="E2" t="s">
        <v>0</v>
      </c>
      <c r="F2" t="s">
        <v>1</v>
      </c>
      <c r="G2" t="s">
        <v>2</v>
      </c>
    </row>
    <row r="3" spans="5:7" x14ac:dyDescent="0.25">
      <c r="E3" s="1">
        <v>19</v>
      </c>
      <c r="F3" s="1">
        <v>9.645334688668882</v>
      </c>
      <c r="G3" s="1">
        <v>100</v>
      </c>
    </row>
    <row r="4" spans="5:7" x14ac:dyDescent="0.25">
      <c r="E4" s="1">
        <v>15</v>
      </c>
      <c r="F4" s="1">
        <v>14.461726329291768</v>
      </c>
      <c r="G4" s="1">
        <v>100</v>
      </c>
    </row>
    <row r="5" spans="5:7" x14ac:dyDescent="0.25">
      <c r="E5" s="2">
        <v>18</v>
      </c>
      <c r="F5" s="2">
        <v>17.502139561621899</v>
      </c>
      <c r="G5" s="2">
        <v>100</v>
      </c>
    </row>
    <row r="6" spans="5:7" x14ac:dyDescent="0.25">
      <c r="E6" s="2">
        <v>6</v>
      </c>
      <c r="F6" s="2">
        <v>28.136928461927191</v>
      </c>
      <c r="G6" s="2">
        <v>100</v>
      </c>
    </row>
    <row r="7" spans="5:7" x14ac:dyDescent="0.25">
      <c r="E7" s="3">
        <v>11</v>
      </c>
      <c r="F7" s="3">
        <v>30.480293383629942</v>
      </c>
      <c r="G7" s="3">
        <v>100</v>
      </c>
    </row>
    <row r="8" spans="5:7" x14ac:dyDescent="0.25">
      <c r="E8" s="3">
        <v>3</v>
      </c>
      <c r="F8" s="3">
        <v>33.502605549069209</v>
      </c>
      <c r="G8" s="3">
        <v>100</v>
      </c>
    </row>
    <row r="9" spans="5:7" x14ac:dyDescent="0.25">
      <c r="E9" s="4">
        <v>14</v>
      </c>
      <c r="F9" s="4">
        <v>35.0059392145738</v>
      </c>
      <c r="G9" s="4">
        <v>100</v>
      </c>
    </row>
    <row r="10" spans="5:7" x14ac:dyDescent="0.25">
      <c r="E10" s="4">
        <v>8</v>
      </c>
      <c r="F10" s="4">
        <v>43.00326835390527</v>
      </c>
      <c r="G10" s="4">
        <v>100</v>
      </c>
    </row>
    <row r="11" spans="5:7" x14ac:dyDescent="0.25">
      <c r="E11" s="5">
        <v>20</v>
      </c>
      <c r="F11" s="5">
        <v>47.964677417098791</v>
      </c>
      <c r="G11" s="5">
        <v>100</v>
      </c>
    </row>
    <row r="12" spans="5:7" x14ac:dyDescent="0.25">
      <c r="E12" s="5">
        <v>5</v>
      </c>
      <c r="F12" s="5">
        <v>49.405050832752465</v>
      </c>
      <c r="G12" s="5">
        <v>100</v>
      </c>
    </row>
    <row r="13" spans="5:7" x14ac:dyDescent="0.25">
      <c r="E13" s="6">
        <v>16</v>
      </c>
      <c r="F13" s="6">
        <v>49.746979974459428</v>
      </c>
      <c r="G13" s="6">
        <v>100</v>
      </c>
    </row>
    <row r="14" spans="5:7" x14ac:dyDescent="0.25">
      <c r="E14" s="6">
        <v>4</v>
      </c>
      <c r="F14" s="6">
        <v>50.22179740869899</v>
      </c>
      <c r="G14" s="6">
        <v>100</v>
      </c>
    </row>
    <row r="15" spans="5:7" x14ac:dyDescent="0.25">
      <c r="E15" s="7">
        <v>2</v>
      </c>
      <c r="F15" s="7">
        <v>50.902389767391213</v>
      </c>
      <c r="G15" s="7">
        <v>100</v>
      </c>
    </row>
    <row r="16" spans="5:7" x14ac:dyDescent="0.25">
      <c r="E16" s="7">
        <v>7</v>
      </c>
      <c r="F16" s="7">
        <v>53.907124586941649</v>
      </c>
      <c r="G16" s="7">
        <v>100</v>
      </c>
    </row>
    <row r="17" spans="5:7" x14ac:dyDescent="0.25">
      <c r="E17" s="8">
        <v>9</v>
      </c>
      <c r="F17" s="8">
        <v>56.231203703619848</v>
      </c>
      <c r="G17" s="8">
        <v>100</v>
      </c>
    </row>
    <row r="18" spans="5:7" x14ac:dyDescent="0.25">
      <c r="E18" s="8">
        <v>10</v>
      </c>
      <c r="F18" s="8">
        <v>67.784273250522716</v>
      </c>
      <c r="G18" s="8">
        <v>100</v>
      </c>
    </row>
    <row r="19" spans="5:7" x14ac:dyDescent="0.25">
      <c r="E19" s="9">
        <v>12</v>
      </c>
      <c r="F19" s="9">
        <v>68.094020629657166</v>
      </c>
      <c r="G19" s="9">
        <v>100</v>
      </c>
    </row>
    <row r="20" spans="5:7" x14ac:dyDescent="0.25">
      <c r="E20" s="9">
        <v>13</v>
      </c>
      <c r="F20" s="9">
        <v>72.509303863070414</v>
      </c>
      <c r="G20" s="9">
        <v>100</v>
      </c>
    </row>
    <row r="21" spans="5:7" x14ac:dyDescent="0.25">
      <c r="E21" s="10">
        <v>1</v>
      </c>
      <c r="F21" s="10">
        <v>82.229613327259756</v>
      </c>
      <c r="G21" s="10">
        <v>100</v>
      </c>
    </row>
    <row r="22" spans="5:7" x14ac:dyDescent="0.25">
      <c r="E22" s="10">
        <v>17</v>
      </c>
      <c r="F22" s="10">
        <v>86.22302916602807</v>
      </c>
      <c r="G22" s="1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643-5985-4B11-9C67-184DF2F83090}">
  <sheetPr codeName="Sheet2"/>
  <dimension ref="B2:H32"/>
  <sheetViews>
    <sheetView topLeftCell="A2" zoomScale="80" workbookViewId="0">
      <selection activeCell="E16" sqref="E16"/>
    </sheetView>
  </sheetViews>
  <sheetFormatPr defaultRowHeight="12.75" x14ac:dyDescent="0.2"/>
  <cols>
    <col min="1" max="1" width="9.140625" style="11"/>
    <col min="2" max="2" width="9.5703125" style="11" bestFit="1" customWidth="1"/>
    <col min="3" max="3" width="10.85546875" style="11" bestFit="1" customWidth="1"/>
    <col min="4" max="4" width="9.28515625" style="11" bestFit="1" customWidth="1"/>
    <col min="5" max="16384" width="9.140625" style="11"/>
  </cols>
  <sheetData>
    <row r="2" spans="2:8" x14ac:dyDescent="0.2">
      <c r="B2" s="11" t="s">
        <v>3</v>
      </c>
    </row>
    <row r="5" spans="2:8" x14ac:dyDescent="0.2">
      <c r="G5" s="11" t="s">
        <v>4</v>
      </c>
      <c r="H5" s="11" t="s">
        <v>5</v>
      </c>
    </row>
    <row r="6" spans="2:8" x14ac:dyDescent="0.2">
      <c r="G6" s="12">
        <v>38726</v>
      </c>
      <c r="H6" s="11">
        <v>62426</v>
      </c>
    </row>
    <row r="7" spans="2:8" x14ac:dyDescent="0.2">
      <c r="B7" s="11" t="s">
        <v>6</v>
      </c>
      <c r="C7" s="11" t="s">
        <v>4</v>
      </c>
      <c r="D7" s="11" t="s">
        <v>5</v>
      </c>
    </row>
    <row r="8" spans="2:8" x14ac:dyDescent="0.2">
      <c r="B8" s="13">
        <v>856</v>
      </c>
      <c r="C8" s="12">
        <v>36558</v>
      </c>
      <c r="D8" s="11">
        <v>89550</v>
      </c>
      <c r="G8" s="11" t="s">
        <v>6</v>
      </c>
    </row>
    <row r="9" spans="2:8" x14ac:dyDescent="0.2">
      <c r="B9" s="13">
        <v>461</v>
      </c>
      <c r="C9" s="12">
        <v>37723</v>
      </c>
      <c r="D9" s="11">
        <v>34506</v>
      </c>
      <c r="G9" s="11">
        <f>DGET(B7:D28,1,G5:H6)</f>
        <v>169</v>
      </c>
    </row>
    <row r="10" spans="2:8" x14ac:dyDescent="0.2">
      <c r="B10" s="13">
        <v>662</v>
      </c>
      <c r="C10" s="12">
        <v>36197</v>
      </c>
      <c r="D10" s="11">
        <v>57664</v>
      </c>
    </row>
    <row r="11" spans="2:8" x14ac:dyDescent="0.2">
      <c r="B11" s="13">
        <v>522</v>
      </c>
      <c r="C11" s="12">
        <v>38620</v>
      </c>
      <c r="D11" s="11">
        <v>25449</v>
      </c>
    </row>
    <row r="12" spans="2:8" x14ac:dyDescent="0.2">
      <c r="B12" s="13">
        <v>228</v>
      </c>
      <c r="C12" s="12">
        <v>38910</v>
      </c>
      <c r="D12" s="11">
        <v>26461</v>
      </c>
    </row>
    <row r="13" spans="2:8" x14ac:dyDescent="0.2">
      <c r="B13" s="13">
        <v>997</v>
      </c>
      <c r="C13" s="12">
        <v>39608</v>
      </c>
      <c r="D13" s="11">
        <v>73945</v>
      </c>
    </row>
    <row r="14" spans="2:8" x14ac:dyDescent="0.2">
      <c r="B14" s="13">
        <v>857</v>
      </c>
      <c r="C14" s="12">
        <v>38928</v>
      </c>
      <c r="D14" s="11">
        <v>78607</v>
      </c>
    </row>
    <row r="15" spans="2:8" x14ac:dyDescent="0.2">
      <c r="B15" s="13">
        <v>454</v>
      </c>
      <c r="C15" s="12">
        <v>36499</v>
      </c>
      <c r="D15" s="11">
        <v>8605</v>
      </c>
    </row>
    <row r="16" spans="2:8" x14ac:dyDescent="0.2">
      <c r="B16" s="13">
        <v>571</v>
      </c>
      <c r="C16" s="12">
        <v>36928</v>
      </c>
      <c r="D16" s="11">
        <v>33684</v>
      </c>
    </row>
    <row r="17" spans="2:4" x14ac:dyDescent="0.2">
      <c r="B17" s="13">
        <v>690</v>
      </c>
      <c r="C17" s="12">
        <v>38854</v>
      </c>
      <c r="D17" s="11">
        <v>81984</v>
      </c>
    </row>
    <row r="18" spans="2:4" x14ac:dyDescent="0.2">
      <c r="B18" s="13">
        <v>467</v>
      </c>
      <c r="C18" s="12">
        <v>39738</v>
      </c>
      <c r="D18" s="11">
        <v>4530</v>
      </c>
    </row>
    <row r="19" spans="2:4" x14ac:dyDescent="0.2">
      <c r="B19" s="13">
        <v>281</v>
      </c>
      <c r="C19" s="12">
        <v>36744</v>
      </c>
      <c r="D19" s="11">
        <v>72489</v>
      </c>
    </row>
    <row r="20" spans="2:4" x14ac:dyDescent="0.2">
      <c r="B20" s="13">
        <v>965</v>
      </c>
      <c r="C20" s="12">
        <v>37942</v>
      </c>
      <c r="D20" s="11">
        <v>66050</v>
      </c>
    </row>
    <row r="21" spans="2:4" x14ac:dyDescent="0.2">
      <c r="B21" s="14">
        <v>169</v>
      </c>
      <c r="C21" s="15">
        <v>38726</v>
      </c>
      <c r="D21" s="16">
        <v>62426</v>
      </c>
    </row>
    <row r="22" spans="2:4" x14ac:dyDescent="0.2">
      <c r="B22" s="13">
        <v>378</v>
      </c>
      <c r="C22" s="12">
        <v>37185</v>
      </c>
      <c r="D22" s="11">
        <v>34422</v>
      </c>
    </row>
    <row r="23" spans="2:4" x14ac:dyDescent="0.2">
      <c r="B23" s="13">
        <v>273</v>
      </c>
      <c r="C23" s="12">
        <v>36950</v>
      </c>
      <c r="D23" s="11">
        <v>41064</v>
      </c>
    </row>
    <row r="24" spans="2:4" x14ac:dyDescent="0.2">
      <c r="B24" s="13">
        <v>628</v>
      </c>
      <c r="C24" s="12">
        <v>38883</v>
      </c>
      <c r="D24" s="11">
        <v>29231</v>
      </c>
    </row>
    <row r="25" spans="2:4" x14ac:dyDescent="0.2">
      <c r="B25" s="13">
        <v>382</v>
      </c>
      <c r="C25" s="12">
        <v>38697</v>
      </c>
      <c r="D25" s="11">
        <v>9625</v>
      </c>
    </row>
    <row r="26" spans="2:4" x14ac:dyDescent="0.2">
      <c r="B26" s="13">
        <v>896</v>
      </c>
      <c r="C26" s="12">
        <v>36449</v>
      </c>
      <c r="D26" s="11">
        <v>66644</v>
      </c>
    </row>
    <row r="27" spans="2:4" x14ac:dyDescent="0.2">
      <c r="B27" s="13">
        <v>260</v>
      </c>
      <c r="C27" s="12">
        <v>37323</v>
      </c>
      <c r="D27" s="11">
        <v>3346</v>
      </c>
    </row>
    <row r="28" spans="2:4" x14ac:dyDescent="0.2">
      <c r="B28" s="13">
        <v>344</v>
      </c>
      <c r="C28" s="12">
        <v>37564</v>
      </c>
      <c r="D28" s="11">
        <v>38858</v>
      </c>
    </row>
    <row r="29" spans="2:4" x14ac:dyDescent="0.2">
      <c r="B29" s="13"/>
      <c r="C29" s="12"/>
    </row>
    <row r="30" spans="2:4" x14ac:dyDescent="0.2">
      <c r="B30" s="13"/>
      <c r="C30" s="12"/>
    </row>
    <row r="31" spans="2:4" x14ac:dyDescent="0.2">
      <c r="B31" s="13"/>
      <c r="C31" s="12"/>
    </row>
    <row r="32" spans="2:4" x14ac:dyDescent="0.2">
      <c r="B32" s="13"/>
      <c r="C32" s="12"/>
    </row>
  </sheetData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7472-5D11-46C9-9486-9F0381A66782}">
  <sheetPr codeName="Sheet3"/>
  <dimension ref="C5:H160"/>
  <sheetViews>
    <sheetView workbookViewId="0">
      <selection activeCell="A7" sqref="A7"/>
    </sheetView>
  </sheetViews>
  <sheetFormatPr defaultRowHeight="12.75" x14ac:dyDescent="0.2"/>
  <cols>
    <col min="1" max="3" width="9.140625" style="18"/>
    <col min="4" max="4" width="12.28515625" style="18" bestFit="1" customWidth="1"/>
    <col min="5" max="5" width="11.7109375" style="18" customWidth="1"/>
    <col min="6" max="16384" width="9.140625" style="18"/>
  </cols>
  <sheetData>
    <row r="5" spans="3:8" ht="25.5" x14ac:dyDescent="0.2">
      <c r="C5" s="17" t="s">
        <v>7</v>
      </c>
      <c r="D5" s="17" t="s">
        <v>8</v>
      </c>
      <c r="E5" s="17" t="s">
        <v>9</v>
      </c>
      <c r="F5" s="17" t="s">
        <v>10</v>
      </c>
      <c r="G5" s="17"/>
      <c r="H5" s="17"/>
    </row>
    <row r="6" spans="3:8" ht="15" x14ac:dyDescent="0.25">
      <c r="C6" s="18">
        <v>4016</v>
      </c>
      <c r="D6" s="19">
        <v>453696</v>
      </c>
      <c r="E6" s="18">
        <v>4</v>
      </c>
      <c r="F6" s="18">
        <v>5</v>
      </c>
    </row>
    <row r="7" spans="3:8" ht="15" x14ac:dyDescent="0.25">
      <c r="C7" s="18">
        <v>2762</v>
      </c>
      <c r="D7" s="19">
        <v>286676</v>
      </c>
      <c r="E7" s="18">
        <v>2</v>
      </c>
      <c r="F7" s="18">
        <v>3</v>
      </c>
    </row>
    <row r="8" spans="3:8" ht="15" x14ac:dyDescent="0.25">
      <c r="C8" s="18">
        <v>2262</v>
      </c>
      <c r="D8" s="19">
        <v>239414</v>
      </c>
      <c r="E8" s="18">
        <v>2</v>
      </c>
      <c r="F8" s="18">
        <v>4</v>
      </c>
    </row>
    <row r="9" spans="3:8" ht="15" x14ac:dyDescent="0.25">
      <c r="C9" s="18">
        <v>4626</v>
      </c>
      <c r="D9" s="19">
        <v>499226</v>
      </c>
      <c r="E9" s="18">
        <v>4</v>
      </c>
      <c r="F9" s="18">
        <v>6</v>
      </c>
    </row>
    <row r="10" spans="3:8" ht="15" x14ac:dyDescent="0.25">
      <c r="C10" s="18">
        <v>2550</v>
      </c>
      <c r="D10" s="19">
        <v>249500</v>
      </c>
      <c r="E10" s="18">
        <v>2</v>
      </c>
      <c r="F10" s="18">
        <v>4</v>
      </c>
    </row>
    <row r="11" spans="3:8" ht="15" x14ac:dyDescent="0.25">
      <c r="C11" s="18">
        <v>2957</v>
      </c>
      <c r="D11" s="19">
        <v>297958</v>
      </c>
      <c r="E11" s="18">
        <v>2</v>
      </c>
      <c r="F11" s="18">
        <v>4</v>
      </c>
    </row>
    <row r="12" spans="3:8" ht="15" x14ac:dyDescent="0.25">
      <c r="C12" s="18">
        <v>2868</v>
      </c>
      <c r="D12" s="19">
        <v>318876</v>
      </c>
      <c r="E12" s="18">
        <v>2</v>
      </c>
      <c r="F12" s="18">
        <v>2</v>
      </c>
    </row>
    <row r="13" spans="3:8" ht="15" x14ac:dyDescent="0.25">
      <c r="C13" s="18">
        <v>3356</v>
      </c>
      <c r="D13" s="19">
        <v>375736</v>
      </c>
      <c r="E13" s="18">
        <v>4</v>
      </c>
      <c r="F13" s="18">
        <v>3</v>
      </c>
    </row>
    <row r="14" spans="3:8" ht="15" x14ac:dyDescent="0.25">
      <c r="C14" s="18">
        <v>2536</v>
      </c>
      <c r="D14" s="19">
        <v>278672</v>
      </c>
      <c r="E14" s="18">
        <v>2</v>
      </c>
      <c r="F14" s="18">
        <v>4</v>
      </c>
    </row>
    <row r="15" spans="3:8" ht="15" x14ac:dyDescent="0.25">
      <c r="C15" s="18">
        <v>3451</v>
      </c>
      <c r="D15" s="19">
        <v>348943</v>
      </c>
      <c r="E15" s="18">
        <v>4</v>
      </c>
      <c r="F15" s="18">
        <v>5</v>
      </c>
    </row>
    <row r="16" spans="3:8" ht="15" x14ac:dyDescent="0.25">
      <c r="C16" s="18">
        <v>2807</v>
      </c>
      <c r="D16" s="19">
        <v>305121</v>
      </c>
      <c r="E16" s="18">
        <v>2</v>
      </c>
      <c r="F16" s="18">
        <v>3</v>
      </c>
    </row>
    <row r="17" spans="3:6" ht="15" x14ac:dyDescent="0.25">
      <c r="C17" s="18">
        <v>2891</v>
      </c>
      <c r="D17" s="19">
        <v>281972</v>
      </c>
      <c r="E17" s="18">
        <v>2</v>
      </c>
      <c r="F17" s="18">
        <v>3</v>
      </c>
    </row>
    <row r="18" spans="3:6" ht="15" x14ac:dyDescent="0.25">
      <c r="C18" s="18">
        <v>2984</v>
      </c>
      <c r="D18" s="19">
        <v>294496</v>
      </c>
      <c r="E18" s="18">
        <v>3</v>
      </c>
      <c r="F18" s="18">
        <v>2</v>
      </c>
    </row>
    <row r="19" spans="3:6" ht="15" x14ac:dyDescent="0.25">
      <c r="C19" s="18">
        <v>3506</v>
      </c>
      <c r="D19" s="19">
        <v>363588</v>
      </c>
      <c r="E19" s="18">
        <v>4</v>
      </c>
      <c r="F19" s="18">
        <v>3</v>
      </c>
    </row>
    <row r="20" spans="3:6" ht="15" x14ac:dyDescent="0.25">
      <c r="C20" s="18">
        <v>2694</v>
      </c>
      <c r="D20" s="19">
        <v>293482</v>
      </c>
      <c r="E20" s="18">
        <v>2</v>
      </c>
      <c r="F20" s="18">
        <v>3</v>
      </c>
    </row>
    <row r="21" spans="3:6" ht="15" x14ac:dyDescent="0.25">
      <c r="C21" s="18">
        <v>2455</v>
      </c>
      <c r="D21" s="19">
        <v>249225</v>
      </c>
      <c r="E21" s="18">
        <v>2</v>
      </c>
      <c r="F21" s="18">
        <v>3</v>
      </c>
    </row>
    <row r="22" spans="3:6" ht="15" x14ac:dyDescent="0.25">
      <c r="C22" s="18">
        <v>2732</v>
      </c>
      <c r="D22" s="19">
        <v>313788</v>
      </c>
      <c r="E22" s="18">
        <v>2</v>
      </c>
      <c r="F22" s="18">
        <v>3</v>
      </c>
    </row>
    <row r="23" spans="3:6" ht="15" x14ac:dyDescent="0.25">
      <c r="C23" s="18">
        <v>2436</v>
      </c>
      <c r="D23" s="19">
        <v>272652</v>
      </c>
      <c r="E23" s="18">
        <v>2</v>
      </c>
      <c r="F23" s="18">
        <v>2</v>
      </c>
    </row>
    <row r="24" spans="3:6" ht="15" x14ac:dyDescent="0.25">
      <c r="C24" s="18">
        <v>3894</v>
      </c>
      <c r="D24" s="19">
        <v>384248</v>
      </c>
      <c r="E24" s="18">
        <v>3</v>
      </c>
      <c r="F24" s="18">
        <v>5</v>
      </c>
    </row>
    <row r="25" spans="3:6" ht="15" x14ac:dyDescent="0.25">
      <c r="C25" s="18">
        <v>4093</v>
      </c>
      <c r="D25" s="19">
        <v>435207</v>
      </c>
      <c r="E25" s="18">
        <v>5</v>
      </c>
      <c r="F25" s="18">
        <v>5</v>
      </c>
    </row>
    <row r="26" spans="3:6" ht="15" x14ac:dyDescent="0.25">
      <c r="C26" s="18">
        <v>1548</v>
      </c>
      <c r="D26" s="19">
        <v>182280</v>
      </c>
      <c r="E26" s="18">
        <v>2</v>
      </c>
      <c r="F26" s="18">
        <v>2</v>
      </c>
    </row>
    <row r="27" spans="3:6" ht="15" x14ac:dyDescent="0.25">
      <c r="C27" s="18">
        <v>3548</v>
      </c>
      <c r="D27" s="19">
        <v>403184</v>
      </c>
      <c r="E27" s="18">
        <v>4</v>
      </c>
      <c r="F27" s="18">
        <v>3</v>
      </c>
    </row>
    <row r="28" spans="3:6" ht="15" x14ac:dyDescent="0.25">
      <c r="C28" s="18">
        <v>3578</v>
      </c>
      <c r="D28" s="19">
        <v>404424</v>
      </c>
      <c r="E28" s="18">
        <v>3</v>
      </c>
      <c r="F28" s="18">
        <v>3</v>
      </c>
    </row>
    <row r="29" spans="3:6" ht="15" x14ac:dyDescent="0.25">
      <c r="C29" s="18">
        <v>4627</v>
      </c>
      <c r="D29" s="19">
        <v>515835</v>
      </c>
      <c r="E29" s="18">
        <v>5</v>
      </c>
      <c r="F29" s="18">
        <v>5</v>
      </c>
    </row>
    <row r="30" spans="3:6" ht="15" x14ac:dyDescent="0.25">
      <c r="C30" s="18">
        <v>2976</v>
      </c>
      <c r="D30" s="19">
        <v>293744</v>
      </c>
      <c r="E30" s="18">
        <v>3</v>
      </c>
      <c r="F30" s="18">
        <v>2</v>
      </c>
    </row>
    <row r="31" spans="3:6" ht="15" x14ac:dyDescent="0.25">
      <c r="C31" s="18">
        <v>3780</v>
      </c>
      <c r="D31" s="19">
        <v>411560</v>
      </c>
      <c r="E31" s="18">
        <v>3</v>
      </c>
      <c r="F31" s="18">
        <v>5</v>
      </c>
    </row>
    <row r="32" spans="3:6" ht="15" x14ac:dyDescent="0.25">
      <c r="C32" s="18">
        <v>1711</v>
      </c>
      <c r="D32" s="19">
        <v>176834</v>
      </c>
      <c r="E32" s="18">
        <v>2</v>
      </c>
      <c r="F32" s="18">
        <v>3</v>
      </c>
    </row>
    <row r="33" spans="3:6" ht="15" x14ac:dyDescent="0.25">
      <c r="C33" s="18">
        <v>3124</v>
      </c>
      <c r="D33" s="19">
        <v>326152</v>
      </c>
      <c r="E33" s="18">
        <v>4</v>
      </c>
      <c r="F33" s="18">
        <v>3</v>
      </c>
    </row>
    <row r="34" spans="3:6" ht="15" x14ac:dyDescent="0.25">
      <c r="C34" s="18">
        <v>2992</v>
      </c>
      <c r="D34" s="19">
        <v>311200</v>
      </c>
      <c r="E34" s="18">
        <v>2</v>
      </c>
      <c r="F34" s="18">
        <v>2</v>
      </c>
    </row>
    <row r="35" spans="3:6" ht="15" x14ac:dyDescent="0.25">
      <c r="C35" s="18">
        <v>4277</v>
      </c>
      <c r="D35" s="19">
        <v>472531</v>
      </c>
      <c r="E35" s="18">
        <v>4</v>
      </c>
      <c r="F35" s="18">
        <v>6</v>
      </c>
    </row>
    <row r="36" spans="3:6" ht="15" x14ac:dyDescent="0.25">
      <c r="C36" s="18">
        <v>2527</v>
      </c>
      <c r="D36" s="19">
        <v>262065</v>
      </c>
      <c r="E36" s="18">
        <v>3</v>
      </c>
      <c r="F36" s="18">
        <v>4</v>
      </c>
    </row>
    <row r="37" spans="3:6" ht="15" x14ac:dyDescent="0.25">
      <c r="C37" s="18">
        <v>3748</v>
      </c>
      <c r="D37" s="19">
        <v>395304</v>
      </c>
      <c r="E37" s="18">
        <v>4</v>
      </c>
      <c r="F37" s="18">
        <v>5</v>
      </c>
    </row>
    <row r="38" spans="3:6" ht="15" x14ac:dyDescent="0.25">
      <c r="C38" s="18">
        <v>1863</v>
      </c>
      <c r="D38" s="19">
        <v>186848</v>
      </c>
      <c r="E38" s="18">
        <v>2</v>
      </c>
      <c r="F38" s="18">
        <v>1</v>
      </c>
    </row>
    <row r="39" spans="3:6" ht="15" x14ac:dyDescent="0.25">
      <c r="C39" s="18">
        <v>2682</v>
      </c>
      <c r="D39" s="19">
        <v>285564</v>
      </c>
      <c r="E39" s="18">
        <v>2</v>
      </c>
      <c r="F39" s="18">
        <v>2</v>
      </c>
    </row>
    <row r="40" spans="3:6" ht="15" x14ac:dyDescent="0.25">
      <c r="C40" s="18">
        <v>3426</v>
      </c>
      <c r="D40" s="19">
        <v>356896</v>
      </c>
      <c r="E40" s="18">
        <v>4</v>
      </c>
      <c r="F40" s="18">
        <v>5</v>
      </c>
    </row>
    <row r="41" spans="3:6" ht="15" x14ac:dyDescent="0.25">
      <c r="C41" s="18">
        <v>2554</v>
      </c>
      <c r="D41" s="19">
        <v>254968</v>
      </c>
      <c r="E41" s="18">
        <v>2</v>
      </c>
      <c r="F41" s="18">
        <v>4</v>
      </c>
    </row>
    <row r="42" spans="3:6" ht="15" x14ac:dyDescent="0.25">
      <c r="C42" s="18">
        <v>1998</v>
      </c>
      <c r="D42" s="19">
        <v>201814</v>
      </c>
      <c r="E42" s="18">
        <v>2</v>
      </c>
      <c r="F42" s="18">
        <v>3</v>
      </c>
    </row>
    <row r="43" spans="3:6" ht="15" x14ac:dyDescent="0.25">
      <c r="C43" s="18">
        <v>3038</v>
      </c>
      <c r="D43" s="19">
        <v>333952</v>
      </c>
      <c r="E43" s="18">
        <v>3</v>
      </c>
      <c r="F43" s="18">
        <v>3</v>
      </c>
    </row>
    <row r="44" spans="3:6" ht="15" x14ac:dyDescent="0.25">
      <c r="C44" s="18">
        <v>4805</v>
      </c>
      <c r="D44" s="19">
        <v>463255</v>
      </c>
      <c r="E44" s="18">
        <v>5</v>
      </c>
      <c r="F44" s="18">
        <v>4</v>
      </c>
    </row>
    <row r="45" spans="3:6" ht="15" x14ac:dyDescent="0.25">
      <c r="C45" s="18">
        <v>1948</v>
      </c>
      <c r="D45" s="19">
        <v>218540</v>
      </c>
      <c r="E45" s="18">
        <v>1</v>
      </c>
      <c r="F45" s="18">
        <v>3</v>
      </c>
    </row>
    <row r="46" spans="3:6" ht="15" x14ac:dyDescent="0.25">
      <c r="C46" s="18">
        <v>3330</v>
      </c>
      <c r="D46" s="19">
        <v>361000</v>
      </c>
      <c r="E46" s="18">
        <v>4</v>
      </c>
      <c r="F46" s="18">
        <v>5</v>
      </c>
    </row>
    <row r="47" spans="3:6" ht="15" x14ac:dyDescent="0.25">
      <c r="C47" s="18">
        <v>1820</v>
      </c>
      <c r="D47" s="19">
        <v>204740</v>
      </c>
      <c r="E47" s="18">
        <v>1</v>
      </c>
      <c r="F47" s="18">
        <v>2</v>
      </c>
    </row>
    <row r="48" spans="3:6" ht="15" x14ac:dyDescent="0.25">
      <c r="C48" s="18">
        <v>3963</v>
      </c>
      <c r="D48" s="19">
        <v>386596</v>
      </c>
      <c r="E48" s="18">
        <v>3</v>
      </c>
      <c r="F48" s="18">
        <v>4</v>
      </c>
    </row>
    <row r="49" spans="3:6" ht="15" x14ac:dyDescent="0.25">
      <c r="C49" s="18">
        <v>3903</v>
      </c>
      <c r="D49" s="19">
        <v>388785</v>
      </c>
      <c r="E49" s="18">
        <v>3</v>
      </c>
      <c r="F49" s="18">
        <v>3</v>
      </c>
    </row>
    <row r="50" spans="3:6" ht="15" x14ac:dyDescent="0.25">
      <c r="C50" s="18">
        <v>4406</v>
      </c>
      <c r="D50" s="19">
        <v>461788</v>
      </c>
      <c r="E50" s="18">
        <v>5</v>
      </c>
      <c r="F50" s="18">
        <v>5</v>
      </c>
    </row>
    <row r="51" spans="3:6" ht="15" x14ac:dyDescent="0.25">
      <c r="C51" s="18">
        <v>2721</v>
      </c>
      <c r="D51" s="19">
        <v>256890</v>
      </c>
      <c r="E51" s="18">
        <v>2</v>
      </c>
      <c r="F51" s="18">
        <v>2</v>
      </c>
    </row>
    <row r="52" spans="3:6" ht="15" x14ac:dyDescent="0.25">
      <c r="C52" s="18">
        <v>4464</v>
      </c>
      <c r="D52" s="19">
        <v>449152</v>
      </c>
      <c r="E52" s="18">
        <v>5</v>
      </c>
      <c r="F52" s="18">
        <v>6</v>
      </c>
    </row>
    <row r="53" spans="3:6" ht="15" x14ac:dyDescent="0.25">
      <c r="C53" s="18">
        <v>2401</v>
      </c>
      <c r="D53" s="19">
        <v>254100</v>
      </c>
      <c r="E53" s="18">
        <v>3</v>
      </c>
      <c r="F53" s="18">
        <v>2</v>
      </c>
    </row>
    <row r="54" spans="3:6" ht="15" x14ac:dyDescent="0.25">
      <c r="C54" s="18">
        <v>4279</v>
      </c>
      <c r="D54" s="19">
        <v>475016</v>
      </c>
      <c r="E54" s="18">
        <v>5</v>
      </c>
      <c r="F54" s="18">
        <v>5</v>
      </c>
    </row>
    <row r="55" spans="3:6" ht="15" x14ac:dyDescent="0.25">
      <c r="C55" s="18">
        <v>4076</v>
      </c>
      <c r="D55" s="19">
        <v>423296</v>
      </c>
      <c r="E55" s="18">
        <v>4</v>
      </c>
      <c r="F55" s="18">
        <v>6</v>
      </c>
    </row>
    <row r="56" spans="3:6" ht="15" x14ac:dyDescent="0.25">
      <c r="C56" s="18">
        <v>2831</v>
      </c>
      <c r="D56" s="19">
        <v>313593</v>
      </c>
      <c r="E56" s="18">
        <v>3</v>
      </c>
      <c r="F56" s="18">
        <v>4</v>
      </c>
    </row>
    <row r="57" spans="3:6" ht="15" x14ac:dyDescent="0.25">
      <c r="C57" s="18">
        <v>4508</v>
      </c>
      <c r="D57" s="19">
        <v>492324</v>
      </c>
      <c r="E57" s="18">
        <v>4</v>
      </c>
      <c r="F57" s="18">
        <v>5</v>
      </c>
    </row>
    <row r="58" spans="3:6" ht="15" x14ac:dyDescent="0.25">
      <c r="C58" s="18">
        <v>1972</v>
      </c>
      <c r="D58" s="19">
        <v>189452</v>
      </c>
      <c r="E58" s="18">
        <v>1</v>
      </c>
      <c r="F58" s="18">
        <v>2</v>
      </c>
    </row>
    <row r="59" spans="3:6" ht="15" x14ac:dyDescent="0.25">
      <c r="C59" s="18">
        <v>3236</v>
      </c>
      <c r="D59" s="19">
        <v>328184</v>
      </c>
      <c r="E59" s="18">
        <v>4</v>
      </c>
      <c r="F59" s="18">
        <v>4</v>
      </c>
    </row>
    <row r="60" spans="3:6" ht="15" x14ac:dyDescent="0.25">
      <c r="C60" s="18">
        <v>1974</v>
      </c>
      <c r="D60" s="19">
        <v>217218</v>
      </c>
      <c r="E60" s="18">
        <v>1</v>
      </c>
      <c r="F60" s="18">
        <v>1</v>
      </c>
    </row>
    <row r="61" spans="3:6" ht="15" x14ac:dyDescent="0.25">
      <c r="C61" s="18">
        <v>2281</v>
      </c>
      <c r="D61" s="19">
        <v>246662</v>
      </c>
      <c r="E61" s="18">
        <v>3</v>
      </c>
      <c r="F61" s="18">
        <v>2</v>
      </c>
    </row>
    <row r="62" spans="3:6" ht="15" x14ac:dyDescent="0.25">
      <c r="C62" s="18">
        <v>4730</v>
      </c>
      <c r="D62" s="19">
        <v>451700</v>
      </c>
      <c r="E62" s="18">
        <v>5</v>
      </c>
      <c r="F62" s="18">
        <v>4</v>
      </c>
    </row>
    <row r="63" spans="3:6" ht="15" x14ac:dyDescent="0.25">
      <c r="C63" s="18">
        <v>4742</v>
      </c>
      <c r="D63" s="19">
        <v>490716</v>
      </c>
      <c r="E63" s="18">
        <v>5</v>
      </c>
      <c r="F63" s="18">
        <v>4</v>
      </c>
    </row>
    <row r="64" spans="3:6" ht="15" x14ac:dyDescent="0.25">
      <c r="C64" s="18">
        <v>3412</v>
      </c>
      <c r="D64" s="19">
        <v>358964</v>
      </c>
      <c r="E64" s="18">
        <v>4</v>
      </c>
      <c r="F64" s="18">
        <v>5</v>
      </c>
    </row>
    <row r="65" spans="3:6" ht="15" x14ac:dyDescent="0.25">
      <c r="C65" s="18">
        <v>2112</v>
      </c>
      <c r="D65" s="19">
        <v>233536</v>
      </c>
      <c r="E65" s="18">
        <v>2</v>
      </c>
      <c r="F65" s="18">
        <v>3</v>
      </c>
    </row>
    <row r="66" spans="3:6" ht="15" x14ac:dyDescent="0.25">
      <c r="C66" s="18">
        <v>1936</v>
      </c>
      <c r="D66" s="19">
        <v>205408</v>
      </c>
      <c r="E66" s="18">
        <v>1</v>
      </c>
      <c r="F66" s="18">
        <v>1</v>
      </c>
    </row>
    <row r="67" spans="3:6" ht="15" x14ac:dyDescent="0.25">
      <c r="C67" s="18">
        <v>2960</v>
      </c>
      <c r="D67" s="19">
        <v>298160</v>
      </c>
      <c r="E67" s="18">
        <v>3</v>
      </c>
      <c r="F67" s="18">
        <v>2</v>
      </c>
    </row>
    <row r="68" spans="3:6" ht="15" x14ac:dyDescent="0.25">
      <c r="C68" s="18">
        <v>4600</v>
      </c>
      <c r="D68" s="19">
        <v>470200</v>
      </c>
      <c r="E68" s="18">
        <v>4</v>
      </c>
      <c r="F68" s="18">
        <v>4</v>
      </c>
    </row>
    <row r="69" spans="3:6" ht="15" x14ac:dyDescent="0.25">
      <c r="C69" s="18">
        <v>2662</v>
      </c>
      <c r="D69" s="19">
        <v>303496</v>
      </c>
      <c r="E69" s="18">
        <v>2</v>
      </c>
      <c r="F69" s="18">
        <v>3</v>
      </c>
    </row>
    <row r="70" spans="3:6" ht="15" x14ac:dyDescent="0.25">
      <c r="C70" s="18">
        <v>3990</v>
      </c>
      <c r="D70" s="19">
        <v>425000</v>
      </c>
      <c r="E70" s="18">
        <v>3</v>
      </c>
      <c r="F70" s="18">
        <v>5</v>
      </c>
    </row>
    <row r="71" spans="3:6" ht="15" x14ac:dyDescent="0.25">
      <c r="C71" s="18">
        <v>3262</v>
      </c>
      <c r="D71" s="19">
        <v>337676</v>
      </c>
      <c r="E71" s="18">
        <v>3</v>
      </c>
      <c r="F71" s="18">
        <v>3</v>
      </c>
    </row>
    <row r="72" spans="3:6" ht="15" x14ac:dyDescent="0.25">
      <c r="C72" s="18">
        <v>4091</v>
      </c>
      <c r="D72" s="19">
        <v>479919</v>
      </c>
      <c r="E72" s="18">
        <v>5</v>
      </c>
      <c r="F72" s="18">
        <v>6</v>
      </c>
    </row>
    <row r="73" spans="3:6" ht="15" x14ac:dyDescent="0.25">
      <c r="C73" s="18">
        <v>3726</v>
      </c>
      <c r="D73" s="19">
        <v>433860</v>
      </c>
      <c r="E73" s="18">
        <v>4</v>
      </c>
      <c r="F73" s="18">
        <v>4</v>
      </c>
    </row>
    <row r="74" spans="3:6" ht="15" x14ac:dyDescent="0.25">
      <c r="C74" s="18">
        <v>2731</v>
      </c>
      <c r="D74" s="19">
        <v>269252</v>
      </c>
      <c r="E74" s="18">
        <v>3</v>
      </c>
      <c r="F74" s="18">
        <v>3</v>
      </c>
    </row>
    <row r="75" spans="3:6" ht="15" x14ac:dyDescent="0.25">
      <c r="C75" s="18">
        <v>3716</v>
      </c>
      <c r="D75" s="19">
        <v>369872</v>
      </c>
      <c r="E75" s="18">
        <v>4</v>
      </c>
      <c r="F75" s="18">
        <v>5</v>
      </c>
    </row>
    <row r="76" spans="3:6" ht="15" x14ac:dyDescent="0.25">
      <c r="C76" s="18">
        <v>2794</v>
      </c>
      <c r="D76" s="19">
        <v>304988</v>
      </c>
      <c r="E76" s="18">
        <v>2</v>
      </c>
      <c r="F76" s="18">
        <v>4</v>
      </c>
    </row>
    <row r="77" spans="3:6" ht="15" x14ac:dyDescent="0.25">
      <c r="C77" s="18">
        <v>4144</v>
      </c>
      <c r="D77" s="19">
        <v>434112</v>
      </c>
      <c r="E77" s="18">
        <v>4</v>
      </c>
      <c r="F77" s="18">
        <v>5</v>
      </c>
    </row>
    <row r="78" spans="3:6" ht="15" x14ac:dyDescent="0.25">
      <c r="C78" s="18">
        <v>4470</v>
      </c>
      <c r="D78" s="19">
        <v>449710</v>
      </c>
      <c r="E78" s="18">
        <v>5</v>
      </c>
      <c r="F78" s="18">
        <v>6</v>
      </c>
    </row>
    <row r="79" spans="3:6" ht="15" x14ac:dyDescent="0.25">
      <c r="C79" s="18">
        <v>3267</v>
      </c>
      <c r="D79" s="19">
        <v>342166</v>
      </c>
      <c r="E79" s="18">
        <v>3</v>
      </c>
      <c r="F79" s="18">
        <v>4</v>
      </c>
    </row>
    <row r="80" spans="3:6" ht="15" x14ac:dyDescent="0.25">
      <c r="C80" s="18">
        <v>3112</v>
      </c>
      <c r="D80" s="19">
        <v>346536</v>
      </c>
      <c r="E80" s="18">
        <v>3</v>
      </c>
      <c r="F80" s="18">
        <v>5</v>
      </c>
    </row>
    <row r="81" spans="3:6" ht="15" x14ac:dyDescent="0.25">
      <c r="C81" s="18">
        <v>4688</v>
      </c>
      <c r="D81" s="19">
        <v>465984</v>
      </c>
      <c r="E81" s="18">
        <v>5</v>
      </c>
      <c r="F81" s="18">
        <v>5</v>
      </c>
    </row>
    <row r="82" spans="3:6" ht="15" x14ac:dyDescent="0.25">
      <c r="C82" s="18">
        <v>1764</v>
      </c>
      <c r="D82" s="19">
        <v>188872</v>
      </c>
      <c r="E82" s="18">
        <v>2</v>
      </c>
      <c r="F82" s="18">
        <v>3</v>
      </c>
    </row>
    <row r="83" spans="3:6" ht="15" x14ac:dyDescent="0.25">
      <c r="C83" s="18">
        <v>2478</v>
      </c>
      <c r="D83" s="19">
        <v>272278</v>
      </c>
      <c r="E83" s="18">
        <v>3</v>
      </c>
      <c r="F83" s="18">
        <v>4</v>
      </c>
    </row>
    <row r="84" spans="3:6" ht="15" x14ac:dyDescent="0.25">
      <c r="C84" s="18">
        <v>4345</v>
      </c>
      <c r="D84" s="19">
        <v>488225</v>
      </c>
      <c r="E84" s="18">
        <v>4</v>
      </c>
      <c r="F84" s="18">
        <v>6</v>
      </c>
    </row>
    <row r="85" spans="3:6" ht="15" x14ac:dyDescent="0.25">
      <c r="C85" s="18">
        <v>4930</v>
      </c>
      <c r="D85" s="19">
        <v>551510</v>
      </c>
      <c r="E85" s="18">
        <v>4</v>
      </c>
      <c r="F85" s="18">
        <v>4</v>
      </c>
    </row>
    <row r="86" spans="3:6" ht="15" x14ac:dyDescent="0.25">
      <c r="C86" s="18">
        <v>4103</v>
      </c>
      <c r="D86" s="19">
        <v>429991</v>
      </c>
      <c r="E86" s="18">
        <v>4</v>
      </c>
      <c r="F86" s="18">
        <v>6</v>
      </c>
    </row>
    <row r="87" spans="3:6" ht="15" x14ac:dyDescent="0.25">
      <c r="C87" s="18">
        <v>4024</v>
      </c>
      <c r="D87" s="19">
        <v>398208</v>
      </c>
      <c r="E87" s="18">
        <v>4</v>
      </c>
      <c r="F87" s="18">
        <v>5</v>
      </c>
    </row>
    <row r="88" spans="3:6" ht="15" x14ac:dyDescent="0.25">
      <c r="C88" s="18">
        <v>1790</v>
      </c>
      <c r="D88" s="19">
        <v>192160</v>
      </c>
      <c r="E88" s="18">
        <v>1</v>
      </c>
      <c r="F88" s="18">
        <v>1</v>
      </c>
    </row>
    <row r="89" spans="3:6" ht="15" x14ac:dyDescent="0.25">
      <c r="C89" s="18">
        <v>2294</v>
      </c>
      <c r="D89" s="19">
        <v>256282</v>
      </c>
      <c r="E89" s="18">
        <v>2</v>
      </c>
      <c r="F89" s="18">
        <v>4</v>
      </c>
    </row>
    <row r="90" spans="3:6" ht="15" x14ac:dyDescent="0.25">
      <c r="C90" s="18">
        <v>3177</v>
      </c>
      <c r="D90" s="19">
        <v>361939</v>
      </c>
      <c r="E90" s="18">
        <v>3</v>
      </c>
      <c r="F90" s="18">
        <v>4</v>
      </c>
    </row>
    <row r="91" spans="3:6" ht="15" x14ac:dyDescent="0.25">
      <c r="C91" s="18">
        <v>2252</v>
      </c>
      <c r="D91" s="19">
        <v>240444</v>
      </c>
      <c r="E91" s="18">
        <v>3</v>
      </c>
      <c r="F91" s="18">
        <v>4</v>
      </c>
    </row>
    <row r="92" spans="3:6" ht="15" x14ac:dyDescent="0.25">
      <c r="C92" s="18">
        <v>4627</v>
      </c>
      <c r="D92" s="19">
        <v>470192</v>
      </c>
      <c r="E92" s="18">
        <v>5</v>
      </c>
      <c r="F92" s="18">
        <v>4</v>
      </c>
    </row>
    <row r="93" spans="3:6" ht="15" x14ac:dyDescent="0.25">
      <c r="C93" s="18">
        <v>1582</v>
      </c>
      <c r="D93" s="19">
        <v>163454</v>
      </c>
      <c r="E93" s="18">
        <v>1</v>
      </c>
      <c r="F93" s="18">
        <v>2</v>
      </c>
    </row>
    <row r="94" spans="3:6" ht="15" x14ac:dyDescent="0.25">
      <c r="C94" s="18">
        <v>3968</v>
      </c>
      <c r="D94" s="19">
        <v>428736</v>
      </c>
      <c r="E94" s="18">
        <v>4</v>
      </c>
      <c r="F94" s="18">
        <v>4</v>
      </c>
    </row>
    <row r="95" spans="3:6" ht="15" x14ac:dyDescent="0.25">
      <c r="C95" s="18">
        <v>3123</v>
      </c>
      <c r="D95" s="19">
        <v>367530</v>
      </c>
      <c r="E95" s="18">
        <v>4</v>
      </c>
      <c r="F95" s="18">
        <v>4</v>
      </c>
    </row>
    <row r="96" spans="3:6" ht="15" x14ac:dyDescent="0.25">
      <c r="C96" s="18">
        <v>2761</v>
      </c>
      <c r="D96" s="19">
        <v>309144</v>
      </c>
      <c r="E96" s="18">
        <v>3</v>
      </c>
      <c r="F96" s="18">
        <v>4</v>
      </c>
    </row>
    <row r="97" spans="3:6" ht="15" x14ac:dyDescent="0.25">
      <c r="C97" s="18">
        <v>3865</v>
      </c>
      <c r="D97" s="19">
        <v>395175</v>
      </c>
      <c r="E97" s="18">
        <v>4</v>
      </c>
      <c r="F97" s="18">
        <v>5</v>
      </c>
    </row>
    <row r="98" spans="3:6" ht="15" x14ac:dyDescent="0.25">
      <c r="C98" s="18">
        <v>3371</v>
      </c>
      <c r="D98" s="19">
        <v>334874</v>
      </c>
      <c r="E98" s="18">
        <v>3</v>
      </c>
      <c r="F98" s="18">
        <v>3</v>
      </c>
    </row>
    <row r="99" spans="3:6" ht="15" x14ac:dyDescent="0.25">
      <c r="C99" s="18">
        <v>1560</v>
      </c>
      <c r="D99" s="19">
        <v>165120</v>
      </c>
      <c r="E99" s="18">
        <v>1</v>
      </c>
      <c r="F99" s="18">
        <v>1</v>
      </c>
    </row>
    <row r="100" spans="3:6" ht="15" x14ac:dyDescent="0.25">
      <c r="C100" s="18">
        <v>3215</v>
      </c>
      <c r="D100" s="19">
        <v>312565</v>
      </c>
      <c r="E100" s="18">
        <v>4</v>
      </c>
      <c r="F100" s="18">
        <v>3</v>
      </c>
    </row>
    <row r="101" spans="3:6" ht="15" x14ac:dyDescent="0.25">
      <c r="C101" s="18">
        <v>4466</v>
      </c>
      <c r="D101" s="19">
        <v>445338</v>
      </c>
      <c r="E101" s="18">
        <v>5</v>
      </c>
      <c r="F101" s="18">
        <v>5</v>
      </c>
    </row>
    <row r="102" spans="3:6" ht="15" x14ac:dyDescent="0.25">
      <c r="C102" s="18">
        <v>4294</v>
      </c>
      <c r="D102" s="19">
        <v>461694</v>
      </c>
      <c r="E102" s="18">
        <v>4</v>
      </c>
      <c r="F102" s="18">
        <v>5</v>
      </c>
    </row>
    <row r="103" spans="3:6" ht="15" x14ac:dyDescent="0.25">
      <c r="C103" s="18">
        <v>4778</v>
      </c>
      <c r="D103" s="19">
        <v>503800</v>
      </c>
      <c r="E103" s="18">
        <v>5</v>
      </c>
      <c r="F103" s="18">
        <v>4</v>
      </c>
    </row>
    <row r="104" spans="3:6" ht="15" x14ac:dyDescent="0.25">
      <c r="C104" s="18">
        <v>3036</v>
      </c>
      <c r="D104" s="19">
        <v>321600</v>
      </c>
      <c r="E104" s="18">
        <v>3</v>
      </c>
      <c r="F104" s="18">
        <v>3</v>
      </c>
    </row>
    <row r="105" spans="3:6" ht="15" x14ac:dyDescent="0.25">
      <c r="C105" s="18">
        <v>2112</v>
      </c>
      <c r="D105" s="19">
        <v>204192</v>
      </c>
      <c r="E105" s="18">
        <v>2</v>
      </c>
      <c r="F105" s="18">
        <v>2</v>
      </c>
    </row>
    <row r="106" spans="3:6" ht="15" x14ac:dyDescent="0.25">
      <c r="C106" s="18">
        <v>3529</v>
      </c>
      <c r="D106" s="19">
        <v>370313</v>
      </c>
      <c r="E106" s="18">
        <v>4</v>
      </c>
      <c r="F106" s="18">
        <v>5</v>
      </c>
    </row>
    <row r="107" spans="3:6" ht="15" x14ac:dyDescent="0.25">
      <c r="C107" s="18">
        <v>4316</v>
      </c>
      <c r="D107" s="19">
        <v>423072</v>
      </c>
      <c r="E107" s="18">
        <v>5</v>
      </c>
      <c r="F107" s="18">
        <v>4</v>
      </c>
    </row>
    <row r="108" spans="3:6" ht="15" x14ac:dyDescent="0.25">
      <c r="C108" s="18">
        <v>3577</v>
      </c>
      <c r="D108" s="19">
        <v>364238</v>
      </c>
      <c r="E108" s="18">
        <v>4</v>
      </c>
      <c r="F108" s="18">
        <v>5</v>
      </c>
    </row>
    <row r="109" spans="3:6" ht="15" x14ac:dyDescent="0.25">
      <c r="C109" s="18">
        <v>3340</v>
      </c>
      <c r="D109" s="19">
        <v>336620</v>
      </c>
      <c r="E109" s="18">
        <v>3</v>
      </c>
      <c r="F109" s="18">
        <v>5</v>
      </c>
    </row>
    <row r="110" spans="3:6" ht="15" x14ac:dyDescent="0.25">
      <c r="C110" s="18">
        <v>2865</v>
      </c>
      <c r="D110" s="19">
        <v>304500</v>
      </c>
      <c r="E110" s="18">
        <v>3</v>
      </c>
      <c r="F110" s="18">
        <v>3</v>
      </c>
    </row>
    <row r="111" spans="3:6" ht="15" x14ac:dyDescent="0.25">
      <c r="C111" s="18">
        <v>4448</v>
      </c>
      <c r="D111" s="19">
        <v>503488</v>
      </c>
      <c r="E111" s="18">
        <v>4</v>
      </c>
      <c r="F111" s="18">
        <v>6</v>
      </c>
    </row>
    <row r="112" spans="3:6" ht="15" x14ac:dyDescent="0.25">
      <c r="C112" s="18">
        <v>2675</v>
      </c>
      <c r="D112" s="19">
        <v>305575</v>
      </c>
      <c r="E112" s="18">
        <v>3</v>
      </c>
      <c r="F112" s="18">
        <v>2</v>
      </c>
    </row>
    <row r="113" spans="3:6" ht="15" x14ac:dyDescent="0.25">
      <c r="C113" s="18">
        <v>4548</v>
      </c>
      <c r="D113" s="19">
        <v>452964</v>
      </c>
      <c r="E113" s="18">
        <v>5</v>
      </c>
      <c r="F113" s="18">
        <v>5</v>
      </c>
    </row>
    <row r="114" spans="3:6" ht="15" x14ac:dyDescent="0.25">
      <c r="C114" s="18">
        <v>4363</v>
      </c>
      <c r="D114" s="19">
        <v>435759</v>
      </c>
      <c r="E114" s="18">
        <v>5</v>
      </c>
      <c r="F114" s="18">
        <v>5</v>
      </c>
    </row>
    <row r="115" spans="3:6" ht="15" x14ac:dyDescent="0.25">
      <c r="C115" s="18">
        <v>3742</v>
      </c>
      <c r="D115" s="19">
        <v>381490</v>
      </c>
      <c r="E115" s="18">
        <v>3</v>
      </c>
      <c r="F115" s="18">
        <v>5</v>
      </c>
    </row>
    <row r="116" spans="3:6" ht="15" x14ac:dyDescent="0.25">
      <c r="C116" s="18">
        <v>4326</v>
      </c>
      <c r="D116" s="19">
        <v>439296</v>
      </c>
      <c r="E116" s="18">
        <v>4</v>
      </c>
      <c r="F116" s="18">
        <v>4</v>
      </c>
    </row>
    <row r="117" spans="3:6" ht="15" x14ac:dyDescent="0.25">
      <c r="C117" s="18">
        <v>2352</v>
      </c>
      <c r="D117" s="19">
        <v>248848</v>
      </c>
      <c r="E117" s="18">
        <v>2</v>
      </c>
      <c r="F117" s="18">
        <v>3</v>
      </c>
    </row>
    <row r="118" spans="3:6" ht="15" x14ac:dyDescent="0.25">
      <c r="C118" s="18">
        <v>2816</v>
      </c>
      <c r="D118" s="19">
        <v>292336</v>
      </c>
      <c r="E118" s="18">
        <v>3</v>
      </c>
      <c r="F118" s="18">
        <v>4</v>
      </c>
    </row>
    <row r="119" spans="3:6" ht="15" x14ac:dyDescent="0.25">
      <c r="C119" s="18">
        <v>4324</v>
      </c>
      <c r="D119" s="19">
        <v>462076</v>
      </c>
      <c r="E119" s="18">
        <v>5</v>
      </c>
      <c r="F119" s="18">
        <v>6</v>
      </c>
    </row>
    <row r="120" spans="3:6" ht="15" x14ac:dyDescent="0.25">
      <c r="C120" s="18">
        <v>1730</v>
      </c>
      <c r="D120" s="19">
        <v>193380</v>
      </c>
      <c r="E120" s="18">
        <v>1</v>
      </c>
      <c r="F120" s="18">
        <v>2</v>
      </c>
    </row>
    <row r="121" spans="3:6" ht="15" x14ac:dyDescent="0.25">
      <c r="C121" s="18">
        <v>3557</v>
      </c>
      <c r="D121" s="19">
        <v>405042</v>
      </c>
      <c r="E121" s="18">
        <v>4</v>
      </c>
      <c r="F121" s="18">
        <v>5</v>
      </c>
    </row>
    <row r="122" spans="3:6" ht="15" x14ac:dyDescent="0.25">
      <c r="C122" s="18">
        <v>2080</v>
      </c>
      <c r="D122" s="19">
        <v>205440</v>
      </c>
      <c r="E122" s="18">
        <v>2</v>
      </c>
      <c r="F122" s="18">
        <v>2</v>
      </c>
    </row>
    <row r="123" spans="3:6" ht="15" x14ac:dyDescent="0.25">
      <c r="C123" s="18">
        <v>2242</v>
      </c>
      <c r="D123" s="19">
        <v>220022</v>
      </c>
      <c r="E123" s="18">
        <v>2</v>
      </c>
      <c r="F123" s="18">
        <v>3</v>
      </c>
    </row>
    <row r="124" spans="3:6" ht="15" x14ac:dyDescent="0.25">
      <c r="C124" s="18">
        <v>2253</v>
      </c>
      <c r="D124" s="19">
        <v>217023</v>
      </c>
      <c r="E124" s="18">
        <v>2</v>
      </c>
      <c r="F124" s="18">
        <v>2</v>
      </c>
    </row>
    <row r="125" spans="3:6" ht="15" x14ac:dyDescent="0.25">
      <c r="C125" s="18">
        <v>2188</v>
      </c>
      <c r="D125" s="19">
        <v>248116</v>
      </c>
      <c r="E125" s="18">
        <v>3</v>
      </c>
      <c r="F125" s="18">
        <v>2</v>
      </c>
    </row>
    <row r="126" spans="3:6" ht="15" x14ac:dyDescent="0.25">
      <c r="C126" s="18">
        <v>1632</v>
      </c>
      <c r="D126" s="19">
        <v>158144</v>
      </c>
      <c r="E126" s="18">
        <v>2</v>
      </c>
      <c r="F126" s="18">
        <v>1</v>
      </c>
    </row>
    <row r="127" spans="3:6" ht="15" x14ac:dyDescent="0.25">
      <c r="C127" s="18">
        <v>2958</v>
      </c>
      <c r="D127" s="19">
        <v>303010</v>
      </c>
      <c r="E127" s="18">
        <v>3</v>
      </c>
      <c r="F127" s="18">
        <v>4</v>
      </c>
    </row>
    <row r="128" spans="3:6" ht="15" x14ac:dyDescent="0.25">
      <c r="C128" s="18">
        <v>3692</v>
      </c>
      <c r="D128" s="19">
        <v>365356</v>
      </c>
      <c r="E128" s="18">
        <v>3</v>
      </c>
      <c r="F128" s="18">
        <v>4</v>
      </c>
    </row>
    <row r="129" spans="3:6" ht="15" x14ac:dyDescent="0.25">
      <c r="C129" s="18">
        <v>4865</v>
      </c>
      <c r="D129" s="19">
        <v>506770</v>
      </c>
      <c r="E129" s="18">
        <v>5</v>
      </c>
      <c r="F129" s="18">
        <v>5</v>
      </c>
    </row>
    <row r="130" spans="3:6" ht="15" x14ac:dyDescent="0.25">
      <c r="C130" s="18">
        <v>3923</v>
      </c>
      <c r="D130" s="19">
        <v>390839</v>
      </c>
      <c r="E130" s="18">
        <v>3</v>
      </c>
      <c r="F130" s="18">
        <v>5</v>
      </c>
    </row>
    <row r="131" spans="3:6" ht="15" x14ac:dyDescent="0.25">
      <c r="C131" s="18">
        <v>1600</v>
      </c>
      <c r="D131" s="19">
        <v>164400</v>
      </c>
      <c r="E131" s="18">
        <v>1</v>
      </c>
      <c r="F131" s="18">
        <v>1</v>
      </c>
    </row>
    <row r="132" spans="3:6" ht="15" x14ac:dyDescent="0.25">
      <c r="C132" s="18">
        <v>3535</v>
      </c>
      <c r="D132" s="19">
        <v>386105</v>
      </c>
      <c r="E132" s="18">
        <v>3</v>
      </c>
      <c r="F132" s="18">
        <v>4</v>
      </c>
    </row>
    <row r="133" spans="3:6" ht="15" x14ac:dyDescent="0.25">
      <c r="C133" s="18">
        <v>3725</v>
      </c>
      <c r="D133" s="19">
        <v>400500</v>
      </c>
      <c r="E133" s="18">
        <v>4</v>
      </c>
      <c r="F133" s="18">
        <v>5</v>
      </c>
    </row>
    <row r="134" spans="3:6" ht="15" x14ac:dyDescent="0.25">
      <c r="C134" s="18">
        <v>1886</v>
      </c>
      <c r="D134" s="19">
        <v>205916</v>
      </c>
      <c r="E134" s="18">
        <v>1</v>
      </c>
      <c r="F134" s="18">
        <v>1</v>
      </c>
    </row>
    <row r="135" spans="3:6" ht="15" x14ac:dyDescent="0.25">
      <c r="C135" s="18">
        <v>4441</v>
      </c>
      <c r="D135" s="19">
        <v>487423</v>
      </c>
      <c r="E135" s="18">
        <v>5</v>
      </c>
      <c r="F135" s="18">
        <v>5</v>
      </c>
    </row>
    <row r="136" spans="3:6" ht="15" x14ac:dyDescent="0.25">
      <c r="C136" s="18">
        <v>4261</v>
      </c>
      <c r="D136" s="19">
        <v>437317</v>
      </c>
      <c r="E136" s="18">
        <v>4</v>
      </c>
      <c r="F136" s="18">
        <v>4</v>
      </c>
    </row>
    <row r="137" spans="3:6" ht="15" x14ac:dyDescent="0.25">
      <c r="C137" s="18">
        <v>4359</v>
      </c>
      <c r="D137" s="19">
        <v>433028</v>
      </c>
      <c r="E137" s="18">
        <v>4</v>
      </c>
      <c r="F137" s="18">
        <v>6</v>
      </c>
    </row>
    <row r="138" spans="3:6" ht="15" x14ac:dyDescent="0.25">
      <c r="C138" s="18">
        <v>1980</v>
      </c>
      <c r="D138" s="19">
        <v>194120</v>
      </c>
      <c r="E138" s="18">
        <v>2</v>
      </c>
      <c r="F138" s="18">
        <v>1</v>
      </c>
    </row>
    <row r="139" spans="3:6" ht="15" x14ac:dyDescent="0.25">
      <c r="C139" s="18">
        <v>1773</v>
      </c>
      <c r="D139" s="19">
        <v>192846</v>
      </c>
      <c r="E139" s="18">
        <v>2</v>
      </c>
      <c r="F139" s="18">
        <v>2</v>
      </c>
    </row>
    <row r="140" spans="3:6" ht="15" x14ac:dyDescent="0.25">
      <c r="C140" s="18">
        <v>3091</v>
      </c>
      <c r="D140" s="19">
        <v>322918</v>
      </c>
      <c r="E140" s="18">
        <v>4</v>
      </c>
      <c r="F140" s="18">
        <v>3</v>
      </c>
    </row>
    <row r="141" spans="3:6" ht="15" x14ac:dyDescent="0.25">
      <c r="C141" s="18">
        <v>1520</v>
      </c>
      <c r="D141" s="19">
        <v>146800</v>
      </c>
      <c r="E141" s="18">
        <v>1</v>
      </c>
      <c r="F141" s="18">
        <v>2</v>
      </c>
    </row>
    <row r="142" spans="3:6" ht="15" x14ac:dyDescent="0.25">
      <c r="C142" s="18">
        <v>4030</v>
      </c>
      <c r="D142" s="19">
        <v>461210</v>
      </c>
      <c r="E142" s="18">
        <v>5</v>
      </c>
      <c r="F142" s="18">
        <v>5</v>
      </c>
    </row>
    <row r="143" spans="3:6" ht="15" x14ac:dyDescent="0.25">
      <c r="C143" s="18">
        <v>4108</v>
      </c>
      <c r="D143" s="19">
        <v>440908</v>
      </c>
      <c r="E143" s="18">
        <v>5</v>
      </c>
      <c r="F143" s="18">
        <v>4</v>
      </c>
    </row>
    <row r="144" spans="3:6" ht="15" x14ac:dyDescent="0.25">
      <c r="C144" s="18">
        <v>2553</v>
      </c>
      <c r="D144" s="19">
        <v>251982</v>
      </c>
      <c r="E144" s="18">
        <v>2</v>
      </c>
      <c r="F144" s="18">
        <v>2</v>
      </c>
    </row>
    <row r="145" spans="3:6" ht="15" x14ac:dyDescent="0.25">
      <c r="C145" s="18">
        <v>2804</v>
      </c>
      <c r="D145" s="19">
        <v>327636</v>
      </c>
      <c r="E145" s="18">
        <v>3</v>
      </c>
      <c r="F145" s="18">
        <v>4</v>
      </c>
    </row>
    <row r="146" spans="3:6" ht="15" x14ac:dyDescent="0.25">
      <c r="C146" s="18">
        <v>3652</v>
      </c>
      <c r="D146" s="19">
        <v>389548</v>
      </c>
      <c r="E146" s="18">
        <v>4</v>
      </c>
      <c r="F146" s="18">
        <v>5</v>
      </c>
    </row>
    <row r="147" spans="3:6" ht="15" x14ac:dyDescent="0.25">
      <c r="C147" s="18">
        <v>3323</v>
      </c>
      <c r="D147" s="19">
        <v>380238</v>
      </c>
      <c r="E147" s="18">
        <v>4</v>
      </c>
      <c r="F147" s="18">
        <v>5</v>
      </c>
    </row>
    <row r="148" spans="3:6" ht="15" x14ac:dyDescent="0.25">
      <c r="C148" s="18">
        <v>3972</v>
      </c>
      <c r="D148" s="19">
        <v>377480</v>
      </c>
      <c r="E148" s="18">
        <v>4</v>
      </c>
      <c r="F148" s="18">
        <v>3</v>
      </c>
    </row>
    <row r="149" spans="3:6" ht="15" x14ac:dyDescent="0.25">
      <c r="C149" s="18">
        <v>3574</v>
      </c>
      <c r="D149" s="19">
        <v>378974</v>
      </c>
      <c r="E149" s="18">
        <v>3</v>
      </c>
      <c r="F149" s="18">
        <v>3</v>
      </c>
    </row>
    <row r="150" spans="3:6" ht="15" x14ac:dyDescent="0.25">
      <c r="C150" s="18">
        <v>2949</v>
      </c>
      <c r="D150" s="19">
        <v>328696</v>
      </c>
      <c r="E150" s="18">
        <v>3</v>
      </c>
      <c r="F150" s="18">
        <v>4</v>
      </c>
    </row>
    <row r="151" spans="3:6" ht="15" x14ac:dyDescent="0.25">
      <c r="C151" s="18">
        <v>2699</v>
      </c>
      <c r="D151" s="19">
        <v>282502</v>
      </c>
      <c r="E151" s="18">
        <v>3</v>
      </c>
      <c r="F151" s="18">
        <v>3</v>
      </c>
    </row>
    <row r="152" spans="3:6" ht="15" x14ac:dyDescent="0.25">
      <c r="C152" s="18">
        <v>2218</v>
      </c>
      <c r="D152" s="19">
        <v>255108</v>
      </c>
      <c r="E152" s="18">
        <v>2</v>
      </c>
      <c r="F152" s="18">
        <v>4</v>
      </c>
    </row>
    <row r="153" spans="3:6" ht="15" x14ac:dyDescent="0.25">
      <c r="C153" s="18">
        <v>3526</v>
      </c>
      <c r="D153" s="19">
        <v>346866</v>
      </c>
      <c r="E153" s="18">
        <v>3</v>
      </c>
      <c r="F153" s="18">
        <v>5</v>
      </c>
    </row>
    <row r="154" spans="3:6" ht="15" x14ac:dyDescent="0.25">
      <c r="C154" s="18">
        <v>3534</v>
      </c>
      <c r="D154" s="19">
        <v>387536</v>
      </c>
      <c r="E154" s="18">
        <v>4</v>
      </c>
      <c r="F154" s="18">
        <v>3</v>
      </c>
    </row>
    <row r="155" spans="3:6" ht="15" x14ac:dyDescent="0.25">
      <c r="C155" s="18">
        <v>4975</v>
      </c>
      <c r="D155" s="19">
        <v>505600</v>
      </c>
      <c r="E155" s="18">
        <v>4</v>
      </c>
      <c r="F155" s="18">
        <v>5</v>
      </c>
    </row>
    <row r="156" spans="3:6" ht="15" x14ac:dyDescent="0.25">
      <c r="C156" s="18">
        <v>2618</v>
      </c>
      <c r="D156" s="19">
        <v>279182</v>
      </c>
      <c r="E156" s="18">
        <v>2</v>
      </c>
      <c r="F156" s="18">
        <v>4</v>
      </c>
    </row>
    <row r="157" spans="3:6" ht="15" x14ac:dyDescent="0.25">
      <c r="C157" s="18">
        <v>4655</v>
      </c>
      <c r="D157" s="19">
        <v>478880</v>
      </c>
      <c r="E157" s="18">
        <v>4</v>
      </c>
      <c r="F157" s="18">
        <v>6</v>
      </c>
    </row>
    <row r="158" spans="3:6" ht="15" x14ac:dyDescent="0.25">
      <c r="C158" s="18">
        <v>3489</v>
      </c>
      <c r="D158" s="19">
        <v>407790</v>
      </c>
      <c r="E158" s="18">
        <v>4</v>
      </c>
      <c r="F158" s="18">
        <v>4</v>
      </c>
    </row>
    <row r="159" spans="3:6" ht="15" x14ac:dyDescent="0.25">
      <c r="C159" s="18">
        <v>4526</v>
      </c>
      <c r="D159" s="19">
        <v>505230</v>
      </c>
      <c r="E159" s="18">
        <v>5</v>
      </c>
      <c r="F159" s="18">
        <v>5</v>
      </c>
    </row>
    <row r="160" spans="3:6" ht="15" x14ac:dyDescent="0.25">
      <c r="C160" s="18">
        <v>4676</v>
      </c>
      <c r="D160" s="19">
        <v>522980</v>
      </c>
      <c r="E160" s="18">
        <v>4</v>
      </c>
      <c r="F160" s="18">
        <v>6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1F974-4FFB-4068-9D29-0397047436B1}">
  <sheetPr codeName="Sheet4">
    <pageSetUpPr fitToPage="1"/>
  </sheetPr>
  <dimension ref="B4:Y1895"/>
  <sheetViews>
    <sheetView topLeftCell="E1" zoomScale="82" zoomScaleNormal="82" workbookViewId="0">
      <selection activeCell="T18" sqref="T18"/>
    </sheetView>
  </sheetViews>
  <sheetFormatPr defaultRowHeight="12.75" x14ac:dyDescent="0.2"/>
  <cols>
    <col min="1" max="1" width="26.85546875" style="11" customWidth="1"/>
    <col min="2" max="2" width="24.85546875" style="11" customWidth="1"/>
    <col min="3" max="6" width="9.140625" style="11"/>
    <col min="7" max="7" width="13.42578125" style="11" customWidth="1"/>
    <col min="8" max="8" width="9.140625" style="11" customWidth="1"/>
    <col min="9" max="9" width="14.140625" style="11" customWidth="1"/>
    <col min="10" max="13" width="9.140625" style="11" customWidth="1"/>
    <col min="14" max="14" width="36.42578125" style="11" customWidth="1"/>
    <col min="15" max="16" width="9.140625" style="11"/>
    <col min="17" max="17" width="11" style="11" customWidth="1"/>
    <col min="18" max="18" width="10.85546875" style="11" customWidth="1"/>
    <col min="19" max="16384" width="9.140625" style="11"/>
  </cols>
  <sheetData>
    <row r="4" spans="2:21" x14ac:dyDescent="0.2">
      <c r="G4" s="11" t="s">
        <v>11</v>
      </c>
      <c r="H4" s="11" t="s">
        <v>12</v>
      </c>
      <c r="I4" s="11" t="s">
        <v>13</v>
      </c>
      <c r="J4" s="11" t="s">
        <v>14</v>
      </c>
      <c r="K4" s="11" t="s">
        <v>15</v>
      </c>
      <c r="L4" s="11" t="s">
        <v>16</v>
      </c>
      <c r="M4" s="11" t="s">
        <v>17</v>
      </c>
      <c r="N4" s="11" t="s">
        <v>18</v>
      </c>
      <c r="O4" s="11" t="s">
        <v>12</v>
      </c>
      <c r="P4" s="11" t="s">
        <v>14</v>
      </c>
    </row>
    <row r="5" spans="2:21" x14ac:dyDescent="0.2">
      <c r="B5" s="13"/>
      <c r="G5" s="11">
        <v>1</v>
      </c>
      <c r="H5" s="11" t="s">
        <v>19</v>
      </c>
      <c r="I5" s="12">
        <v>38078</v>
      </c>
      <c r="J5" s="11" t="s">
        <v>20</v>
      </c>
      <c r="K5" s="20">
        <v>45</v>
      </c>
      <c r="L5" s="13">
        <v>137.20455832336393</v>
      </c>
      <c r="M5" s="11" t="s">
        <v>21</v>
      </c>
      <c r="N5" s="13">
        <f>DSUM(data,5,O4:P5)</f>
        <v>5461.6147895895683</v>
      </c>
      <c r="O5" s="11" t="s">
        <v>22</v>
      </c>
      <c r="P5" s="11" t="s">
        <v>20</v>
      </c>
    </row>
    <row r="6" spans="2:21" x14ac:dyDescent="0.2">
      <c r="B6" s="13"/>
      <c r="G6" s="11">
        <v>2</v>
      </c>
      <c r="H6" s="11" t="s">
        <v>23</v>
      </c>
      <c r="I6" s="12">
        <v>38056</v>
      </c>
      <c r="J6" s="11" t="s">
        <v>24</v>
      </c>
      <c r="K6" s="20">
        <v>50</v>
      </c>
      <c r="L6" s="13">
        <v>152.00730307485438</v>
      </c>
      <c r="M6" s="11" t="s">
        <v>25</v>
      </c>
      <c r="N6" s="11">
        <f>SUMIFS(Dollars,Name,"Jen",Product,"lip gloss")</f>
        <v>5461.6147895895683</v>
      </c>
      <c r="S6" s="11" t="s">
        <v>12</v>
      </c>
      <c r="T6" s="11" t="s">
        <v>16</v>
      </c>
    </row>
    <row r="7" spans="2:21" x14ac:dyDescent="0.2">
      <c r="B7" s="13"/>
      <c r="G7" s="11">
        <v>3</v>
      </c>
      <c r="H7" s="11" t="s">
        <v>26</v>
      </c>
      <c r="I7" s="12">
        <v>38408</v>
      </c>
      <c r="J7" s="11" t="s">
        <v>27</v>
      </c>
      <c r="K7" s="20">
        <v>9</v>
      </c>
      <c r="L7" s="13">
        <v>28.719483117139745</v>
      </c>
      <c r="M7" s="11" t="s">
        <v>25</v>
      </c>
      <c r="N7" s="11" t="s">
        <v>28</v>
      </c>
      <c r="O7" s="11" t="s">
        <v>12</v>
      </c>
      <c r="P7" s="11" t="s">
        <v>14</v>
      </c>
      <c r="Q7" s="11" t="s">
        <v>17</v>
      </c>
      <c r="S7" s="11" t="s">
        <v>19</v>
      </c>
      <c r="T7" s="11" t="str">
        <f>"&gt;"&amp;T10</f>
        <v>&gt;160</v>
      </c>
      <c r="U7" s="11" t="str">
        <f ca="1">_xlfn.FORMULATEXT(T7)</f>
        <v>="&gt;"&amp;T10</v>
      </c>
    </row>
    <row r="8" spans="2:21" x14ac:dyDescent="0.2">
      <c r="B8" s="13"/>
      <c r="G8" s="11">
        <v>4</v>
      </c>
      <c r="H8" s="11" t="s">
        <v>23</v>
      </c>
      <c r="I8" s="12">
        <v>38859</v>
      </c>
      <c r="J8" s="11" t="s">
        <v>20</v>
      </c>
      <c r="K8" s="20">
        <v>55</v>
      </c>
      <c r="L8" s="13">
        <v>167.07532251655616</v>
      </c>
      <c r="M8" s="11" t="s">
        <v>29</v>
      </c>
      <c r="N8" s="11">
        <f>DAVERAGE(data,4,O7:Q8)</f>
        <v>42.25</v>
      </c>
      <c r="O8" s="11" t="s">
        <v>22</v>
      </c>
      <c r="P8" s="11" t="s">
        <v>27</v>
      </c>
      <c r="Q8" s="11" t="s">
        <v>30</v>
      </c>
    </row>
    <row r="9" spans="2:21" x14ac:dyDescent="0.2">
      <c r="B9" s="13"/>
      <c r="G9" s="11">
        <v>5</v>
      </c>
      <c r="H9" s="11" t="s">
        <v>31</v>
      </c>
      <c r="I9" s="12">
        <v>38155</v>
      </c>
      <c r="J9" s="11" t="s">
        <v>20</v>
      </c>
      <c r="K9" s="20">
        <v>43</v>
      </c>
      <c r="L9" s="13">
        <v>130.60287243901442</v>
      </c>
      <c r="M9" s="11" t="s">
        <v>25</v>
      </c>
      <c r="N9" s="11">
        <f>AVERAGEIFS(Units,Name, "Jen",Product,"Lipstick",Location,"east")</f>
        <v>42.25</v>
      </c>
    </row>
    <row r="10" spans="2:21" x14ac:dyDescent="0.2">
      <c r="B10" s="13"/>
      <c r="G10" s="11">
        <v>6</v>
      </c>
      <c r="H10" s="11" t="s">
        <v>32</v>
      </c>
      <c r="I10" s="12">
        <v>38683</v>
      </c>
      <c r="J10" s="11" t="s">
        <v>33</v>
      </c>
      <c r="K10" s="20">
        <v>58</v>
      </c>
      <c r="L10" s="13">
        <v>175.99097407072162</v>
      </c>
      <c r="M10" s="11" t="s">
        <v>25</v>
      </c>
      <c r="N10" s="11" t="s">
        <v>34</v>
      </c>
      <c r="O10" s="11" t="s">
        <v>12</v>
      </c>
      <c r="P10" s="11" t="s">
        <v>17</v>
      </c>
      <c r="S10" s="11" t="s">
        <v>35</v>
      </c>
      <c r="T10" s="11">
        <v>160</v>
      </c>
    </row>
    <row r="11" spans="2:21" x14ac:dyDescent="0.2">
      <c r="B11" s="13"/>
      <c r="G11" s="11">
        <v>7</v>
      </c>
      <c r="H11" s="11" t="s">
        <v>36</v>
      </c>
      <c r="I11" s="12">
        <v>38067</v>
      </c>
      <c r="J11" s="11" t="s">
        <v>33</v>
      </c>
      <c r="K11" s="20">
        <v>8</v>
      </c>
      <c r="L11" s="13">
        <v>25.800692176216739</v>
      </c>
      <c r="M11" s="11" t="s">
        <v>25</v>
      </c>
      <c r="N11" s="13">
        <f>DSUM(data,5,O10:P12)</f>
        <v>76156.479619378515</v>
      </c>
      <c r="O11" s="11" t="s">
        <v>37</v>
      </c>
    </row>
    <row r="12" spans="2:21" x14ac:dyDescent="0.2">
      <c r="B12" s="13"/>
      <c r="G12" s="11">
        <v>8</v>
      </c>
      <c r="H12" s="11" t="s">
        <v>32</v>
      </c>
      <c r="I12" s="12">
        <v>39068</v>
      </c>
      <c r="J12" s="11" t="s">
        <v>20</v>
      </c>
      <c r="K12" s="20">
        <v>72</v>
      </c>
      <c r="L12" s="13">
        <v>217.83965386113226</v>
      </c>
      <c r="M12" s="11" t="s">
        <v>25</v>
      </c>
      <c r="P12" s="11" t="s">
        <v>30</v>
      </c>
      <c r="T12" s="11">
        <f>DSUM(data,5,S6:T7)</f>
        <v>18212.090598067123</v>
      </c>
      <c r="U12" s="11" t="str">
        <f ca="1">_xlfn.FORMULATEXT(T12)</f>
        <v>=DSUM(data,5,S6:T7)</v>
      </c>
    </row>
    <row r="13" spans="2:21" x14ac:dyDescent="0.2">
      <c r="B13" s="13"/>
      <c r="G13" s="11">
        <v>9</v>
      </c>
      <c r="H13" s="11" t="s">
        <v>26</v>
      </c>
      <c r="I13" s="12">
        <v>38903</v>
      </c>
      <c r="J13" s="11" t="s">
        <v>33</v>
      </c>
      <c r="K13" s="20">
        <v>75</v>
      </c>
      <c r="L13" s="13">
        <v>226.64232685518837</v>
      </c>
      <c r="M13" s="11" t="s">
        <v>21</v>
      </c>
      <c r="N13" s="11" t="s">
        <v>38</v>
      </c>
      <c r="O13" s="11" t="s">
        <v>12</v>
      </c>
      <c r="P13" s="11" t="s">
        <v>17</v>
      </c>
      <c r="Q13" s="11" t="s">
        <v>14</v>
      </c>
    </row>
    <row r="14" spans="2:21" x14ac:dyDescent="0.2">
      <c r="B14" s="13"/>
      <c r="G14" s="11">
        <v>10</v>
      </c>
      <c r="H14" s="11" t="s">
        <v>19</v>
      </c>
      <c r="I14" s="12">
        <v>38936</v>
      </c>
      <c r="J14" s="11" t="s">
        <v>20</v>
      </c>
      <c r="K14" s="20">
        <v>24</v>
      </c>
      <c r="L14" s="13">
        <v>73.502342173405509</v>
      </c>
      <c r="M14" s="11" t="s">
        <v>30</v>
      </c>
      <c r="N14" s="13">
        <f>DSUM(data,5,O13:Q15)</f>
        <v>1073.2037085554634</v>
      </c>
      <c r="O14" s="11" t="s">
        <v>32</v>
      </c>
      <c r="P14" s="11" t="s">
        <v>30</v>
      </c>
      <c r="Q14" s="11" t="s">
        <v>27</v>
      </c>
    </row>
    <row r="15" spans="2:21" x14ac:dyDescent="0.2">
      <c r="B15" s="12"/>
      <c r="G15" s="11">
        <v>11</v>
      </c>
      <c r="H15" s="11" t="s">
        <v>26</v>
      </c>
      <c r="I15" s="12">
        <v>38320</v>
      </c>
      <c r="J15" s="11" t="s">
        <v>39</v>
      </c>
      <c r="K15" s="20">
        <v>43</v>
      </c>
      <c r="L15" s="13">
        <v>130.83536844241408</v>
      </c>
      <c r="M15" s="11" t="s">
        <v>30</v>
      </c>
      <c r="N15" s="11">
        <f>SUMIFS(Dollars,Name,"COLLEEN",Product,"lipstick",Location,"east")+SUMIFS(Dollars,Name,"Zaret",Product,"lipstick",Location,"east")</f>
        <v>1073.2037085554634</v>
      </c>
      <c r="O15" s="11" t="s">
        <v>31</v>
      </c>
      <c r="P15" s="11" t="s">
        <v>30</v>
      </c>
      <c r="Q15" s="11" t="s">
        <v>27</v>
      </c>
    </row>
    <row r="16" spans="2:21" x14ac:dyDescent="0.2">
      <c r="B16" s="20"/>
      <c r="G16" s="11">
        <v>12</v>
      </c>
      <c r="H16" s="11" t="s">
        <v>26</v>
      </c>
      <c r="I16" s="12">
        <v>38309</v>
      </c>
      <c r="J16" s="11" t="s">
        <v>20</v>
      </c>
      <c r="K16" s="20">
        <v>23</v>
      </c>
      <c r="L16" s="13">
        <v>71.034367691096961</v>
      </c>
      <c r="M16" s="11" t="s">
        <v>29</v>
      </c>
      <c r="N16" s="11" t="s">
        <v>40</v>
      </c>
      <c r="O16" s="11" t="s">
        <v>14</v>
      </c>
      <c r="P16" s="11" t="s">
        <v>17</v>
      </c>
    </row>
    <row r="17" spans="2:25" x14ac:dyDescent="0.2">
      <c r="B17" s="13"/>
      <c r="G17" s="11">
        <v>13</v>
      </c>
      <c r="H17" s="11" t="s">
        <v>37</v>
      </c>
      <c r="I17" s="12">
        <v>38595</v>
      </c>
      <c r="J17" s="11" t="s">
        <v>20</v>
      </c>
      <c r="K17" s="20">
        <v>49</v>
      </c>
      <c r="L17" s="13">
        <v>149.59279694174981</v>
      </c>
      <c r="M17" s="11" t="s">
        <v>29</v>
      </c>
      <c r="N17" s="11">
        <f>DCOUNT(data,4,O16:P17)</f>
        <v>164</v>
      </c>
      <c r="O17" s="11" t="s">
        <v>27</v>
      </c>
      <c r="P17" s="11" t="s">
        <v>41</v>
      </c>
      <c r="Q17" s="11">
        <f>COUNTIFS(Location,"&lt;&gt;east",Product,"lipstick")</f>
        <v>164</v>
      </c>
    </row>
    <row r="18" spans="2:25" x14ac:dyDescent="0.2">
      <c r="B18" s="20"/>
      <c r="G18" s="11">
        <v>14</v>
      </c>
      <c r="H18" s="11" t="s">
        <v>23</v>
      </c>
      <c r="I18" s="12">
        <v>38353</v>
      </c>
      <c r="J18" s="11" t="s">
        <v>33</v>
      </c>
      <c r="K18" s="20">
        <v>18</v>
      </c>
      <c r="L18" s="13">
        <v>56.471999230139573</v>
      </c>
      <c r="M18" s="11" t="s">
        <v>21</v>
      </c>
      <c r="N18" s="11" t="s">
        <v>42</v>
      </c>
      <c r="O18" s="11" t="s">
        <v>12</v>
      </c>
      <c r="P18" s="11" t="s">
        <v>14</v>
      </c>
      <c r="Q18" s="11" t="s">
        <v>13</v>
      </c>
      <c r="R18" s="11" t="s">
        <v>13</v>
      </c>
    </row>
    <row r="19" spans="2:25" x14ac:dyDescent="0.2">
      <c r="B19" s="13"/>
      <c r="G19" s="11">
        <v>15</v>
      </c>
      <c r="H19" s="11" t="s">
        <v>31</v>
      </c>
      <c r="I19" s="12">
        <v>38980</v>
      </c>
      <c r="J19" s="11" t="s">
        <v>24</v>
      </c>
      <c r="K19" s="20">
        <v>-8</v>
      </c>
      <c r="L19" s="13">
        <v>-21.993044717303864</v>
      </c>
      <c r="M19" s="11" t="s">
        <v>30</v>
      </c>
      <c r="N19" s="13">
        <f>DSUM(data,5,O18:R19)</f>
        <v>1690.7931154654004</v>
      </c>
      <c r="O19" s="11" t="s">
        <v>22</v>
      </c>
      <c r="P19" s="11" t="s">
        <v>27</v>
      </c>
      <c r="Q19" s="11" t="s">
        <v>43</v>
      </c>
      <c r="R19" s="11" t="s">
        <v>44</v>
      </c>
    </row>
    <row r="20" spans="2:25" x14ac:dyDescent="0.2">
      <c r="B20" s="13"/>
      <c r="G20" s="11">
        <v>16</v>
      </c>
      <c r="H20" s="11" t="s">
        <v>37</v>
      </c>
      <c r="I20" s="12">
        <v>38089</v>
      </c>
      <c r="J20" s="11" t="s">
        <v>39</v>
      </c>
      <c r="K20" s="20">
        <v>45</v>
      </c>
      <c r="L20" s="13">
        <v>137.39037590916232</v>
      </c>
      <c r="M20" s="11" t="s">
        <v>30</v>
      </c>
      <c r="N20" s="11">
        <f>SUMIFS(Dollars,Date,"&gt;=1/1/2004",Date,"&lt;=12/31/2004",Product,"lipstick",Name,"Jen")</f>
        <v>1690.7931154654004</v>
      </c>
    </row>
    <row r="21" spans="2:25" x14ac:dyDescent="0.2">
      <c r="B21" s="20"/>
      <c r="G21" s="11">
        <v>17</v>
      </c>
      <c r="H21" s="11" t="s">
        <v>32</v>
      </c>
      <c r="I21" s="12">
        <v>38837</v>
      </c>
      <c r="J21" s="11" t="s">
        <v>39</v>
      </c>
      <c r="K21" s="20">
        <v>66</v>
      </c>
      <c r="L21" s="13">
        <v>199.65433473774931</v>
      </c>
      <c r="M21" s="11" t="s">
        <v>21</v>
      </c>
      <c r="N21" s="11" t="s">
        <v>45</v>
      </c>
      <c r="O21" s="11" t="s">
        <v>46</v>
      </c>
    </row>
    <row r="22" spans="2:25" x14ac:dyDescent="0.2">
      <c r="B22" s="20"/>
      <c r="G22" s="11">
        <v>18</v>
      </c>
      <c r="H22" s="11" t="s">
        <v>22</v>
      </c>
      <c r="I22" s="12">
        <v>38595</v>
      </c>
      <c r="J22" s="11" t="s">
        <v>20</v>
      </c>
      <c r="K22" s="20">
        <v>88</v>
      </c>
      <c r="L22" s="13">
        <v>265.18755145539586</v>
      </c>
      <c r="M22" s="11" t="s">
        <v>25</v>
      </c>
      <c r="N22" s="11">
        <f>DSUM(data,4,O21:O22)</f>
        <v>1127</v>
      </c>
      <c r="O22" s="11" t="b">
        <f>(L5/K5)&gt;=3.2</f>
        <v>0</v>
      </c>
    </row>
    <row r="23" spans="2:25" x14ac:dyDescent="0.2">
      <c r="B23" s="20"/>
      <c r="G23" s="11">
        <v>19</v>
      </c>
      <c r="H23" s="11" t="s">
        <v>22</v>
      </c>
      <c r="I23" s="12">
        <v>38287</v>
      </c>
      <c r="J23" s="11" t="s">
        <v>33</v>
      </c>
      <c r="K23" s="20">
        <v>78</v>
      </c>
      <c r="L23" s="13">
        <v>236.14697789113248</v>
      </c>
      <c r="M23" s="11" t="s">
        <v>21</v>
      </c>
    </row>
    <row r="24" spans="2:25" x14ac:dyDescent="0.2">
      <c r="B24" s="20"/>
      <c r="G24" s="11">
        <v>20</v>
      </c>
      <c r="H24" s="11" t="s">
        <v>31</v>
      </c>
      <c r="I24" s="12">
        <v>38683</v>
      </c>
      <c r="J24" s="11" t="s">
        <v>20</v>
      </c>
      <c r="K24" s="20">
        <v>57</v>
      </c>
      <c r="L24" s="13">
        <v>173.11529461915569</v>
      </c>
      <c r="M24" s="11" t="s">
        <v>25</v>
      </c>
    </row>
    <row r="25" spans="2:25" x14ac:dyDescent="0.2">
      <c r="B25" s="20"/>
      <c r="G25" s="11">
        <v>21</v>
      </c>
      <c r="H25" s="11" t="s">
        <v>31</v>
      </c>
      <c r="I25" s="12">
        <v>38870</v>
      </c>
      <c r="J25" s="11" t="s">
        <v>39</v>
      </c>
      <c r="K25" s="20">
        <v>12</v>
      </c>
      <c r="L25" s="13">
        <v>38.081435709433634</v>
      </c>
      <c r="M25" s="11" t="s">
        <v>29</v>
      </c>
      <c r="O25" s="11" t="s">
        <v>47</v>
      </c>
      <c r="Q25" s="11">
        <f>DSUM(data,5,X25:Y26)</f>
        <v>6046.5342817912433</v>
      </c>
      <c r="R25" s="11" t="s">
        <v>20</v>
      </c>
      <c r="S25" s="11" t="s">
        <v>24</v>
      </c>
      <c r="T25" s="11" t="s">
        <v>27</v>
      </c>
      <c r="U25" s="11" t="s">
        <v>39</v>
      </c>
      <c r="V25" s="11" t="s">
        <v>33</v>
      </c>
      <c r="X25" s="11" t="s">
        <v>12</v>
      </c>
      <c r="Y25" s="11" t="s">
        <v>14</v>
      </c>
    </row>
    <row r="26" spans="2:25" x14ac:dyDescent="0.2">
      <c r="B26" s="20"/>
      <c r="G26" s="11">
        <v>22</v>
      </c>
      <c r="H26" s="11" t="s">
        <v>19</v>
      </c>
      <c r="I26" s="12">
        <v>38254</v>
      </c>
      <c r="J26" s="11" t="s">
        <v>33</v>
      </c>
      <c r="K26" s="20">
        <v>28</v>
      </c>
      <c r="L26" s="13">
        <v>86.512775700642493</v>
      </c>
      <c r="M26" s="11" t="s">
        <v>25</v>
      </c>
      <c r="Q26" s="11" t="s">
        <v>19</v>
      </c>
      <c r="R26" s="11">
        <f t="dataTable" ref="R26:V33" dt2D="1" dtr="0" r1="Y26" r2="X26"/>
        <v>5675.6500450862495</v>
      </c>
      <c r="S26" s="11">
        <v>8043.4864622746163</v>
      </c>
      <c r="T26" s="11">
        <v>3968.6054956178609</v>
      </c>
      <c r="U26" s="11">
        <v>4827.2539959100477</v>
      </c>
      <c r="V26" s="11">
        <v>6046.5342817912433</v>
      </c>
      <c r="X26" s="11" t="s">
        <v>19</v>
      </c>
      <c r="Y26" s="11" t="s">
        <v>33</v>
      </c>
    </row>
    <row r="27" spans="2:25" x14ac:dyDescent="0.2">
      <c r="B27" s="20"/>
      <c r="G27" s="11">
        <v>23</v>
      </c>
      <c r="H27" s="11" t="s">
        <v>32</v>
      </c>
      <c r="I27" s="12">
        <v>38749</v>
      </c>
      <c r="J27" s="11" t="s">
        <v>39</v>
      </c>
      <c r="K27" s="20">
        <v>25</v>
      </c>
      <c r="L27" s="13">
        <v>77.307151643363554</v>
      </c>
      <c r="M27" s="11" t="s">
        <v>25</v>
      </c>
      <c r="Q27" s="11" t="s">
        <v>23</v>
      </c>
      <c r="R27" s="11">
        <v>5603.1193784274219</v>
      </c>
      <c r="S27" s="11">
        <v>6985.7343326251985</v>
      </c>
      <c r="T27" s="11">
        <v>3177.8713252359439</v>
      </c>
      <c r="U27" s="11">
        <v>5703.3466703488166</v>
      </c>
      <c r="V27" s="11">
        <v>6964.6210744672253</v>
      </c>
    </row>
    <row r="28" spans="2:25" x14ac:dyDescent="0.2">
      <c r="B28" s="20"/>
      <c r="G28" s="11">
        <v>26</v>
      </c>
      <c r="H28" s="11" t="s">
        <v>37</v>
      </c>
      <c r="I28" s="12">
        <v>39057</v>
      </c>
      <c r="J28" s="11" t="s">
        <v>20</v>
      </c>
      <c r="K28" s="20">
        <v>24</v>
      </c>
      <c r="L28" s="13">
        <v>74.622434460070465</v>
      </c>
      <c r="M28" s="11" t="s">
        <v>29</v>
      </c>
      <c r="Q28" s="11" t="s">
        <v>31</v>
      </c>
      <c r="R28" s="11">
        <v>5670.3293293190909</v>
      </c>
      <c r="S28" s="11">
        <v>6451.6500570754861</v>
      </c>
      <c r="T28" s="11">
        <v>2448.707163014371</v>
      </c>
      <c r="U28" s="11">
        <v>3879.9499441823205</v>
      </c>
      <c r="V28" s="11">
        <v>8166.7490630637112</v>
      </c>
    </row>
    <row r="29" spans="2:25" x14ac:dyDescent="0.2">
      <c r="B29" s="20"/>
      <c r="G29" s="11">
        <v>27</v>
      </c>
      <c r="H29" s="11" t="s">
        <v>22</v>
      </c>
      <c r="I29" s="12">
        <v>38089</v>
      </c>
      <c r="J29" s="11" t="s">
        <v>27</v>
      </c>
      <c r="K29" s="20">
        <v>38</v>
      </c>
      <c r="L29" s="13">
        <v>115.98517718889856</v>
      </c>
      <c r="M29" s="11" t="s">
        <v>25</v>
      </c>
      <c r="Q29" s="11" t="s">
        <v>32</v>
      </c>
      <c r="R29" s="11">
        <v>5573.3237251253349</v>
      </c>
      <c r="S29" s="11">
        <v>6834.7676079924058</v>
      </c>
      <c r="T29" s="11">
        <v>2346.413777222308</v>
      </c>
      <c r="U29" s="11">
        <v>6746.5253677508181</v>
      </c>
      <c r="V29" s="11">
        <v>3389.6253141943339</v>
      </c>
    </row>
    <row r="30" spans="2:25" x14ac:dyDescent="0.2">
      <c r="B30" s="20"/>
      <c r="G30" s="11">
        <v>28</v>
      </c>
      <c r="H30" s="11" t="s">
        <v>36</v>
      </c>
      <c r="I30" s="12">
        <v>38617</v>
      </c>
      <c r="J30" s="11" t="s">
        <v>24</v>
      </c>
      <c r="K30" s="20">
        <v>77</v>
      </c>
      <c r="L30" s="13">
        <v>233.05438870487612</v>
      </c>
      <c r="M30" s="11" t="s">
        <v>25</v>
      </c>
      <c r="Q30" s="11" t="s">
        <v>36</v>
      </c>
      <c r="R30" s="11">
        <v>5297.9798099805539</v>
      </c>
      <c r="S30" s="11">
        <v>5290.9899348532936</v>
      </c>
      <c r="T30" s="11">
        <v>2401.6683433629355</v>
      </c>
      <c r="U30" s="11">
        <v>5461.6469967318171</v>
      </c>
      <c r="V30" s="11">
        <v>5397.2736359804867</v>
      </c>
    </row>
    <row r="31" spans="2:25" x14ac:dyDescent="0.2">
      <c r="B31" s="20"/>
      <c r="G31" s="11">
        <v>32</v>
      </c>
      <c r="H31" s="11" t="s">
        <v>36</v>
      </c>
      <c r="I31" s="12">
        <v>38804</v>
      </c>
      <c r="J31" s="11" t="s">
        <v>20</v>
      </c>
      <c r="K31" s="20">
        <v>53</v>
      </c>
      <c r="L31" s="13">
        <v>161.46395235499537</v>
      </c>
      <c r="M31" s="11" t="s">
        <v>25</v>
      </c>
      <c r="Q31" s="11" t="s">
        <v>22</v>
      </c>
      <c r="R31" s="11">
        <v>5461.6147895895683</v>
      </c>
      <c r="S31" s="11">
        <v>5628.6480358198296</v>
      </c>
      <c r="T31" s="11">
        <v>3953.3001319646378</v>
      </c>
      <c r="U31" s="11">
        <v>6887.1749504295722</v>
      </c>
      <c r="V31" s="11">
        <v>7010.4405139342298</v>
      </c>
    </row>
    <row r="32" spans="2:25" x14ac:dyDescent="0.2">
      <c r="B32" s="20"/>
      <c r="G32" s="11">
        <v>33</v>
      </c>
      <c r="H32" s="11" t="s">
        <v>48</v>
      </c>
      <c r="I32" s="12">
        <v>38155</v>
      </c>
      <c r="J32" s="11" t="s">
        <v>39</v>
      </c>
      <c r="K32" s="20">
        <v>41</v>
      </c>
      <c r="L32" s="13">
        <v>125.2697558819725</v>
      </c>
      <c r="M32" s="11" t="s">
        <v>29</v>
      </c>
      <c r="Q32" s="11" t="s">
        <v>26</v>
      </c>
      <c r="R32" s="11">
        <v>6053.6845647560549</v>
      </c>
      <c r="S32" s="11">
        <v>4186.0586282395634</v>
      </c>
      <c r="T32" s="11">
        <v>3245.4429784805557</v>
      </c>
      <c r="U32" s="11">
        <v>6617.1003487015641</v>
      </c>
      <c r="V32" s="11">
        <v>5844.9487439548257</v>
      </c>
    </row>
    <row r="33" spans="2:22" x14ac:dyDescent="0.2">
      <c r="B33" s="20"/>
      <c r="G33" s="11">
        <v>34</v>
      </c>
      <c r="H33" s="11" t="s">
        <v>31</v>
      </c>
      <c r="I33" s="12">
        <v>38969</v>
      </c>
      <c r="J33" s="11" t="s">
        <v>39</v>
      </c>
      <c r="K33" s="20">
        <v>19</v>
      </c>
      <c r="L33" s="13">
        <v>59.153898700773034</v>
      </c>
      <c r="M33" s="11" t="s">
        <v>29</v>
      </c>
      <c r="Q33" s="11" t="s">
        <v>37</v>
      </c>
      <c r="R33" s="11">
        <v>5270.2503134534709</v>
      </c>
      <c r="S33" s="11">
        <v>5313.7875613269789</v>
      </c>
      <c r="T33" s="11">
        <v>2189.1375682038929</v>
      </c>
      <c r="U33" s="11">
        <v>4719.299731466187</v>
      </c>
      <c r="V33" s="11">
        <v>7587.3889798071586</v>
      </c>
    </row>
    <row r="34" spans="2:22" x14ac:dyDescent="0.2">
      <c r="B34" s="20"/>
      <c r="G34" s="11">
        <v>39</v>
      </c>
      <c r="H34" s="11" t="s">
        <v>48</v>
      </c>
      <c r="I34" s="12">
        <v>38771</v>
      </c>
      <c r="J34" s="11" t="s">
        <v>24</v>
      </c>
      <c r="K34" s="20">
        <v>-9</v>
      </c>
      <c r="L34" s="13">
        <v>-24.625751249139931</v>
      </c>
      <c r="M34" s="11" t="s">
        <v>29</v>
      </c>
    </row>
    <row r="35" spans="2:22" x14ac:dyDescent="0.2">
      <c r="B35" s="20"/>
      <c r="G35" s="11">
        <v>40</v>
      </c>
      <c r="H35" s="11" t="s">
        <v>23</v>
      </c>
      <c r="I35" s="12">
        <v>38892</v>
      </c>
      <c r="J35" s="11" t="s">
        <v>24</v>
      </c>
      <c r="K35" s="20">
        <v>38</v>
      </c>
      <c r="L35" s="13">
        <v>115.58433775100286</v>
      </c>
      <c r="M35" s="11" t="s">
        <v>21</v>
      </c>
    </row>
    <row r="36" spans="2:22" x14ac:dyDescent="0.2">
      <c r="B36" s="20"/>
      <c r="G36" s="11">
        <v>41</v>
      </c>
      <c r="H36" s="11" t="s">
        <v>37</v>
      </c>
      <c r="I36" s="12">
        <v>38023</v>
      </c>
      <c r="J36" s="11" t="s">
        <v>33</v>
      </c>
      <c r="K36" s="20">
        <v>25</v>
      </c>
      <c r="L36" s="13">
        <v>76.562095842195291</v>
      </c>
      <c r="M36" s="11" t="s">
        <v>21</v>
      </c>
      <c r="O36" s="11" t="s">
        <v>49</v>
      </c>
      <c r="R36" s="11" t="s">
        <v>20</v>
      </c>
      <c r="S36" s="11" t="s">
        <v>24</v>
      </c>
      <c r="T36" s="11" t="s">
        <v>27</v>
      </c>
      <c r="U36" s="11" t="s">
        <v>39</v>
      </c>
      <c r="V36" s="11" t="s">
        <v>33</v>
      </c>
    </row>
    <row r="37" spans="2:22" x14ac:dyDescent="0.2">
      <c r="B37" s="20"/>
      <c r="G37" s="11">
        <v>42</v>
      </c>
      <c r="H37" s="11" t="s">
        <v>37</v>
      </c>
      <c r="I37" s="12">
        <v>38452</v>
      </c>
      <c r="J37" s="11" t="s">
        <v>39</v>
      </c>
      <c r="K37" s="20">
        <v>19</v>
      </c>
      <c r="L37" s="13">
        <v>59.382749361194016</v>
      </c>
      <c r="M37" s="11" t="s">
        <v>25</v>
      </c>
      <c r="Q37" s="11" t="s">
        <v>19</v>
      </c>
      <c r="R37" s="11">
        <f t="shared" ref="R37:V44" si="0">SUMIFS(Dollars,Name,$Q37,Product,R$36)</f>
        <v>5675.6500450862495</v>
      </c>
      <c r="S37" s="11">
        <f t="shared" si="0"/>
        <v>8043.4864622746163</v>
      </c>
      <c r="T37" s="11">
        <f t="shared" si="0"/>
        <v>3968.6054956178609</v>
      </c>
      <c r="U37" s="11">
        <f t="shared" si="0"/>
        <v>4827.2539959100477</v>
      </c>
      <c r="V37" s="11">
        <f t="shared" si="0"/>
        <v>6046.5342817912433</v>
      </c>
    </row>
    <row r="38" spans="2:22" x14ac:dyDescent="0.2">
      <c r="B38" s="20"/>
      <c r="G38" s="11">
        <v>43</v>
      </c>
      <c r="H38" s="11" t="s">
        <v>19</v>
      </c>
      <c r="I38" s="12">
        <v>38078</v>
      </c>
      <c r="J38" s="11" t="s">
        <v>24</v>
      </c>
      <c r="K38" s="20">
        <v>86</v>
      </c>
      <c r="L38" s="13">
        <v>259.85996934004856</v>
      </c>
      <c r="M38" s="11" t="s">
        <v>29</v>
      </c>
      <c r="Q38" s="11" t="s">
        <v>23</v>
      </c>
      <c r="R38" s="11">
        <f t="shared" si="0"/>
        <v>5603.1193784274219</v>
      </c>
      <c r="S38" s="11">
        <f t="shared" si="0"/>
        <v>6985.7343326251985</v>
      </c>
      <c r="T38" s="11">
        <f t="shared" si="0"/>
        <v>3177.8713252359439</v>
      </c>
      <c r="U38" s="11">
        <f t="shared" si="0"/>
        <v>5703.3466703488166</v>
      </c>
      <c r="V38" s="11">
        <f t="shared" si="0"/>
        <v>6964.6210744672253</v>
      </c>
    </row>
    <row r="39" spans="2:22" x14ac:dyDescent="0.2">
      <c r="B39" s="20"/>
      <c r="G39" s="11">
        <v>44</v>
      </c>
      <c r="H39" s="11" t="s">
        <v>32</v>
      </c>
      <c r="I39" s="12">
        <v>38144</v>
      </c>
      <c r="J39" s="11" t="s">
        <v>20</v>
      </c>
      <c r="K39" s="20">
        <v>55</v>
      </c>
      <c r="L39" s="13">
        <v>167.11761356978838</v>
      </c>
      <c r="M39" s="11" t="s">
        <v>25</v>
      </c>
      <c r="Q39" s="11" t="s">
        <v>31</v>
      </c>
      <c r="R39" s="11">
        <f t="shared" si="0"/>
        <v>5670.3293293190909</v>
      </c>
      <c r="S39" s="11">
        <f t="shared" si="0"/>
        <v>6451.6500570754861</v>
      </c>
      <c r="T39" s="11">
        <f t="shared" si="0"/>
        <v>2448.707163014371</v>
      </c>
      <c r="U39" s="11">
        <f t="shared" si="0"/>
        <v>3879.9499441823205</v>
      </c>
      <c r="V39" s="11">
        <f t="shared" si="0"/>
        <v>8166.7490630637112</v>
      </c>
    </row>
    <row r="40" spans="2:22" x14ac:dyDescent="0.2">
      <c r="B40" s="20"/>
      <c r="G40" s="11">
        <v>45</v>
      </c>
      <c r="H40" s="11" t="s">
        <v>37</v>
      </c>
      <c r="I40" s="12">
        <v>38980</v>
      </c>
      <c r="J40" s="11" t="s">
        <v>20</v>
      </c>
      <c r="K40" s="20">
        <v>2</v>
      </c>
      <c r="L40" s="13">
        <v>7.8483600384211831</v>
      </c>
      <c r="M40" s="11" t="s">
        <v>30</v>
      </c>
      <c r="Q40" s="11" t="s">
        <v>32</v>
      </c>
      <c r="R40" s="11">
        <f t="shared" si="0"/>
        <v>5573.3237251253349</v>
      </c>
      <c r="S40" s="11">
        <f t="shared" si="0"/>
        <v>6834.7676079924058</v>
      </c>
      <c r="T40" s="11">
        <f t="shared" si="0"/>
        <v>2346.413777222308</v>
      </c>
      <c r="U40" s="11">
        <f t="shared" si="0"/>
        <v>6746.5253677508181</v>
      </c>
      <c r="V40" s="11">
        <f t="shared" si="0"/>
        <v>3389.6253141943339</v>
      </c>
    </row>
    <row r="41" spans="2:22" x14ac:dyDescent="0.2">
      <c r="B41" s="20"/>
      <c r="G41" s="11">
        <v>46</v>
      </c>
      <c r="H41" s="11" t="s">
        <v>26</v>
      </c>
      <c r="I41" s="12">
        <v>38573</v>
      </c>
      <c r="J41" s="11" t="s">
        <v>39</v>
      </c>
      <c r="K41" s="20">
        <v>93</v>
      </c>
      <c r="L41" s="13">
        <v>280.68747862762837</v>
      </c>
      <c r="M41" s="11" t="s">
        <v>30</v>
      </c>
      <c r="Q41" s="11" t="s">
        <v>36</v>
      </c>
      <c r="R41" s="11">
        <f t="shared" si="0"/>
        <v>5297.9798099805539</v>
      </c>
      <c r="S41" s="11">
        <f t="shared" si="0"/>
        <v>5290.9899348532936</v>
      </c>
      <c r="T41" s="11">
        <f t="shared" si="0"/>
        <v>2401.6683433629355</v>
      </c>
      <c r="U41" s="11">
        <f t="shared" si="0"/>
        <v>5461.6469967318171</v>
      </c>
      <c r="V41" s="11">
        <f t="shared" si="0"/>
        <v>5397.2736359804867</v>
      </c>
    </row>
    <row r="42" spans="2:22" x14ac:dyDescent="0.2">
      <c r="B42" s="20"/>
      <c r="G42" s="11">
        <v>47</v>
      </c>
      <c r="H42" s="11" t="s">
        <v>31</v>
      </c>
      <c r="I42" s="12">
        <v>38254</v>
      </c>
      <c r="J42" s="11" t="s">
        <v>33</v>
      </c>
      <c r="K42" s="20">
        <v>14</v>
      </c>
      <c r="L42" s="13">
        <v>43.931553656204748</v>
      </c>
      <c r="M42" s="11" t="s">
        <v>29</v>
      </c>
      <c r="Q42" s="11" t="s">
        <v>22</v>
      </c>
      <c r="R42" s="11">
        <f t="shared" si="0"/>
        <v>5461.6147895895683</v>
      </c>
      <c r="S42" s="11">
        <f t="shared" si="0"/>
        <v>5628.6480358198296</v>
      </c>
      <c r="T42" s="11">
        <f t="shared" si="0"/>
        <v>3953.3001319646378</v>
      </c>
      <c r="U42" s="11">
        <f t="shared" si="0"/>
        <v>6887.1749504295722</v>
      </c>
      <c r="V42" s="11">
        <f t="shared" si="0"/>
        <v>7010.4405139342298</v>
      </c>
    </row>
    <row r="43" spans="2:22" x14ac:dyDescent="0.2">
      <c r="B43" s="20"/>
      <c r="G43" s="11">
        <v>48</v>
      </c>
      <c r="H43" s="11" t="s">
        <v>37</v>
      </c>
      <c r="I43" s="12">
        <v>38496</v>
      </c>
      <c r="J43" s="11" t="s">
        <v>33</v>
      </c>
      <c r="K43" s="20">
        <v>37</v>
      </c>
      <c r="L43" s="13">
        <v>113.03491000904664</v>
      </c>
      <c r="M43" s="11" t="s">
        <v>21</v>
      </c>
      <c r="Q43" s="11" t="s">
        <v>26</v>
      </c>
      <c r="R43" s="11">
        <f t="shared" si="0"/>
        <v>6053.6845647560549</v>
      </c>
      <c r="S43" s="11">
        <f t="shared" si="0"/>
        <v>4186.0586282395634</v>
      </c>
      <c r="T43" s="11">
        <f t="shared" si="0"/>
        <v>3245.4429784805557</v>
      </c>
      <c r="U43" s="11">
        <f t="shared" si="0"/>
        <v>6617.1003487015641</v>
      </c>
      <c r="V43" s="11">
        <f t="shared" si="0"/>
        <v>5844.9487439548257</v>
      </c>
    </row>
    <row r="44" spans="2:22" x14ac:dyDescent="0.2">
      <c r="B44" s="20"/>
      <c r="G44" s="11">
        <v>49</v>
      </c>
      <c r="H44" s="11" t="s">
        <v>19</v>
      </c>
      <c r="I44" s="12">
        <v>38309</v>
      </c>
      <c r="J44" s="11" t="s">
        <v>24</v>
      </c>
      <c r="K44" s="20">
        <v>63</v>
      </c>
      <c r="L44" s="13">
        <v>190.69511057123685</v>
      </c>
      <c r="M44" s="11" t="s">
        <v>29</v>
      </c>
      <c r="Q44" s="11" t="s">
        <v>37</v>
      </c>
      <c r="R44" s="11">
        <f t="shared" si="0"/>
        <v>5270.2503134534709</v>
      </c>
      <c r="S44" s="11">
        <f t="shared" si="0"/>
        <v>5313.7875613269789</v>
      </c>
      <c r="T44" s="11">
        <f t="shared" si="0"/>
        <v>2189.1375682038929</v>
      </c>
      <c r="U44" s="11">
        <f t="shared" si="0"/>
        <v>4719.299731466187</v>
      </c>
      <c r="V44" s="11">
        <f t="shared" si="0"/>
        <v>7587.3889798071586</v>
      </c>
    </row>
    <row r="45" spans="2:22" x14ac:dyDescent="0.2">
      <c r="B45" s="20"/>
      <c r="G45" s="11">
        <v>50</v>
      </c>
      <c r="H45" s="11" t="s">
        <v>31</v>
      </c>
      <c r="I45" s="12">
        <v>38309</v>
      </c>
      <c r="J45" s="11" t="s">
        <v>20</v>
      </c>
      <c r="K45" s="20">
        <v>1</v>
      </c>
      <c r="L45" s="13">
        <v>5.599704779498877</v>
      </c>
      <c r="M45" s="11" t="s">
        <v>29</v>
      </c>
    </row>
    <row r="46" spans="2:22" x14ac:dyDescent="0.2">
      <c r="B46" s="20"/>
      <c r="G46" s="11">
        <v>51</v>
      </c>
      <c r="H46" s="11" t="s">
        <v>31</v>
      </c>
      <c r="I46" s="12">
        <v>38518</v>
      </c>
      <c r="J46" s="11" t="s">
        <v>33</v>
      </c>
      <c r="K46" s="20">
        <v>24</v>
      </c>
      <c r="L46" s="13">
        <v>73.599272692165783</v>
      </c>
      <c r="M46" s="11" t="s">
        <v>25</v>
      </c>
    </row>
    <row r="47" spans="2:22" x14ac:dyDescent="0.2">
      <c r="B47" s="20"/>
      <c r="G47" s="11">
        <v>52</v>
      </c>
      <c r="H47" s="11" t="s">
        <v>23</v>
      </c>
      <c r="I47" s="12">
        <v>37990</v>
      </c>
      <c r="J47" s="11" t="s">
        <v>33</v>
      </c>
      <c r="K47" s="20">
        <v>83</v>
      </c>
      <c r="L47" s="13">
        <v>250.33273832124888</v>
      </c>
      <c r="M47" s="11" t="s">
        <v>25</v>
      </c>
    </row>
    <row r="48" spans="2:22" x14ac:dyDescent="0.2">
      <c r="B48" s="20"/>
      <c r="G48" s="11">
        <v>53</v>
      </c>
      <c r="H48" s="11" t="s">
        <v>48</v>
      </c>
      <c r="I48" s="12">
        <v>38540</v>
      </c>
      <c r="J48" s="11" t="s">
        <v>33</v>
      </c>
      <c r="K48" s="20">
        <v>49</v>
      </c>
      <c r="L48" s="13">
        <v>148.50659729480034</v>
      </c>
      <c r="M48" s="11" t="s">
        <v>25</v>
      </c>
    </row>
    <row r="49" spans="2:13" x14ac:dyDescent="0.2">
      <c r="B49" s="20"/>
      <c r="G49" s="11">
        <v>54</v>
      </c>
      <c r="H49" s="11" t="s">
        <v>36</v>
      </c>
      <c r="I49" s="12">
        <v>38452</v>
      </c>
      <c r="J49" s="11" t="s">
        <v>20</v>
      </c>
      <c r="K49" s="20">
        <v>26</v>
      </c>
      <c r="L49" s="13">
        <v>80.197912185633001</v>
      </c>
      <c r="M49" s="11" t="s">
        <v>29</v>
      </c>
    </row>
    <row r="50" spans="2:13" x14ac:dyDescent="0.2">
      <c r="B50" s="20"/>
      <c r="G50" s="11">
        <v>55</v>
      </c>
      <c r="H50" s="11" t="s">
        <v>22</v>
      </c>
      <c r="I50" s="12">
        <v>38859</v>
      </c>
      <c r="J50" s="11" t="s">
        <v>20</v>
      </c>
      <c r="K50" s="20">
        <v>35</v>
      </c>
      <c r="L50" s="13">
        <v>107.99264815962536</v>
      </c>
      <c r="M50" s="11" t="s">
        <v>29</v>
      </c>
    </row>
    <row r="51" spans="2:13" x14ac:dyDescent="0.2">
      <c r="B51" s="20"/>
      <c r="G51" s="11">
        <v>56</v>
      </c>
      <c r="H51" s="11" t="s">
        <v>36</v>
      </c>
      <c r="I51" s="12">
        <v>38089</v>
      </c>
      <c r="J51" s="11" t="s">
        <v>20</v>
      </c>
      <c r="K51" s="20">
        <v>8</v>
      </c>
      <c r="L51" s="13">
        <v>26.909399775034267</v>
      </c>
      <c r="M51" s="11" t="s">
        <v>21</v>
      </c>
    </row>
    <row r="52" spans="2:13" x14ac:dyDescent="0.2">
      <c r="B52" s="20"/>
      <c r="G52" s="11">
        <v>57</v>
      </c>
      <c r="H52" s="11" t="s">
        <v>48</v>
      </c>
      <c r="I52" s="12">
        <v>38166</v>
      </c>
      <c r="J52" s="11" t="s">
        <v>39</v>
      </c>
      <c r="K52" s="20">
        <v>49</v>
      </c>
      <c r="L52" s="13">
        <v>148.777847479907</v>
      </c>
      <c r="M52" s="11" t="s">
        <v>25</v>
      </c>
    </row>
    <row r="53" spans="2:13" x14ac:dyDescent="0.2">
      <c r="B53" s="20"/>
      <c r="G53" s="11">
        <v>58</v>
      </c>
      <c r="H53" s="11" t="s">
        <v>36</v>
      </c>
      <c r="I53" s="12">
        <v>38089</v>
      </c>
      <c r="J53" s="11" t="s">
        <v>24</v>
      </c>
      <c r="K53" s="20">
        <v>34</v>
      </c>
      <c r="L53" s="13">
        <v>104.09375694795658</v>
      </c>
      <c r="M53" s="11" t="s">
        <v>30</v>
      </c>
    </row>
    <row r="54" spans="2:13" x14ac:dyDescent="0.2">
      <c r="B54" s="20"/>
      <c r="G54" s="11">
        <v>59</v>
      </c>
      <c r="H54" s="11" t="s">
        <v>36</v>
      </c>
      <c r="I54" s="12">
        <v>38694</v>
      </c>
      <c r="J54" s="11" t="s">
        <v>20</v>
      </c>
      <c r="K54" s="20">
        <v>8</v>
      </c>
      <c r="L54" s="13">
        <v>26.236564211223342</v>
      </c>
      <c r="M54" s="11" t="s">
        <v>25</v>
      </c>
    </row>
    <row r="55" spans="2:13" x14ac:dyDescent="0.2">
      <c r="B55" s="20"/>
      <c r="G55" s="11">
        <v>60</v>
      </c>
      <c r="H55" s="11" t="s">
        <v>22</v>
      </c>
      <c r="I55" s="12">
        <v>38287</v>
      </c>
      <c r="J55" s="11" t="s">
        <v>39</v>
      </c>
      <c r="K55" s="20">
        <v>89</v>
      </c>
      <c r="L55" s="13">
        <v>269.09085017901094</v>
      </c>
      <c r="M55" s="11" t="s">
        <v>30</v>
      </c>
    </row>
    <row r="56" spans="2:13" x14ac:dyDescent="0.2">
      <c r="B56" s="20"/>
      <c r="G56" s="11">
        <v>61</v>
      </c>
      <c r="H56" s="11" t="s">
        <v>32</v>
      </c>
      <c r="I56" s="12">
        <v>38672</v>
      </c>
      <c r="J56" s="11" t="s">
        <v>24</v>
      </c>
      <c r="K56" s="20">
        <v>62</v>
      </c>
      <c r="L56" s="13">
        <v>189.25415891346557</v>
      </c>
      <c r="M56" s="11" t="s">
        <v>25</v>
      </c>
    </row>
    <row r="57" spans="2:13" x14ac:dyDescent="0.2">
      <c r="B57" s="20"/>
      <c r="G57" s="11">
        <v>62</v>
      </c>
      <c r="H57" s="11" t="s">
        <v>37</v>
      </c>
      <c r="I57" s="12">
        <v>38210</v>
      </c>
      <c r="J57" s="11" t="s">
        <v>24</v>
      </c>
      <c r="K57" s="20">
        <v>23</v>
      </c>
      <c r="L57" s="13">
        <v>71.313211840267556</v>
      </c>
      <c r="M57" s="11" t="s">
        <v>21</v>
      </c>
    </row>
    <row r="58" spans="2:13" x14ac:dyDescent="0.2">
      <c r="B58" s="20"/>
      <c r="G58" s="11">
        <v>63</v>
      </c>
      <c r="H58" s="11" t="s">
        <v>48</v>
      </c>
      <c r="I58" s="12">
        <v>38155</v>
      </c>
      <c r="J58" s="11" t="s">
        <v>33</v>
      </c>
      <c r="K58" s="20">
        <v>95</v>
      </c>
      <c r="L58" s="13">
        <v>287.76081692141696</v>
      </c>
      <c r="M58" s="11" t="s">
        <v>25</v>
      </c>
    </row>
    <row r="59" spans="2:13" x14ac:dyDescent="0.2">
      <c r="B59" s="20"/>
      <c r="G59" s="11">
        <v>64</v>
      </c>
      <c r="H59" s="11" t="s">
        <v>37</v>
      </c>
      <c r="I59" s="12">
        <v>38848</v>
      </c>
      <c r="J59" s="11" t="s">
        <v>33</v>
      </c>
      <c r="K59" s="20">
        <v>41</v>
      </c>
      <c r="L59" s="13">
        <v>125.00018840758105</v>
      </c>
      <c r="M59" s="11" t="s">
        <v>21</v>
      </c>
    </row>
    <row r="60" spans="2:13" x14ac:dyDescent="0.2">
      <c r="B60" s="20"/>
      <c r="G60" s="11">
        <v>65</v>
      </c>
      <c r="H60" s="11" t="s">
        <v>26</v>
      </c>
      <c r="I60" s="12">
        <v>38452</v>
      </c>
      <c r="J60" s="11" t="s">
        <v>20</v>
      </c>
      <c r="K60" s="20">
        <v>-6</v>
      </c>
      <c r="L60" s="13">
        <v>-15.942861162173479</v>
      </c>
      <c r="M60" s="11" t="s">
        <v>25</v>
      </c>
    </row>
    <row r="61" spans="2:13" x14ac:dyDescent="0.2">
      <c r="B61" s="20"/>
      <c r="G61" s="11">
        <v>66</v>
      </c>
      <c r="H61" s="11" t="s">
        <v>19</v>
      </c>
      <c r="I61" s="12">
        <v>38353</v>
      </c>
      <c r="J61" s="11" t="s">
        <v>39</v>
      </c>
      <c r="K61" s="20">
        <v>84</v>
      </c>
      <c r="L61" s="13">
        <v>253.99061782802139</v>
      </c>
      <c r="M61" s="11" t="s">
        <v>21</v>
      </c>
    </row>
    <row r="62" spans="2:13" x14ac:dyDescent="0.2">
      <c r="B62" s="20"/>
      <c r="G62" s="11">
        <v>67</v>
      </c>
      <c r="H62" s="11" t="s">
        <v>23</v>
      </c>
      <c r="I62" s="12">
        <v>38661</v>
      </c>
      <c r="J62" s="11" t="s">
        <v>24</v>
      </c>
      <c r="K62" s="20">
        <v>63</v>
      </c>
      <c r="L62" s="13">
        <v>191.36713896782123</v>
      </c>
      <c r="M62" s="11" t="s">
        <v>21</v>
      </c>
    </row>
    <row r="63" spans="2:13" x14ac:dyDescent="0.2">
      <c r="B63" s="20"/>
      <c r="G63" s="11">
        <v>68</v>
      </c>
      <c r="H63" s="11" t="s">
        <v>31</v>
      </c>
      <c r="I63" s="12">
        <v>38914</v>
      </c>
      <c r="J63" s="11" t="s">
        <v>20</v>
      </c>
      <c r="K63" s="20">
        <v>0</v>
      </c>
      <c r="L63" s="13">
        <v>2.3682330895483967</v>
      </c>
      <c r="M63" s="11" t="s">
        <v>29</v>
      </c>
    </row>
    <row r="64" spans="2:13" x14ac:dyDescent="0.2">
      <c r="B64" s="20"/>
      <c r="G64" s="11">
        <v>69</v>
      </c>
      <c r="H64" s="11" t="s">
        <v>36</v>
      </c>
      <c r="I64" s="12">
        <v>38375</v>
      </c>
      <c r="J64" s="11" t="s">
        <v>33</v>
      </c>
      <c r="K64" s="20">
        <v>73</v>
      </c>
      <c r="L64" s="13">
        <v>221.4068752836437</v>
      </c>
      <c r="M64" s="11" t="s">
        <v>30</v>
      </c>
    </row>
    <row r="65" spans="2:13" x14ac:dyDescent="0.2">
      <c r="B65" s="20"/>
      <c r="G65" s="11">
        <v>70</v>
      </c>
      <c r="H65" s="11" t="s">
        <v>37</v>
      </c>
      <c r="I65" s="12">
        <v>38342</v>
      </c>
      <c r="J65" s="11" t="s">
        <v>33</v>
      </c>
      <c r="K65" s="20">
        <v>95</v>
      </c>
      <c r="L65" s="13">
        <v>287.05320060576679</v>
      </c>
      <c r="M65" s="11" t="s">
        <v>25</v>
      </c>
    </row>
    <row r="66" spans="2:13" x14ac:dyDescent="0.2">
      <c r="B66" s="20"/>
      <c r="G66" s="11">
        <v>71</v>
      </c>
      <c r="H66" s="11" t="s">
        <v>26</v>
      </c>
      <c r="I66" s="12">
        <v>38672</v>
      </c>
      <c r="J66" s="11" t="s">
        <v>27</v>
      </c>
      <c r="K66" s="20">
        <v>93</v>
      </c>
      <c r="L66" s="13">
        <v>280.76798505156279</v>
      </c>
      <c r="M66" s="11" t="s">
        <v>29</v>
      </c>
    </row>
    <row r="67" spans="2:13" x14ac:dyDescent="0.2">
      <c r="B67" s="20"/>
      <c r="G67" s="11">
        <v>72</v>
      </c>
      <c r="H67" s="11" t="s">
        <v>31</v>
      </c>
      <c r="I67" s="12">
        <v>38155</v>
      </c>
      <c r="J67" s="11" t="s">
        <v>27</v>
      </c>
      <c r="K67" s="20">
        <v>54</v>
      </c>
      <c r="L67" s="13">
        <v>163.86605406277587</v>
      </c>
      <c r="M67" s="11" t="s">
        <v>21</v>
      </c>
    </row>
    <row r="68" spans="2:13" x14ac:dyDescent="0.2">
      <c r="B68" s="12"/>
      <c r="G68" s="11">
        <v>73</v>
      </c>
      <c r="H68" s="11" t="s">
        <v>36</v>
      </c>
      <c r="I68" s="12">
        <v>38529</v>
      </c>
      <c r="J68" s="11" t="s">
        <v>24</v>
      </c>
      <c r="K68" s="20">
        <v>33</v>
      </c>
      <c r="L68" s="13">
        <v>101.36706423848841</v>
      </c>
      <c r="M68" s="11" t="s">
        <v>21</v>
      </c>
    </row>
    <row r="69" spans="2:13" x14ac:dyDescent="0.2">
      <c r="B69" s="12"/>
      <c r="G69" s="11">
        <v>74</v>
      </c>
      <c r="H69" s="11" t="s">
        <v>26</v>
      </c>
      <c r="I69" s="12">
        <v>38089</v>
      </c>
      <c r="J69" s="11" t="s">
        <v>39</v>
      </c>
      <c r="K69" s="20">
        <v>48</v>
      </c>
      <c r="L69" s="13">
        <v>145.83607322448287</v>
      </c>
      <c r="M69" s="11" t="s">
        <v>29</v>
      </c>
    </row>
    <row r="70" spans="2:13" x14ac:dyDescent="0.2">
      <c r="B70" s="12"/>
      <c r="G70" s="11">
        <v>75</v>
      </c>
      <c r="H70" s="11" t="s">
        <v>22</v>
      </c>
      <c r="I70" s="12">
        <v>38375</v>
      </c>
      <c r="J70" s="11" t="s">
        <v>33</v>
      </c>
      <c r="K70" s="20">
        <v>-7</v>
      </c>
      <c r="L70" s="13">
        <v>-18.531454427544542</v>
      </c>
      <c r="M70" s="11" t="s">
        <v>25</v>
      </c>
    </row>
    <row r="71" spans="2:13" x14ac:dyDescent="0.2">
      <c r="B71" s="12"/>
      <c r="G71" s="11">
        <v>76</v>
      </c>
      <c r="H71" s="11" t="s">
        <v>32</v>
      </c>
      <c r="I71" s="12">
        <v>38782</v>
      </c>
      <c r="J71" s="11" t="s">
        <v>24</v>
      </c>
      <c r="K71" s="20">
        <v>-2</v>
      </c>
      <c r="L71" s="13">
        <v>-3.941491558920891</v>
      </c>
      <c r="M71" s="11" t="s">
        <v>29</v>
      </c>
    </row>
    <row r="72" spans="2:13" x14ac:dyDescent="0.2">
      <c r="B72" s="12"/>
      <c r="G72" s="11">
        <v>77</v>
      </c>
      <c r="H72" s="11" t="s">
        <v>36</v>
      </c>
      <c r="I72" s="12">
        <v>38001</v>
      </c>
      <c r="J72" s="11" t="s">
        <v>39</v>
      </c>
      <c r="K72" s="20">
        <v>27</v>
      </c>
      <c r="L72" s="13">
        <v>83.29090970219859</v>
      </c>
      <c r="M72" s="11" t="s">
        <v>30</v>
      </c>
    </row>
    <row r="73" spans="2:13" x14ac:dyDescent="0.2">
      <c r="B73" s="12"/>
      <c r="G73" s="11">
        <v>78</v>
      </c>
      <c r="H73" s="11" t="s">
        <v>37</v>
      </c>
      <c r="I73" s="12">
        <v>39068</v>
      </c>
      <c r="J73" s="11" t="s">
        <v>24</v>
      </c>
      <c r="K73" s="20">
        <v>56</v>
      </c>
      <c r="L73" s="13">
        <v>170.23780299763459</v>
      </c>
      <c r="M73" s="11" t="s">
        <v>21</v>
      </c>
    </row>
    <row r="74" spans="2:13" x14ac:dyDescent="0.2">
      <c r="B74" s="12"/>
      <c r="G74" s="11">
        <v>79</v>
      </c>
      <c r="H74" s="11" t="s">
        <v>36</v>
      </c>
      <c r="I74" s="12">
        <v>38397</v>
      </c>
      <c r="J74" s="11" t="s">
        <v>39</v>
      </c>
      <c r="K74" s="20">
        <v>70</v>
      </c>
      <c r="L74" s="13">
        <v>212.29242314468692</v>
      </c>
      <c r="M74" s="11" t="s">
        <v>21</v>
      </c>
    </row>
    <row r="75" spans="2:13" x14ac:dyDescent="0.2">
      <c r="B75" s="12"/>
      <c r="G75" s="11">
        <v>80</v>
      </c>
      <c r="H75" s="11" t="s">
        <v>22</v>
      </c>
      <c r="I75" s="12">
        <v>38441</v>
      </c>
      <c r="J75" s="11" t="s">
        <v>39</v>
      </c>
      <c r="K75" s="20">
        <v>16</v>
      </c>
      <c r="L75" s="13">
        <v>49.457645878335306</v>
      </c>
      <c r="M75" s="11" t="s">
        <v>29</v>
      </c>
    </row>
    <row r="76" spans="2:13" x14ac:dyDescent="0.2">
      <c r="B76" s="12"/>
      <c r="G76" s="11">
        <v>81</v>
      </c>
      <c r="H76" s="11" t="s">
        <v>22</v>
      </c>
      <c r="I76" s="12">
        <v>38727</v>
      </c>
      <c r="J76" s="11" t="s">
        <v>20</v>
      </c>
      <c r="K76" s="20">
        <v>69</v>
      </c>
      <c r="L76" s="13">
        <v>208.68512958069783</v>
      </c>
      <c r="M76" s="11" t="s">
        <v>30</v>
      </c>
    </row>
    <row r="77" spans="2:13" x14ac:dyDescent="0.2">
      <c r="B77" s="12"/>
      <c r="G77" s="11">
        <v>82</v>
      </c>
      <c r="H77" s="11" t="s">
        <v>32</v>
      </c>
      <c r="I77" s="12">
        <v>38562</v>
      </c>
      <c r="J77" s="11" t="s">
        <v>24</v>
      </c>
      <c r="K77" s="20">
        <v>67</v>
      </c>
      <c r="L77" s="13">
        <v>203.01428430380912</v>
      </c>
      <c r="M77" s="11" t="s">
        <v>25</v>
      </c>
    </row>
    <row r="78" spans="2:13" x14ac:dyDescent="0.2">
      <c r="B78" s="12"/>
      <c r="G78" s="11">
        <v>83</v>
      </c>
      <c r="H78" s="11" t="s">
        <v>48</v>
      </c>
      <c r="I78" s="12">
        <v>38298</v>
      </c>
      <c r="J78" s="11" t="s">
        <v>24</v>
      </c>
      <c r="K78" s="20">
        <v>82</v>
      </c>
      <c r="L78" s="13">
        <v>248.09860782564255</v>
      </c>
      <c r="M78" s="11" t="s">
        <v>29</v>
      </c>
    </row>
    <row r="79" spans="2:13" x14ac:dyDescent="0.2">
      <c r="B79" s="12"/>
      <c r="G79" s="11">
        <v>84</v>
      </c>
      <c r="H79" s="11" t="s">
        <v>26</v>
      </c>
      <c r="I79" s="12">
        <v>38991</v>
      </c>
      <c r="J79" s="11" t="s">
        <v>33</v>
      </c>
      <c r="K79" s="20">
        <v>73</v>
      </c>
      <c r="L79" s="13">
        <v>221.4762294351379</v>
      </c>
      <c r="M79" s="11" t="s">
        <v>29</v>
      </c>
    </row>
    <row r="80" spans="2:13" x14ac:dyDescent="0.2">
      <c r="B80" s="12"/>
      <c r="G80" s="11">
        <v>85</v>
      </c>
      <c r="H80" s="11" t="s">
        <v>48</v>
      </c>
      <c r="I80" s="12">
        <v>38034</v>
      </c>
      <c r="J80" s="11" t="s">
        <v>24</v>
      </c>
      <c r="K80" s="20">
        <v>80</v>
      </c>
      <c r="L80" s="13">
        <v>241.26239073863908</v>
      </c>
      <c r="M80" s="11" t="s">
        <v>21</v>
      </c>
    </row>
    <row r="81" spans="2:13" x14ac:dyDescent="0.2">
      <c r="B81" s="12"/>
      <c r="G81" s="11">
        <v>86</v>
      </c>
      <c r="H81" s="11" t="s">
        <v>22</v>
      </c>
      <c r="I81" s="12">
        <v>38573</v>
      </c>
      <c r="J81" s="11" t="s">
        <v>33</v>
      </c>
      <c r="K81" s="20">
        <v>-2</v>
      </c>
      <c r="L81" s="13">
        <v>-4.2379405606125751</v>
      </c>
      <c r="M81" s="11" t="s">
        <v>30</v>
      </c>
    </row>
    <row r="82" spans="2:13" x14ac:dyDescent="0.2">
      <c r="B82" s="12"/>
      <c r="G82" s="11">
        <v>87</v>
      </c>
      <c r="H82" s="11" t="s">
        <v>37</v>
      </c>
      <c r="I82" s="12">
        <v>38595</v>
      </c>
      <c r="J82" s="11" t="s">
        <v>33</v>
      </c>
      <c r="K82" s="20">
        <v>5</v>
      </c>
      <c r="L82" s="13">
        <v>17.026058044096466</v>
      </c>
      <c r="M82" s="11" t="s">
        <v>30</v>
      </c>
    </row>
    <row r="83" spans="2:13" x14ac:dyDescent="0.2">
      <c r="B83" s="12"/>
      <c r="G83" s="11">
        <v>88</v>
      </c>
      <c r="H83" s="11" t="s">
        <v>31</v>
      </c>
      <c r="I83" s="12">
        <v>38705</v>
      </c>
      <c r="J83" s="11" t="s">
        <v>33</v>
      </c>
      <c r="K83" s="20">
        <v>26</v>
      </c>
      <c r="L83" s="13">
        <v>80.296764498097943</v>
      </c>
      <c r="M83" s="11" t="s">
        <v>21</v>
      </c>
    </row>
    <row r="84" spans="2:13" x14ac:dyDescent="0.2">
      <c r="B84" s="12"/>
      <c r="G84" s="11">
        <v>89</v>
      </c>
      <c r="H84" s="11" t="s">
        <v>48</v>
      </c>
      <c r="I84" s="12">
        <v>38430</v>
      </c>
      <c r="J84" s="11" t="s">
        <v>24</v>
      </c>
      <c r="K84" s="20">
        <v>1</v>
      </c>
      <c r="L84" s="13">
        <v>5.0101440126936883</v>
      </c>
      <c r="M84" s="11" t="s">
        <v>25</v>
      </c>
    </row>
    <row r="85" spans="2:13" x14ac:dyDescent="0.2">
      <c r="B85" s="12"/>
      <c r="G85" s="11">
        <v>90</v>
      </c>
      <c r="H85" s="11" t="s">
        <v>48</v>
      </c>
      <c r="I85" s="12">
        <v>38881</v>
      </c>
      <c r="J85" s="11" t="s">
        <v>27</v>
      </c>
      <c r="K85" s="20">
        <v>-3</v>
      </c>
      <c r="L85" s="13">
        <v>-7.6150918857367635</v>
      </c>
      <c r="M85" s="11" t="s">
        <v>21</v>
      </c>
    </row>
    <row r="86" spans="2:13" x14ac:dyDescent="0.2">
      <c r="B86" s="12"/>
      <c r="G86" s="11">
        <v>91</v>
      </c>
      <c r="H86" s="11" t="s">
        <v>19</v>
      </c>
      <c r="I86" s="12">
        <v>38947</v>
      </c>
      <c r="J86" s="11" t="s">
        <v>33</v>
      </c>
      <c r="K86" s="20">
        <v>83</v>
      </c>
      <c r="L86" s="13">
        <v>251.18350564763173</v>
      </c>
      <c r="M86" s="11" t="s">
        <v>21</v>
      </c>
    </row>
    <row r="87" spans="2:13" x14ac:dyDescent="0.2">
      <c r="B87" s="12"/>
      <c r="G87" s="11">
        <v>92</v>
      </c>
      <c r="H87" s="11" t="s">
        <v>22</v>
      </c>
      <c r="I87" s="12">
        <v>38133</v>
      </c>
      <c r="J87" s="11" t="s">
        <v>39</v>
      </c>
      <c r="K87" s="20">
        <v>33</v>
      </c>
      <c r="L87" s="13">
        <v>100.32795234701418</v>
      </c>
      <c r="M87" s="11" t="s">
        <v>25</v>
      </c>
    </row>
    <row r="88" spans="2:13" x14ac:dyDescent="0.2">
      <c r="B88" s="12"/>
      <c r="G88" s="11">
        <v>93</v>
      </c>
      <c r="H88" s="11" t="s">
        <v>31</v>
      </c>
      <c r="I88" s="12">
        <v>38089</v>
      </c>
      <c r="J88" s="11" t="s">
        <v>24</v>
      </c>
      <c r="K88" s="20">
        <v>62</v>
      </c>
      <c r="L88" s="13">
        <v>188.06461550204614</v>
      </c>
      <c r="M88" s="11" t="s">
        <v>29</v>
      </c>
    </row>
    <row r="89" spans="2:13" x14ac:dyDescent="0.2">
      <c r="B89" s="12"/>
      <c r="G89" s="11">
        <v>94</v>
      </c>
      <c r="H89" s="11" t="s">
        <v>32</v>
      </c>
      <c r="I89" s="12">
        <v>38848</v>
      </c>
      <c r="J89" s="11" t="s">
        <v>33</v>
      </c>
      <c r="K89" s="20">
        <v>58</v>
      </c>
      <c r="L89" s="13">
        <v>176.47069512712616</v>
      </c>
      <c r="M89" s="11" t="s">
        <v>25</v>
      </c>
    </row>
    <row r="90" spans="2:13" x14ac:dyDescent="0.2">
      <c r="B90" s="12"/>
      <c r="G90" s="11">
        <v>95</v>
      </c>
      <c r="H90" s="11" t="s">
        <v>37</v>
      </c>
      <c r="I90" s="12">
        <v>38584</v>
      </c>
      <c r="J90" s="11" t="s">
        <v>24</v>
      </c>
      <c r="K90" s="20">
        <v>28</v>
      </c>
      <c r="L90" s="13">
        <v>85.544260264222203</v>
      </c>
      <c r="M90" s="11" t="s">
        <v>21</v>
      </c>
    </row>
    <row r="91" spans="2:13" x14ac:dyDescent="0.2">
      <c r="B91" s="12"/>
      <c r="G91" s="11">
        <v>96</v>
      </c>
      <c r="H91" s="11" t="s">
        <v>22</v>
      </c>
      <c r="I91" s="12">
        <v>39068</v>
      </c>
      <c r="J91" s="11" t="s">
        <v>20</v>
      </c>
      <c r="K91" s="20">
        <v>33</v>
      </c>
      <c r="L91" s="13">
        <v>100.68612237181482</v>
      </c>
      <c r="M91" s="11" t="s">
        <v>29</v>
      </c>
    </row>
    <row r="92" spans="2:13" x14ac:dyDescent="0.2">
      <c r="B92" s="12"/>
      <c r="G92" s="11">
        <v>97</v>
      </c>
      <c r="H92" s="11" t="s">
        <v>36</v>
      </c>
      <c r="I92" s="12">
        <v>39046</v>
      </c>
      <c r="J92" s="11" t="s">
        <v>24</v>
      </c>
      <c r="K92" s="20">
        <v>92</v>
      </c>
      <c r="L92" s="13">
        <v>278.15933854048899</v>
      </c>
      <c r="M92" s="11" t="s">
        <v>21</v>
      </c>
    </row>
    <row r="93" spans="2:13" x14ac:dyDescent="0.2">
      <c r="B93" s="12"/>
      <c r="G93" s="11">
        <v>98</v>
      </c>
      <c r="H93" s="11" t="s">
        <v>22</v>
      </c>
      <c r="I93" s="12">
        <v>38089</v>
      </c>
      <c r="J93" s="11" t="s">
        <v>20</v>
      </c>
      <c r="K93" s="20">
        <v>92</v>
      </c>
      <c r="L93" s="13">
        <v>277.53974563422275</v>
      </c>
      <c r="M93" s="11" t="s">
        <v>30</v>
      </c>
    </row>
    <row r="94" spans="2:13" x14ac:dyDescent="0.2">
      <c r="B94" s="12"/>
      <c r="G94" s="11">
        <v>99</v>
      </c>
      <c r="H94" s="11" t="s">
        <v>32</v>
      </c>
      <c r="I94" s="12">
        <v>38738</v>
      </c>
      <c r="J94" s="11" t="s">
        <v>20</v>
      </c>
      <c r="K94" s="20">
        <v>75</v>
      </c>
      <c r="L94" s="13">
        <v>226.73977333901354</v>
      </c>
      <c r="M94" s="11" t="s">
        <v>21</v>
      </c>
    </row>
    <row r="95" spans="2:13" x14ac:dyDescent="0.2">
      <c r="B95" s="12"/>
      <c r="G95" s="11">
        <v>100</v>
      </c>
      <c r="H95" s="11" t="s">
        <v>19</v>
      </c>
      <c r="I95" s="12">
        <v>38628</v>
      </c>
      <c r="J95" s="11" t="s">
        <v>33</v>
      </c>
      <c r="K95" s="20">
        <v>74</v>
      </c>
      <c r="L95" s="13">
        <v>224.23346975523705</v>
      </c>
      <c r="M95" s="11" t="s">
        <v>29</v>
      </c>
    </row>
    <row r="96" spans="2:13" x14ac:dyDescent="0.2">
      <c r="B96" s="12"/>
      <c r="G96" s="11">
        <v>101</v>
      </c>
      <c r="H96" s="11" t="s">
        <v>31</v>
      </c>
      <c r="I96" s="12">
        <v>38001</v>
      </c>
      <c r="J96" s="11" t="s">
        <v>24</v>
      </c>
      <c r="K96" s="20">
        <v>67</v>
      </c>
      <c r="L96" s="13">
        <v>202.45009266432331</v>
      </c>
      <c r="M96" s="11" t="s">
        <v>29</v>
      </c>
    </row>
    <row r="97" spans="2:13" x14ac:dyDescent="0.2">
      <c r="B97" s="12"/>
      <c r="G97" s="11">
        <v>102</v>
      </c>
      <c r="H97" s="11" t="s">
        <v>36</v>
      </c>
      <c r="I97" s="12">
        <v>38210</v>
      </c>
      <c r="J97" s="11" t="s">
        <v>24</v>
      </c>
      <c r="K97" s="20">
        <v>16</v>
      </c>
      <c r="L97" s="13">
        <v>49.450018506623742</v>
      </c>
      <c r="M97" s="11" t="s">
        <v>21</v>
      </c>
    </row>
    <row r="98" spans="2:13" x14ac:dyDescent="0.2">
      <c r="B98" s="12"/>
      <c r="G98" s="11">
        <v>103</v>
      </c>
      <c r="H98" s="11" t="s">
        <v>23</v>
      </c>
      <c r="I98" s="12">
        <v>38485</v>
      </c>
      <c r="J98" s="11" t="s">
        <v>24</v>
      </c>
      <c r="K98" s="20">
        <v>90</v>
      </c>
      <c r="L98" s="13">
        <v>272.33991590998778</v>
      </c>
      <c r="M98" s="11" t="s">
        <v>29</v>
      </c>
    </row>
    <row r="99" spans="2:13" x14ac:dyDescent="0.2">
      <c r="B99" s="12"/>
      <c r="G99" s="11">
        <v>104</v>
      </c>
      <c r="H99" s="11" t="s">
        <v>22</v>
      </c>
      <c r="I99" s="12">
        <v>38793</v>
      </c>
      <c r="J99" s="11" t="s">
        <v>27</v>
      </c>
      <c r="K99" s="20">
        <v>-8</v>
      </c>
      <c r="L99" s="13">
        <v>-22.10755433572842</v>
      </c>
      <c r="M99" s="11" t="s">
        <v>29</v>
      </c>
    </row>
    <row r="100" spans="2:13" x14ac:dyDescent="0.2">
      <c r="B100" s="12"/>
      <c r="G100" s="11">
        <v>105</v>
      </c>
      <c r="H100" s="11" t="s">
        <v>36</v>
      </c>
      <c r="I100" s="12">
        <v>38243</v>
      </c>
      <c r="J100" s="11" t="s">
        <v>27</v>
      </c>
      <c r="K100" s="20">
        <v>51</v>
      </c>
      <c r="L100" s="13">
        <v>155.29818889700317</v>
      </c>
      <c r="M100" s="11" t="s">
        <v>25</v>
      </c>
    </row>
    <row r="101" spans="2:13" x14ac:dyDescent="0.2">
      <c r="B101" s="12"/>
      <c r="G101" s="11">
        <v>106</v>
      </c>
      <c r="H101" s="11" t="s">
        <v>22</v>
      </c>
      <c r="I101" s="12">
        <v>38441</v>
      </c>
      <c r="J101" s="11" t="s">
        <v>24</v>
      </c>
      <c r="K101" s="20">
        <v>-7</v>
      </c>
      <c r="L101" s="13">
        <v>-19.532896832828285</v>
      </c>
      <c r="M101" s="11" t="s">
        <v>21</v>
      </c>
    </row>
    <row r="102" spans="2:13" x14ac:dyDescent="0.2">
      <c r="B102" s="12"/>
      <c r="G102" s="11">
        <v>107</v>
      </c>
      <c r="H102" s="11" t="s">
        <v>37</v>
      </c>
      <c r="I102" s="12">
        <v>38067</v>
      </c>
      <c r="J102" s="11" t="s">
        <v>20</v>
      </c>
      <c r="K102" s="20">
        <v>9</v>
      </c>
      <c r="L102" s="13">
        <v>29.277821643264524</v>
      </c>
      <c r="M102" s="11" t="s">
        <v>25</v>
      </c>
    </row>
    <row r="103" spans="2:13" x14ac:dyDescent="0.2">
      <c r="B103" s="12"/>
      <c r="G103" s="11">
        <v>108</v>
      </c>
      <c r="H103" s="11" t="s">
        <v>48</v>
      </c>
      <c r="I103" s="12">
        <v>38595</v>
      </c>
      <c r="J103" s="11" t="s">
        <v>20</v>
      </c>
      <c r="K103" s="20">
        <v>-10</v>
      </c>
      <c r="L103" s="13">
        <v>-28.406748282006184</v>
      </c>
      <c r="M103" s="11" t="s">
        <v>30</v>
      </c>
    </row>
    <row r="104" spans="2:13" x14ac:dyDescent="0.2">
      <c r="B104" s="12"/>
      <c r="G104" s="11">
        <v>109</v>
      </c>
      <c r="H104" s="11" t="s">
        <v>26</v>
      </c>
      <c r="I104" s="12">
        <v>38914</v>
      </c>
      <c r="J104" s="11" t="s">
        <v>24</v>
      </c>
      <c r="K104" s="20">
        <v>10</v>
      </c>
      <c r="L104" s="13">
        <v>32.113204788074981</v>
      </c>
      <c r="M104" s="11" t="s">
        <v>21</v>
      </c>
    </row>
    <row r="105" spans="2:13" x14ac:dyDescent="0.2">
      <c r="G105" s="11">
        <v>110</v>
      </c>
      <c r="H105" s="11" t="s">
        <v>26</v>
      </c>
      <c r="I105" s="12">
        <v>38419</v>
      </c>
      <c r="J105" s="11" t="s">
        <v>39</v>
      </c>
      <c r="K105" s="20">
        <v>35</v>
      </c>
      <c r="L105" s="13">
        <v>107.58710427119863</v>
      </c>
      <c r="M105" s="11" t="s">
        <v>25</v>
      </c>
    </row>
    <row r="106" spans="2:13" x14ac:dyDescent="0.2">
      <c r="G106" s="11">
        <v>111</v>
      </c>
      <c r="H106" s="11" t="s">
        <v>48</v>
      </c>
      <c r="I106" s="12">
        <v>38265</v>
      </c>
      <c r="J106" s="11" t="s">
        <v>39</v>
      </c>
      <c r="K106" s="20">
        <v>81</v>
      </c>
      <c r="L106" s="13">
        <v>244.46099351680689</v>
      </c>
      <c r="M106" s="11" t="s">
        <v>29</v>
      </c>
    </row>
    <row r="107" spans="2:13" x14ac:dyDescent="0.2">
      <c r="G107" s="11">
        <v>112</v>
      </c>
      <c r="H107" s="11" t="s">
        <v>48</v>
      </c>
      <c r="I107" s="12">
        <v>38309</v>
      </c>
      <c r="J107" s="11" t="s">
        <v>39</v>
      </c>
      <c r="K107" s="20">
        <v>38</v>
      </c>
      <c r="L107" s="13">
        <v>115.86487308982943</v>
      </c>
      <c r="M107" s="11" t="s">
        <v>21</v>
      </c>
    </row>
    <row r="108" spans="2:13" x14ac:dyDescent="0.2">
      <c r="G108" s="11">
        <v>113</v>
      </c>
      <c r="H108" s="11" t="s">
        <v>37</v>
      </c>
      <c r="I108" s="12">
        <v>39057</v>
      </c>
      <c r="J108" s="11" t="s">
        <v>39</v>
      </c>
      <c r="K108" s="20">
        <v>26</v>
      </c>
      <c r="L108" s="13">
        <v>80.488645084091601</v>
      </c>
      <c r="M108" s="11" t="s">
        <v>29</v>
      </c>
    </row>
    <row r="109" spans="2:13" x14ac:dyDescent="0.2">
      <c r="G109" s="11">
        <v>114</v>
      </c>
      <c r="H109" s="11" t="s">
        <v>19</v>
      </c>
      <c r="I109" s="12">
        <v>38617</v>
      </c>
      <c r="J109" s="11" t="s">
        <v>27</v>
      </c>
      <c r="K109" s="20">
        <v>77</v>
      </c>
      <c r="L109" s="13">
        <v>233.33103169462888</v>
      </c>
      <c r="M109" s="11" t="s">
        <v>30</v>
      </c>
    </row>
    <row r="110" spans="2:13" x14ac:dyDescent="0.2">
      <c r="G110" s="11">
        <v>115</v>
      </c>
      <c r="H110" s="11" t="s">
        <v>37</v>
      </c>
      <c r="I110" s="12">
        <v>38738</v>
      </c>
      <c r="J110" s="11" t="s">
        <v>24</v>
      </c>
      <c r="K110" s="20">
        <v>39</v>
      </c>
      <c r="L110" s="13">
        <v>118.62706142640471</v>
      </c>
      <c r="M110" s="11" t="s">
        <v>21</v>
      </c>
    </row>
    <row r="111" spans="2:13" x14ac:dyDescent="0.2">
      <c r="G111" s="11">
        <v>116</v>
      </c>
      <c r="H111" s="11" t="s">
        <v>31</v>
      </c>
      <c r="I111" s="12">
        <v>38892</v>
      </c>
      <c r="J111" s="11" t="s">
        <v>33</v>
      </c>
      <c r="K111" s="20">
        <v>22</v>
      </c>
      <c r="L111" s="13">
        <v>68.07066358826728</v>
      </c>
      <c r="M111" s="11" t="s">
        <v>30</v>
      </c>
    </row>
    <row r="112" spans="2:13" x14ac:dyDescent="0.2">
      <c r="G112" s="11">
        <v>117</v>
      </c>
      <c r="H112" s="11" t="s">
        <v>31</v>
      </c>
      <c r="I112" s="12">
        <v>38870</v>
      </c>
      <c r="J112" s="11" t="s">
        <v>24</v>
      </c>
      <c r="K112" s="20">
        <v>68</v>
      </c>
      <c r="L112" s="13">
        <v>205.76676002797973</v>
      </c>
      <c r="M112" s="11" t="s">
        <v>25</v>
      </c>
    </row>
    <row r="113" spans="7:13" x14ac:dyDescent="0.2">
      <c r="G113" s="11">
        <v>118</v>
      </c>
      <c r="H113" s="11" t="s">
        <v>48</v>
      </c>
      <c r="I113" s="12">
        <v>38496</v>
      </c>
      <c r="J113" s="11" t="s">
        <v>24</v>
      </c>
      <c r="K113" s="20">
        <v>59</v>
      </c>
      <c r="L113" s="13">
        <v>178.71308198822226</v>
      </c>
      <c r="M113" s="11" t="s">
        <v>25</v>
      </c>
    </row>
    <row r="114" spans="7:13" x14ac:dyDescent="0.2">
      <c r="G114" s="11">
        <v>119</v>
      </c>
      <c r="H114" s="11" t="s">
        <v>32</v>
      </c>
      <c r="I114" s="12">
        <v>38859</v>
      </c>
      <c r="J114" s="11" t="s">
        <v>33</v>
      </c>
      <c r="K114" s="20">
        <v>20</v>
      </c>
      <c r="L114" s="13">
        <v>62.366566165716954</v>
      </c>
      <c r="M114" s="11" t="s">
        <v>30</v>
      </c>
    </row>
    <row r="115" spans="7:13" x14ac:dyDescent="0.2">
      <c r="G115" s="11">
        <v>120</v>
      </c>
      <c r="H115" s="11" t="s">
        <v>23</v>
      </c>
      <c r="I115" s="12">
        <v>38650</v>
      </c>
      <c r="J115" s="11" t="s">
        <v>39</v>
      </c>
      <c r="K115" s="20">
        <v>61</v>
      </c>
      <c r="L115" s="13">
        <v>184.56247310465258</v>
      </c>
      <c r="M115" s="11" t="s">
        <v>21</v>
      </c>
    </row>
    <row r="116" spans="7:13" x14ac:dyDescent="0.2">
      <c r="G116" s="11">
        <v>121</v>
      </c>
      <c r="H116" s="11" t="s">
        <v>31</v>
      </c>
      <c r="I116" s="12">
        <v>38782</v>
      </c>
      <c r="J116" s="11" t="s">
        <v>24</v>
      </c>
      <c r="K116" s="20">
        <v>30</v>
      </c>
      <c r="L116" s="13">
        <v>92.434422469644105</v>
      </c>
      <c r="M116" s="11" t="s">
        <v>21</v>
      </c>
    </row>
    <row r="117" spans="7:13" x14ac:dyDescent="0.2">
      <c r="G117" s="11">
        <v>122</v>
      </c>
      <c r="H117" s="11" t="s">
        <v>22</v>
      </c>
      <c r="I117" s="12">
        <v>38925</v>
      </c>
      <c r="J117" s="11" t="s">
        <v>39</v>
      </c>
      <c r="K117" s="20">
        <v>10</v>
      </c>
      <c r="L117" s="13">
        <v>32.298727574185413</v>
      </c>
      <c r="M117" s="11" t="s">
        <v>29</v>
      </c>
    </row>
    <row r="118" spans="7:13" x14ac:dyDescent="0.2">
      <c r="G118" s="11">
        <v>123</v>
      </c>
      <c r="H118" s="11" t="s">
        <v>31</v>
      </c>
      <c r="I118" s="12">
        <v>38837</v>
      </c>
      <c r="J118" s="11" t="s">
        <v>33</v>
      </c>
      <c r="K118" s="20">
        <v>72</v>
      </c>
      <c r="L118" s="13">
        <v>217.45289850686984</v>
      </c>
      <c r="M118" s="11" t="s">
        <v>21</v>
      </c>
    </row>
    <row r="119" spans="7:13" x14ac:dyDescent="0.2">
      <c r="G119" s="11">
        <v>124</v>
      </c>
      <c r="H119" s="11" t="s">
        <v>26</v>
      </c>
      <c r="I119" s="12">
        <v>38727</v>
      </c>
      <c r="J119" s="11" t="s">
        <v>33</v>
      </c>
      <c r="K119" s="20">
        <v>57</v>
      </c>
      <c r="L119" s="13">
        <v>173.36376703616165</v>
      </c>
      <c r="M119" s="11" t="s">
        <v>29</v>
      </c>
    </row>
    <row r="120" spans="7:13" x14ac:dyDescent="0.2">
      <c r="G120" s="11">
        <v>125</v>
      </c>
      <c r="H120" s="11" t="s">
        <v>23</v>
      </c>
      <c r="I120" s="12">
        <v>38672</v>
      </c>
      <c r="J120" s="11" t="s">
        <v>20</v>
      </c>
      <c r="K120" s="20">
        <v>41</v>
      </c>
      <c r="L120" s="13">
        <v>124.3880808412182</v>
      </c>
      <c r="M120" s="11" t="s">
        <v>25</v>
      </c>
    </row>
    <row r="121" spans="7:13" x14ac:dyDescent="0.2">
      <c r="G121" s="11">
        <v>126</v>
      </c>
      <c r="H121" s="11" t="s">
        <v>31</v>
      </c>
      <c r="I121" s="12">
        <v>38100</v>
      </c>
      <c r="J121" s="11" t="s">
        <v>33</v>
      </c>
      <c r="K121" s="20">
        <v>54</v>
      </c>
      <c r="L121" s="13">
        <v>163.7455521062605</v>
      </c>
      <c r="M121" s="11" t="s">
        <v>29</v>
      </c>
    </row>
    <row r="122" spans="7:13" x14ac:dyDescent="0.2">
      <c r="G122" s="11">
        <v>127</v>
      </c>
      <c r="H122" s="11" t="s">
        <v>37</v>
      </c>
      <c r="I122" s="12">
        <v>38540</v>
      </c>
      <c r="J122" s="11" t="s">
        <v>27</v>
      </c>
      <c r="K122" s="20">
        <v>9</v>
      </c>
      <c r="L122" s="13">
        <v>29.259949674062039</v>
      </c>
      <c r="M122" s="11" t="s">
        <v>25</v>
      </c>
    </row>
    <row r="123" spans="7:13" x14ac:dyDescent="0.2">
      <c r="G123" s="11">
        <v>128</v>
      </c>
      <c r="H123" s="11" t="s">
        <v>48</v>
      </c>
      <c r="I123" s="12">
        <v>38485</v>
      </c>
      <c r="J123" s="11" t="s">
        <v>20</v>
      </c>
      <c r="K123" s="20">
        <v>1</v>
      </c>
      <c r="L123" s="13">
        <v>5.0062586848309145</v>
      </c>
      <c r="M123" s="11" t="s">
        <v>21</v>
      </c>
    </row>
    <row r="124" spans="7:13" x14ac:dyDescent="0.2">
      <c r="G124" s="11">
        <v>129</v>
      </c>
      <c r="H124" s="11" t="s">
        <v>31</v>
      </c>
      <c r="I124" s="12">
        <v>38760</v>
      </c>
      <c r="J124" s="11" t="s">
        <v>39</v>
      </c>
      <c r="K124" s="20">
        <v>-10</v>
      </c>
      <c r="L124" s="13">
        <v>-28.888600496770302</v>
      </c>
      <c r="M124" s="11" t="s">
        <v>29</v>
      </c>
    </row>
    <row r="125" spans="7:13" x14ac:dyDescent="0.2">
      <c r="G125" s="11">
        <v>130</v>
      </c>
      <c r="H125" s="11" t="s">
        <v>26</v>
      </c>
      <c r="I125" s="12">
        <v>39035</v>
      </c>
      <c r="J125" s="11" t="s">
        <v>24</v>
      </c>
      <c r="K125" s="20">
        <v>-9</v>
      </c>
      <c r="L125" s="13">
        <v>-25.059711277411697</v>
      </c>
      <c r="M125" s="11" t="s">
        <v>29</v>
      </c>
    </row>
    <row r="126" spans="7:13" x14ac:dyDescent="0.2">
      <c r="G126" s="11">
        <v>131</v>
      </c>
      <c r="H126" s="11" t="s">
        <v>22</v>
      </c>
      <c r="I126" s="12">
        <v>38320</v>
      </c>
      <c r="J126" s="11" t="s">
        <v>39</v>
      </c>
      <c r="K126" s="20">
        <v>56</v>
      </c>
      <c r="L126" s="13">
        <v>168.8685012955201</v>
      </c>
      <c r="M126" s="11" t="s">
        <v>30</v>
      </c>
    </row>
    <row r="127" spans="7:13" x14ac:dyDescent="0.2">
      <c r="G127" s="11">
        <v>132</v>
      </c>
      <c r="H127" s="11" t="s">
        <v>48</v>
      </c>
      <c r="I127" s="12">
        <v>38067</v>
      </c>
      <c r="J127" s="11" t="s">
        <v>27</v>
      </c>
      <c r="K127" s="20">
        <v>28</v>
      </c>
      <c r="L127" s="13">
        <v>85.600623651403808</v>
      </c>
      <c r="M127" s="11" t="s">
        <v>25</v>
      </c>
    </row>
    <row r="128" spans="7:13" x14ac:dyDescent="0.2">
      <c r="G128" s="11">
        <v>133</v>
      </c>
      <c r="H128" s="11" t="s">
        <v>19</v>
      </c>
      <c r="I128" s="12">
        <v>38177</v>
      </c>
      <c r="J128" s="11" t="s">
        <v>39</v>
      </c>
      <c r="K128" s="20">
        <v>11</v>
      </c>
      <c r="L128" s="13">
        <v>34.417378586902672</v>
      </c>
      <c r="M128" s="11" t="s">
        <v>30</v>
      </c>
    </row>
    <row r="129" spans="7:13" x14ac:dyDescent="0.2">
      <c r="G129" s="11">
        <v>134</v>
      </c>
      <c r="H129" s="11" t="s">
        <v>36</v>
      </c>
      <c r="I129" s="12">
        <v>39068</v>
      </c>
      <c r="J129" s="11" t="s">
        <v>20</v>
      </c>
      <c r="K129" s="20">
        <v>11</v>
      </c>
      <c r="L129" s="13">
        <v>34.910086692815099</v>
      </c>
      <c r="M129" s="11" t="s">
        <v>21</v>
      </c>
    </row>
    <row r="130" spans="7:13" x14ac:dyDescent="0.2">
      <c r="G130" s="11">
        <v>135</v>
      </c>
      <c r="H130" s="11" t="s">
        <v>36</v>
      </c>
      <c r="I130" s="12">
        <v>38397</v>
      </c>
      <c r="J130" s="11" t="s">
        <v>33</v>
      </c>
      <c r="K130" s="20">
        <v>67</v>
      </c>
      <c r="L130" s="13">
        <v>202.86608183653496</v>
      </c>
      <c r="M130" s="11" t="s">
        <v>29</v>
      </c>
    </row>
    <row r="131" spans="7:13" x14ac:dyDescent="0.2">
      <c r="G131" s="11">
        <v>136</v>
      </c>
      <c r="H131" s="11" t="s">
        <v>32</v>
      </c>
      <c r="I131" s="12">
        <v>38441</v>
      </c>
      <c r="J131" s="11" t="s">
        <v>20</v>
      </c>
      <c r="K131" s="20">
        <v>10</v>
      </c>
      <c r="L131" s="13">
        <v>31.43203475838104</v>
      </c>
      <c r="M131" s="11" t="s">
        <v>29</v>
      </c>
    </row>
    <row r="132" spans="7:13" x14ac:dyDescent="0.2">
      <c r="G132" s="11">
        <v>137</v>
      </c>
      <c r="H132" s="11" t="s">
        <v>37</v>
      </c>
      <c r="I132" s="12">
        <v>38287</v>
      </c>
      <c r="J132" s="11" t="s">
        <v>24</v>
      </c>
      <c r="K132" s="20">
        <v>40</v>
      </c>
      <c r="L132" s="13">
        <v>121.94725640981379</v>
      </c>
      <c r="M132" s="11" t="s">
        <v>29</v>
      </c>
    </row>
    <row r="133" spans="7:13" x14ac:dyDescent="0.2">
      <c r="G133" s="11">
        <v>138</v>
      </c>
      <c r="H133" s="11" t="s">
        <v>32</v>
      </c>
      <c r="I133" s="12">
        <v>38540</v>
      </c>
      <c r="J133" s="11" t="s">
        <v>39</v>
      </c>
      <c r="K133" s="20">
        <v>77</v>
      </c>
      <c r="L133" s="13">
        <v>233.07983567827679</v>
      </c>
      <c r="M133" s="11" t="s">
        <v>29</v>
      </c>
    </row>
    <row r="134" spans="7:13" x14ac:dyDescent="0.2">
      <c r="G134" s="11">
        <v>139</v>
      </c>
      <c r="H134" s="11" t="s">
        <v>19</v>
      </c>
      <c r="I134" s="12">
        <v>38496</v>
      </c>
      <c r="J134" s="11" t="s">
        <v>27</v>
      </c>
      <c r="K134" s="20">
        <v>50</v>
      </c>
      <c r="L134" s="13">
        <v>152.04318524136269</v>
      </c>
      <c r="M134" s="11" t="s">
        <v>21</v>
      </c>
    </row>
    <row r="135" spans="7:13" x14ac:dyDescent="0.2">
      <c r="G135" s="11">
        <v>140</v>
      </c>
      <c r="H135" s="11" t="s">
        <v>22</v>
      </c>
      <c r="I135" s="12">
        <v>38166</v>
      </c>
      <c r="J135" s="11" t="s">
        <v>33</v>
      </c>
      <c r="K135" s="20">
        <v>80</v>
      </c>
      <c r="L135" s="13">
        <v>242.49550041476004</v>
      </c>
      <c r="M135" s="11" t="s">
        <v>30</v>
      </c>
    </row>
    <row r="136" spans="7:13" x14ac:dyDescent="0.2">
      <c r="G136" s="11">
        <v>141</v>
      </c>
      <c r="H136" s="11" t="s">
        <v>22</v>
      </c>
      <c r="I136" s="12">
        <v>39079</v>
      </c>
      <c r="J136" s="11" t="s">
        <v>33</v>
      </c>
      <c r="K136" s="20">
        <v>83</v>
      </c>
      <c r="L136" s="13">
        <v>250.79460647762514</v>
      </c>
      <c r="M136" s="11" t="s">
        <v>21</v>
      </c>
    </row>
    <row r="137" spans="7:13" x14ac:dyDescent="0.2">
      <c r="G137" s="11">
        <v>142</v>
      </c>
      <c r="H137" s="11" t="s">
        <v>19</v>
      </c>
      <c r="I137" s="12">
        <v>38749</v>
      </c>
      <c r="J137" s="11" t="s">
        <v>20</v>
      </c>
      <c r="K137" s="20">
        <v>-4</v>
      </c>
      <c r="L137" s="13">
        <v>-9.4996327629453567</v>
      </c>
      <c r="M137" s="11" t="s">
        <v>29</v>
      </c>
    </row>
    <row r="138" spans="7:13" x14ac:dyDescent="0.2">
      <c r="G138" s="11">
        <v>143</v>
      </c>
      <c r="H138" s="11" t="s">
        <v>32</v>
      </c>
      <c r="I138" s="12">
        <v>38386</v>
      </c>
      <c r="J138" s="11" t="s">
        <v>24</v>
      </c>
      <c r="K138" s="20">
        <v>46</v>
      </c>
      <c r="L138" s="13">
        <v>139.75509706516939</v>
      </c>
      <c r="M138" s="11" t="s">
        <v>21</v>
      </c>
    </row>
    <row r="139" spans="7:13" x14ac:dyDescent="0.2">
      <c r="G139" s="11">
        <v>144</v>
      </c>
      <c r="H139" s="11" t="s">
        <v>26</v>
      </c>
      <c r="I139" s="12">
        <v>39013</v>
      </c>
      <c r="J139" s="11" t="s">
        <v>39</v>
      </c>
      <c r="K139" s="20">
        <v>55</v>
      </c>
      <c r="L139" s="13">
        <v>167.19317791229159</v>
      </c>
      <c r="M139" s="11" t="s">
        <v>21</v>
      </c>
    </row>
    <row r="140" spans="7:13" x14ac:dyDescent="0.2">
      <c r="G140" s="11">
        <v>145</v>
      </c>
      <c r="H140" s="11" t="s">
        <v>48</v>
      </c>
      <c r="I140" s="12">
        <v>38254</v>
      </c>
      <c r="J140" s="11" t="s">
        <v>39</v>
      </c>
      <c r="K140" s="20">
        <v>89</v>
      </c>
      <c r="L140" s="13">
        <v>269.40466549843933</v>
      </c>
      <c r="M140" s="11" t="s">
        <v>30</v>
      </c>
    </row>
    <row r="141" spans="7:13" x14ac:dyDescent="0.2">
      <c r="G141" s="11">
        <v>146</v>
      </c>
      <c r="H141" s="11" t="s">
        <v>37</v>
      </c>
      <c r="I141" s="12">
        <v>38540</v>
      </c>
      <c r="J141" s="11" t="s">
        <v>33</v>
      </c>
      <c r="K141" s="20">
        <v>59</v>
      </c>
      <c r="L141" s="13">
        <v>179.11590007622482</v>
      </c>
      <c r="M141" s="11" t="s">
        <v>29</v>
      </c>
    </row>
    <row r="142" spans="7:13" x14ac:dyDescent="0.2">
      <c r="G142" s="11">
        <v>147</v>
      </c>
      <c r="H142" s="11" t="s">
        <v>37</v>
      </c>
      <c r="I142" s="12">
        <v>38419</v>
      </c>
      <c r="J142" s="11" t="s">
        <v>27</v>
      </c>
      <c r="K142" s="20">
        <v>90</v>
      </c>
      <c r="L142" s="13">
        <v>271.75315679180818</v>
      </c>
      <c r="M142" s="11" t="s">
        <v>30</v>
      </c>
    </row>
    <row r="143" spans="7:13" x14ac:dyDescent="0.2">
      <c r="G143" s="11">
        <v>148</v>
      </c>
      <c r="H143" s="11" t="s">
        <v>26</v>
      </c>
      <c r="I143" s="12">
        <v>39024</v>
      </c>
      <c r="J143" s="11" t="s">
        <v>27</v>
      </c>
      <c r="K143" s="20">
        <v>17</v>
      </c>
      <c r="L143" s="13">
        <v>53.665884026524566</v>
      </c>
      <c r="M143" s="11" t="s">
        <v>25</v>
      </c>
    </row>
    <row r="144" spans="7:13" x14ac:dyDescent="0.2">
      <c r="G144" s="11">
        <v>149</v>
      </c>
      <c r="H144" s="11" t="s">
        <v>48</v>
      </c>
      <c r="I144" s="12">
        <v>38419</v>
      </c>
      <c r="J144" s="11" t="s">
        <v>27</v>
      </c>
      <c r="K144" s="20">
        <v>37</v>
      </c>
      <c r="L144" s="13">
        <v>113.6496958349757</v>
      </c>
      <c r="M144" s="11" t="s">
        <v>30</v>
      </c>
    </row>
    <row r="145" spans="7:13" x14ac:dyDescent="0.2">
      <c r="G145" s="11">
        <v>150</v>
      </c>
      <c r="H145" s="11" t="s">
        <v>36</v>
      </c>
      <c r="I145" s="12">
        <v>38793</v>
      </c>
      <c r="J145" s="11" t="s">
        <v>24</v>
      </c>
      <c r="K145" s="20">
        <v>-4</v>
      </c>
      <c r="L145" s="13">
        <v>-9.4240327280666669</v>
      </c>
      <c r="M145" s="11" t="s">
        <v>21</v>
      </c>
    </row>
    <row r="146" spans="7:13" x14ac:dyDescent="0.2">
      <c r="G146" s="11">
        <v>151</v>
      </c>
      <c r="H146" s="11" t="s">
        <v>37</v>
      </c>
      <c r="I146" s="12">
        <v>38540</v>
      </c>
      <c r="J146" s="11" t="s">
        <v>20</v>
      </c>
      <c r="K146" s="20">
        <v>-8</v>
      </c>
      <c r="L146" s="13">
        <v>-22.376386657781136</v>
      </c>
      <c r="M146" s="11" t="s">
        <v>29</v>
      </c>
    </row>
    <row r="147" spans="7:13" x14ac:dyDescent="0.2">
      <c r="G147" s="11">
        <v>152</v>
      </c>
      <c r="H147" s="11" t="s">
        <v>31</v>
      </c>
      <c r="I147" s="12">
        <v>38232</v>
      </c>
      <c r="J147" s="11" t="s">
        <v>27</v>
      </c>
      <c r="K147" s="20">
        <v>6</v>
      </c>
      <c r="L147" s="13">
        <v>20.32160187847996</v>
      </c>
      <c r="M147" s="11" t="s">
        <v>25</v>
      </c>
    </row>
    <row r="148" spans="7:13" x14ac:dyDescent="0.2">
      <c r="G148" s="11">
        <v>153</v>
      </c>
      <c r="H148" s="11" t="s">
        <v>48</v>
      </c>
      <c r="I148" s="12">
        <v>38276</v>
      </c>
      <c r="J148" s="11" t="s">
        <v>27</v>
      </c>
      <c r="K148" s="20">
        <v>63</v>
      </c>
      <c r="L148" s="13">
        <v>191.67996095772898</v>
      </c>
      <c r="M148" s="11" t="s">
        <v>29</v>
      </c>
    </row>
    <row r="149" spans="7:13" x14ac:dyDescent="0.2">
      <c r="G149" s="11">
        <v>154</v>
      </c>
      <c r="H149" s="11" t="s">
        <v>22</v>
      </c>
      <c r="I149" s="12">
        <v>38210</v>
      </c>
      <c r="J149" s="11" t="s">
        <v>27</v>
      </c>
      <c r="K149" s="20">
        <v>16</v>
      </c>
      <c r="L149" s="13">
        <v>49.943726296074821</v>
      </c>
      <c r="M149" s="11" t="s">
        <v>21</v>
      </c>
    </row>
    <row r="150" spans="7:13" x14ac:dyDescent="0.2">
      <c r="G150" s="11">
        <v>155</v>
      </c>
      <c r="H150" s="11" t="s">
        <v>19</v>
      </c>
      <c r="I150" s="12">
        <v>38386</v>
      </c>
      <c r="J150" s="11" t="s">
        <v>39</v>
      </c>
      <c r="K150" s="20">
        <v>22</v>
      </c>
      <c r="L150" s="13">
        <v>67.814347194557499</v>
      </c>
      <c r="M150" s="11" t="s">
        <v>21</v>
      </c>
    </row>
    <row r="151" spans="7:13" x14ac:dyDescent="0.2">
      <c r="G151" s="11">
        <v>156</v>
      </c>
      <c r="H151" s="11" t="s">
        <v>37</v>
      </c>
      <c r="I151" s="12">
        <v>38716</v>
      </c>
      <c r="J151" s="11" t="s">
        <v>24</v>
      </c>
      <c r="K151" s="20">
        <v>81</v>
      </c>
      <c r="L151" s="13">
        <v>244.96866878935498</v>
      </c>
      <c r="M151" s="11" t="s">
        <v>29</v>
      </c>
    </row>
    <row r="152" spans="7:13" x14ac:dyDescent="0.2">
      <c r="G152" s="11">
        <v>157</v>
      </c>
      <c r="H152" s="11" t="s">
        <v>37</v>
      </c>
      <c r="I152" s="12">
        <v>38606</v>
      </c>
      <c r="J152" s="11" t="s">
        <v>20</v>
      </c>
      <c r="K152" s="20">
        <v>85</v>
      </c>
      <c r="L152" s="13">
        <v>256.55696414737832</v>
      </c>
      <c r="M152" s="11" t="s">
        <v>21</v>
      </c>
    </row>
    <row r="153" spans="7:13" x14ac:dyDescent="0.2">
      <c r="G153" s="11">
        <v>158</v>
      </c>
      <c r="H153" s="11" t="s">
        <v>22</v>
      </c>
      <c r="I153" s="12">
        <v>38122</v>
      </c>
      <c r="J153" s="11" t="s">
        <v>24</v>
      </c>
      <c r="K153" s="20">
        <v>-3</v>
      </c>
      <c r="L153" s="13">
        <v>-7.083148189481113</v>
      </c>
      <c r="M153" s="11" t="s">
        <v>25</v>
      </c>
    </row>
    <row r="154" spans="7:13" x14ac:dyDescent="0.2">
      <c r="G154" s="11">
        <v>159</v>
      </c>
      <c r="H154" s="11" t="s">
        <v>37</v>
      </c>
      <c r="I154" s="12">
        <v>38375</v>
      </c>
      <c r="J154" s="11" t="s">
        <v>20</v>
      </c>
      <c r="K154" s="20">
        <v>51</v>
      </c>
      <c r="L154" s="13">
        <v>154.48755641985605</v>
      </c>
      <c r="M154" s="11" t="s">
        <v>21</v>
      </c>
    </row>
    <row r="155" spans="7:13" x14ac:dyDescent="0.2">
      <c r="G155" s="11">
        <v>160</v>
      </c>
      <c r="H155" s="11" t="s">
        <v>48</v>
      </c>
      <c r="I155" s="12">
        <v>38353</v>
      </c>
      <c r="J155" s="11" t="s">
        <v>20</v>
      </c>
      <c r="K155" s="20">
        <v>72</v>
      </c>
      <c r="L155" s="13">
        <v>217.42437258205749</v>
      </c>
      <c r="M155" s="11" t="s">
        <v>21</v>
      </c>
    </row>
    <row r="156" spans="7:13" x14ac:dyDescent="0.2">
      <c r="G156" s="11">
        <v>161</v>
      </c>
      <c r="H156" s="11" t="s">
        <v>36</v>
      </c>
      <c r="I156" s="12">
        <v>38034</v>
      </c>
      <c r="J156" s="11" t="s">
        <v>20</v>
      </c>
      <c r="K156" s="20">
        <v>46</v>
      </c>
      <c r="L156" s="13">
        <v>139.92999594688814</v>
      </c>
      <c r="M156" s="11" t="s">
        <v>25</v>
      </c>
    </row>
    <row r="157" spans="7:13" x14ac:dyDescent="0.2">
      <c r="G157" s="11">
        <v>162</v>
      </c>
      <c r="H157" s="11" t="s">
        <v>23</v>
      </c>
      <c r="I157" s="12">
        <v>38408</v>
      </c>
      <c r="J157" s="11" t="s">
        <v>39</v>
      </c>
      <c r="K157" s="20">
        <v>-10</v>
      </c>
      <c r="L157" s="13">
        <v>-27.996195351956981</v>
      </c>
      <c r="M157" s="11" t="s">
        <v>21</v>
      </c>
    </row>
    <row r="158" spans="7:13" x14ac:dyDescent="0.2">
      <c r="G158" s="11">
        <v>163</v>
      </c>
      <c r="H158" s="11" t="s">
        <v>48</v>
      </c>
      <c r="I158" s="12">
        <v>38573</v>
      </c>
      <c r="J158" s="11" t="s">
        <v>24</v>
      </c>
      <c r="K158" s="20">
        <v>-5</v>
      </c>
      <c r="L158" s="13">
        <v>-12.197238533968166</v>
      </c>
      <c r="M158" s="11" t="s">
        <v>21</v>
      </c>
    </row>
    <row r="159" spans="7:13" x14ac:dyDescent="0.2">
      <c r="G159" s="11">
        <v>164</v>
      </c>
      <c r="H159" s="11" t="s">
        <v>23</v>
      </c>
      <c r="I159" s="12">
        <v>39002</v>
      </c>
      <c r="J159" s="11" t="s">
        <v>33</v>
      </c>
      <c r="K159" s="20">
        <v>16</v>
      </c>
      <c r="L159" s="13">
        <v>49.917622272183785</v>
      </c>
      <c r="M159" s="11" t="s">
        <v>30</v>
      </c>
    </row>
    <row r="160" spans="7:13" x14ac:dyDescent="0.2">
      <c r="G160" s="11">
        <v>165</v>
      </c>
      <c r="H160" s="11" t="s">
        <v>23</v>
      </c>
      <c r="I160" s="12">
        <v>38705</v>
      </c>
      <c r="J160" s="11" t="s">
        <v>24</v>
      </c>
      <c r="K160" s="20">
        <v>25</v>
      </c>
      <c r="L160" s="13">
        <v>76.986898914774684</v>
      </c>
      <c r="M160" s="11" t="s">
        <v>30</v>
      </c>
    </row>
    <row r="161" spans="7:13" x14ac:dyDescent="0.2">
      <c r="G161" s="11">
        <v>166</v>
      </c>
      <c r="H161" s="11" t="s">
        <v>37</v>
      </c>
      <c r="I161" s="12">
        <v>38441</v>
      </c>
      <c r="J161" s="11" t="s">
        <v>33</v>
      </c>
      <c r="K161" s="20">
        <v>49</v>
      </c>
      <c r="L161" s="13">
        <v>148.90711866414762</v>
      </c>
      <c r="M161" s="11" t="s">
        <v>25</v>
      </c>
    </row>
    <row r="162" spans="7:13" x14ac:dyDescent="0.2">
      <c r="G162" s="11">
        <v>167</v>
      </c>
      <c r="H162" s="11" t="s">
        <v>19</v>
      </c>
      <c r="I162" s="12">
        <v>38067</v>
      </c>
      <c r="J162" s="11" t="s">
        <v>20</v>
      </c>
      <c r="K162" s="20">
        <v>21</v>
      </c>
      <c r="L162" s="13">
        <v>64.326659101878747</v>
      </c>
      <c r="M162" s="11" t="s">
        <v>29</v>
      </c>
    </row>
    <row r="163" spans="7:13" x14ac:dyDescent="0.2">
      <c r="G163" s="11">
        <v>168</v>
      </c>
      <c r="H163" s="11" t="s">
        <v>36</v>
      </c>
      <c r="I163" s="12">
        <v>38859</v>
      </c>
      <c r="J163" s="11" t="s">
        <v>20</v>
      </c>
      <c r="K163" s="20">
        <v>29</v>
      </c>
      <c r="L163" s="13">
        <v>88.984161458299795</v>
      </c>
      <c r="M163" s="11" t="s">
        <v>21</v>
      </c>
    </row>
    <row r="164" spans="7:13" x14ac:dyDescent="0.2">
      <c r="G164" s="11">
        <v>169</v>
      </c>
      <c r="H164" s="11" t="s">
        <v>26</v>
      </c>
      <c r="I164" s="12">
        <v>38034</v>
      </c>
      <c r="J164" s="11" t="s">
        <v>20</v>
      </c>
      <c r="K164" s="20">
        <v>63</v>
      </c>
      <c r="L164" s="13">
        <v>191.11407977738014</v>
      </c>
      <c r="M164" s="11" t="s">
        <v>30</v>
      </c>
    </row>
    <row r="165" spans="7:13" x14ac:dyDescent="0.2">
      <c r="G165" s="11">
        <v>170</v>
      </c>
      <c r="H165" s="11" t="s">
        <v>22</v>
      </c>
      <c r="I165" s="12">
        <v>38881</v>
      </c>
      <c r="J165" s="11" t="s">
        <v>20</v>
      </c>
      <c r="K165" s="20">
        <v>21</v>
      </c>
      <c r="L165" s="13">
        <v>64.602960723055489</v>
      </c>
      <c r="M165" s="11" t="s">
        <v>21</v>
      </c>
    </row>
    <row r="166" spans="7:13" x14ac:dyDescent="0.2">
      <c r="G166" s="11">
        <v>171</v>
      </c>
      <c r="H166" s="11" t="s">
        <v>19</v>
      </c>
      <c r="I166" s="12">
        <v>38639</v>
      </c>
      <c r="J166" s="11" t="s">
        <v>24</v>
      </c>
      <c r="K166" s="20">
        <v>93</v>
      </c>
      <c r="L166" s="13">
        <v>280.17276926587908</v>
      </c>
      <c r="M166" s="11" t="s">
        <v>29</v>
      </c>
    </row>
    <row r="167" spans="7:13" x14ac:dyDescent="0.2">
      <c r="G167" s="11">
        <v>172</v>
      </c>
      <c r="H167" s="11" t="s">
        <v>32</v>
      </c>
      <c r="I167" s="12">
        <v>38045</v>
      </c>
      <c r="J167" s="11" t="s">
        <v>24</v>
      </c>
      <c r="K167" s="20">
        <v>55</v>
      </c>
      <c r="L167" s="13">
        <v>167.55415680156585</v>
      </c>
      <c r="M167" s="11" t="s">
        <v>21</v>
      </c>
    </row>
    <row r="168" spans="7:13" x14ac:dyDescent="0.2">
      <c r="G168" s="11">
        <v>173</v>
      </c>
      <c r="H168" s="11" t="s">
        <v>37</v>
      </c>
      <c r="I168" s="12">
        <v>38914</v>
      </c>
      <c r="J168" s="11" t="s">
        <v>24</v>
      </c>
      <c r="K168" s="20">
        <v>14</v>
      </c>
      <c r="L168" s="13">
        <v>43.897196992459193</v>
      </c>
      <c r="M168" s="11" t="s">
        <v>21</v>
      </c>
    </row>
    <row r="169" spans="7:13" x14ac:dyDescent="0.2">
      <c r="G169" s="11">
        <v>174</v>
      </c>
      <c r="H169" s="11" t="s">
        <v>22</v>
      </c>
      <c r="I169" s="12">
        <v>38056</v>
      </c>
      <c r="J169" s="11" t="s">
        <v>27</v>
      </c>
      <c r="K169" s="20">
        <v>91</v>
      </c>
      <c r="L169" s="13">
        <v>275.24479602731037</v>
      </c>
      <c r="M169" s="11" t="s">
        <v>21</v>
      </c>
    </row>
    <row r="170" spans="7:13" x14ac:dyDescent="0.2">
      <c r="G170" s="11">
        <v>175</v>
      </c>
      <c r="H170" s="11" t="s">
        <v>37</v>
      </c>
      <c r="I170" s="12">
        <v>38100</v>
      </c>
      <c r="J170" s="11" t="s">
        <v>33</v>
      </c>
      <c r="K170" s="20">
        <v>80</v>
      </c>
      <c r="L170" s="13">
        <v>242.44859600981886</v>
      </c>
      <c r="M170" s="11" t="s">
        <v>21</v>
      </c>
    </row>
    <row r="171" spans="7:13" x14ac:dyDescent="0.2">
      <c r="G171" s="11">
        <v>176</v>
      </c>
      <c r="H171" s="11" t="s">
        <v>19</v>
      </c>
      <c r="I171" s="12">
        <v>38683</v>
      </c>
      <c r="J171" s="11" t="s">
        <v>33</v>
      </c>
      <c r="K171" s="20">
        <v>70</v>
      </c>
      <c r="L171" s="13">
        <v>211.755231476809</v>
      </c>
      <c r="M171" s="11" t="s">
        <v>21</v>
      </c>
    </row>
    <row r="172" spans="7:13" x14ac:dyDescent="0.2">
      <c r="G172" s="11">
        <v>177</v>
      </c>
      <c r="H172" s="11" t="s">
        <v>48</v>
      </c>
      <c r="I172" s="12">
        <v>38188</v>
      </c>
      <c r="J172" s="11" t="s">
        <v>39</v>
      </c>
      <c r="K172" s="20">
        <v>54</v>
      </c>
      <c r="L172" s="13">
        <v>164.30496670412208</v>
      </c>
      <c r="M172" s="11" t="s">
        <v>29</v>
      </c>
    </row>
    <row r="173" spans="7:13" x14ac:dyDescent="0.2">
      <c r="G173" s="11">
        <v>178</v>
      </c>
      <c r="H173" s="11" t="s">
        <v>26</v>
      </c>
      <c r="I173" s="12">
        <v>38705</v>
      </c>
      <c r="J173" s="11" t="s">
        <v>39</v>
      </c>
      <c r="K173" s="20">
        <v>19</v>
      </c>
      <c r="L173" s="13">
        <v>58.362898336492826</v>
      </c>
      <c r="M173" s="11" t="s">
        <v>30</v>
      </c>
    </row>
    <row r="174" spans="7:13" x14ac:dyDescent="0.2">
      <c r="G174" s="11">
        <v>179</v>
      </c>
      <c r="H174" s="11" t="s">
        <v>23</v>
      </c>
      <c r="I174" s="12">
        <v>38617</v>
      </c>
      <c r="J174" s="11" t="s">
        <v>24</v>
      </c>
      <c r="K174" s="20">
        <v>38</v>
      </c>
      <c r="L174" s="13">
        <v>115.82878872794043</v>
      </c>
      <c r="M174" s="11" t="s">
        <v>21</v>
      </c>
    </row>
    <row r="175" spans="7:13" x14ac:dyDescent="0.2">
      <c r="G175" s="11">
        <v>180</v>
      </c>
      <c r="H175" s="11" t="s">
        <v>32</v>
      </c>
      <c r="I175" s="12">
        <v>38133</v>
      </c>
      <c r="J175" s="11" t="s">
        <v>27</v>
      </c>
      <c r="K175" s="20">
        <v>60</v>
      </c>
      <c r="L175" s="13">
        <v>182.02229380076153</v>
      </c>
      <c r="M175" s="11" t="s">
        <v>30</v>
      </c>
    </row>
    <row r="176" spans="7:13" x14ac:dyDescent="0.2">
      <c r="G176" s="11">
        <v>181</v>
      </c>
      <c r="H176" s="11" t="s">
        <v>23</v>
      </c>
      <c r="I176" s="12">
        <v>38639</v>
      </c>
      <c r="J176" s="11" t="s">
        <v>27</v>
      </c>
      <c r="K176" s="20">
        <v>51</v>
      </c>
      <c r="L176" s="13">
        <v>155.73788458275871</v>
      </c>
      <c r="M176" s="11" t="s">
        <v>25</v>
      </c>
    </row>
    <row r="177" spans="7:13" x14ac:dyDescent="0.2">
      <c r="G177" s="11">
        <v>182</v>
      </c>
      <c r="H177" s="11" t="s">
        <v>26</v>
      </c>
      <c r="I177" s="12">
        <v>38111</v>
      </c>
      <c r="J177" s="11" t="s">
        <v>20</v>
      </c>
      <c r="K177" s="20">
        <v>78</v>
      </c>
      <c r="L177" s="13">
        <v>236.14223463826744</v>
      </c>
      <c r="M177" s="11" t="s">
        <v>25</v>
      </c>
    </row>
    <row r="178" spans="7:13" x14ac:dyDescent="0.2">
      <c r="G178" s="11">
        <v>183</v>
      </c>
      <c r="H178" s="11" t="s">
        <v>23</v>
      </c>
      <c r="I178" s="12">
        <v>38320</v>
      </c>
      <c r="J178" s="11" t="s">
        <v>24</v>
      </c>
      <c r="K178" s="20">
        <v>17</v>
      </c>
      <c r="L178" s="13">
        <v>52.469218210599529</v>
      </c>
      <c r="M178" s="11" t="s">
        <v>29</v>
      </c>
    </row>
    <row r="179" spans="7:13" x14ac:dyDescent="0.2">
      <c r="G179" s="11">
        <v>184</v>
      </c>
      <c r="H179" s="11" t="s">
        <v>22</v>
      </c>
      <c r="I179" s="12">
        <v>38221</v>
      </c>
      <c r="J179" s="11" t="s">
        <v>33</v>
      </c>
      <c r="K179" s="20">
        <v>13</v>
      </c>
      <c r="L179" s="13">
        <v>40.808192712139302</v>
      </c>
      <c r="M179" s="11" t="s">
        <v>25</v>
      </c>
    </row>
    <row r="180" spans="7:13" x14ac:dyDescent="0.2">
      <c r="G180" s="11">
        <v>185</v>
      </c>
      <c r="H180" s="11" t="s">
        <v>37</v>
      </c>
      <c r="I180" s="12">
        <v>38540</v>
      </c>
      <c r="J180" s="11" t="s">
        <v>39</v>
      </c>
      <c r="K180" s="20">
        <v>2</v>
      </c>
      <c r="L180" s="13">
        <v>8.0360535540736908</v>
      </c>
      <c r="M180" s="11" t="s">
        <v>21</v>
      </c>
    </row>
    <row r="181" spans="7:13" x14ac:dyDescent="0.2">
      <c r="G181" s="11">
        <v>186</v>
      </c>
      <c r="H181" s="11" t="s">
        <v>19</v>
      </c>
      <c r="I181" s="12">
        <v>39046</v>
      </c>
      <c r="J181" s="11" t="s">
        <v>39</v>
      </c>
      <c r="K181" s="20">
        <v>74</v>
      </c>
      <c r="L181" s="13">
        <v>223.87783259743091</v>
      </c>
      <c r="M181" s="11" t="s">
        <v>30</v>
      </c>
    </row>
    <row r="182" spans="7:13" x14ac:dyDescent="0.2">
      <c r="G182" s="11">
        <v>187</v>
      </c>
      <c r="H182" s="11" t="s">
        <v>32</v>
      </c>
      <c r="I182" s="12">
        <v>38793</v>
      </c>
      <c r="J182" s="11" t="s">
        <v>24</v>
      </c>
      <c r="K182" s="20">
        <v>57</v>
      </c>
      <c r="L182" s="13">
        <v>172.92421427081234</v>
      </c>
      <c r="M182" s="11" t="s">
        <v>21</v>
      </c>
    </row>
    <row r="183" spans="7:13" x14ac:dyDescent="0.2">
      <c r="G183" s="11">
        <v>188</v>
      </c>
      <c r="H183" s="11" t="s">
        <v>22</v>
      </c>
      <c r="I183" s="12">
        <v>38111</v>
      </c>
      <c r="J183" s="11" t="s">
        <v>39</v>
      </c>
      <c r="K183" s="20">
        <v>79</v>
      </c>
      <c r="L183" s="13">
        <v>239.34428625432886</v>
      </c>
      <c r="M183" s="11" t="s">
        <v>29</v>
      </c>
    </row>
    <row r="184" spans="7:13" x14ac:dyDescent="0.2">
      <c r="G184" s="11">
        <v>189</v>
      </c>
      <c r="H184" s="11" t="s">
        <v>32</v>
      </c>
      <c r="I184" s="12">
        <v>38518</v>
      </c>
      <c r="J184" s="11" t="s">
        <v>24</v>
      </c>
      <c r="K184" s="20">
        <v>82</v>
      </c>
      <c r="L184" s="13">
        <v>247.46177448016923</v>
      </c>
      <c r="M184" s="11" t="s">
        <v>29</v>
      </c>
    </row>
    <row r="185" spans="7:13" x14ac:dyDescent="0.2">
      <c r="G185" s="11">
        <v>190</v>
      </c>
      <c r="H185" s="11" t="s">
        <v>48</v>
      </c>
      <c r="I185" s="12">
        <v>38991</v>
      </c>
      <c r="J185" s="11" t="s">
        <v>20</v>
      </c>
      <c r="K185" s="20">
        <v>28</v>
      </c>
      <c r="L185" s="13">
        <v>85.957225474601458</v>
      </c>
      <c r="M185" s="11" t="s">
        <v>21</v>
      </c>
    </row>
    <row r="186" spans="7:13" x14ac:dyDescent="0.2">
      <c r="G186" s="11">
        <v>191</v>
      </c>
      <c r="H186" s="11" t="s">
        <v>22</v>
      </c>
      <c r="I186" s="12">
        <v>38023</v>
      </c>
      <c r="J186" s="11" t="s">
        <v>39</v>
      </c>
      <c r="K186" s="20">
        <v>63</v>
      </c>
      <c r="L186" s="13">
        <v>191.0302935038041</v>
      </c>
      <c r="M186" s="11" t="s">
        <v>25</v>
      </c>
    </row>
    <row r="187" spans="7:13" x14ac:dyDescent="0.2">
      <c r="G187" s="11">
        <v>192</v>
      </c>
      <c r="H187" s="11" t="s">
        <v>36</v>
      </c>
      <c r="I187" s="12">
        <v>38628</v>
      </c>
      <c r="J187" s="11" t="s">
        <v>24</v>
      </c>
      <c r="K187" s="20">
        <v>72</v>
      </c>
      <c r="L187" s="13">
        <v>217.59287860664901</v>
      </c>
      <c r="M187" s="11" t="s">
        <v>29</v>
      </c>
    </row>
    <row r="188" spans="7:13" x14ac:dyDescent="0.2">
      <c r="G188" s="11">
        <v>193</v>
      </c>
      <c r="H188" s="11" t="s">
        <v>36</v>
      </c>
      <c r="I188" s="12">
        <v>38727</v>
      </c>
      <c r="J188" s="11" t="s">
        <v>27</v>
      </c>
      <c r="K188" s="20">
        <v>68</v>
      </c>
      <c r="L188" s="13">
        <v>205.93270340856287</v>
      </c>
      <c r="M188" s="11" t="s">
        <v>25</v>
      </c>
    </row>
    <row r="189" spans="7:13" x14ac:dyDescent="0.2">
      <c r="G189" s="11">
        <v>194</v>
      </c>
      <c r="H189" s="11" t="s">
        <v>37</v>
      </c>
      <c r="I189" s="12">
        <v>38738</v>
      </c>
      <c r="J189" s="11" t="s">
        <v>33</v>
      </c>
      <c r="K189" s="20">
        <v>8</v>
      </c>
      <c r="L189" s="13">
        <v>26.138739127477177</v>
      </c>
      <c r="M189" s="11" t="s">
        <v>29</v>
      </c>
    </row>
    <row r="190" spans="7:13" x14ac:dyDescent="0.2">
      <c r="G190" s="11">
        <v>195</v>
      </c>
      <c r="H190" s="11" t="s">
        <v>23</v>
      </c>
      <c r="I190" s="12">
        <v>38331</v>
      </c>
      <c r="J190" s="11" t="s">
        <v>27</v>
      </c>
      <c r="K190" s="20">
        <v>62</v>
      </c>
      <c r="L190" s="13">
        <v>188.51634230729906</v>
      </c>
      <c r="M190" s="11" t="s">
        <v>25</v>
      </c>
    </row>
    <row r="191" spans="7:13" x14ac:dyDescent="0.2">
      <c r="G191" s="11">
        <v>196</v>
      </c>
      <c r="H191" s="11" t="s">
        <v>22</v>
      </c>
      <c r="I191" s="12">
        <v>38430</v>
      </c>
      <c r="J191" s="11" t="s">
        <v>33</v>
      </c>
      <c r="K191" s="20">
        <v>5</v>
      </c>
      <c r="L191" s="13">
        <v>16.348427234046856</v>
      </c>
      <c r="M191" s="11" t="s">
        <v>30</v>
      </c>
    </row>
    <row r="192" spans="7:13" x14ac:dyDescent="0.2">
      <c r="G192" s="11">
        <v>197</v>
      </c>
      <c r="H192" s="11" t="s">
        <v>32</v>
      </c>
      <c r="I192" s="12">
        <v>38023</v>
      </c>
      <c r="J192" s="11" t="s">
        <v>39</v>
      </c>
      <c r="K192" s="20">
        <v>-5</v>
      </c>
      <c r="L192" s="13">
        <v>-12.898061088841523</v>
      </c>
      <c r="M192" s="11" t="s">
        <v>30</v>
      </c>
    </row>
    <row r="193" spans="7:13" x14ac:dyDescent="0.2">
      <c r="G193" s="11">
        <v>198</v>
      </c>
      <c r="H193" s="11" t="s">
        <v>32</v>
      </c>
      <c r="I193" s="12">
        <v>38859</v>
      </c>
      <c r="J193" s="11" t="s">
        <v>39</v>
      </c>
      <c r="K193" s="20">
        <v>-4</v>
      </c>
      <c r="L193" s="13">
        <v>-9.998213253386103</v>
      </c>
      <c r="M193" s="11" t="s">
        <v>29</v>
      </c>
    </row>
    <row r="194" spans="7:13" x14ac:dyDescent="0.2">
      <c r="G194" s="11">
        <v>199</v>
      </c>
      <c r="H194" s="11" t="s">
        <v>36</v>
      </c>
      <c r="I194" s="12">
        <v>39046</v>
      </c>
      <c r="J194" s="11" t="s">
        <v>39</v>
      </c>
      <c r="K194" s="20">
        <v>81</v>
      </c>
      <c r="L194" s="13">
        <v>244.68104192003952</v>
      </c>
      <c r="M194" s="11" t="s">
        <v>29</v>
      </c>
    </row>
    <row r="195" spans="7:13" x14ac:dyDescent="0.2">
      <c r="G195" s="11">
        <v>200</v>
      </c>
      <c r="H195" s="11" t="s">
        <v>36</v>
      </c>
      <c r="I195" s="12">
        <v>38793</v>
      </c>
      <c r="J195" s="11" t="s">
        <v>33</v>
      </c>
      <c r="K195" s="20">
        <v>21</v>
      </c>
      <c r="L195" s="13">
        <v>64.744003374094902</v>
      </c>
      <c r="M195" s="11" t="s">
        <v>21</v>
      </c>
    </row>
    <row r="196" spans="7:13" x14ac:dyDescent="0.2">
      <c r="G196" s="11">
        <v>201</v>
      </c>
      <c r="H196" s="11" t="s">
        <v>48</v>
      </c>
      <c r="I196" s="12">
        <v>38529</v>
      </c>
      <c r="J196" s="11" t="s">
        <v>33</v>
      </c>
      <c r="K196" s="20">
        <v>21</v>
      </c>
      <c r="L196" s="13">
        <v>64.863192319117914</v>
      </c>
      <c r="M196" s="11" t="s">
        <v>30</v>
      </c>
    </row>
    <row r="197" spans="7:13" x14ac:dyDescent="0.2">
      <c r="G197" s="11">
        <v>202</v>
      </c>
      <c r="H197" s="11" t="s">
        <v>23</v>
      </c>
      <c r="I197" s="12">
        <v>38716</v>
      </c>
      <c r="J197" s="11" t="s">
        <v>24</v>
      </c>
      <c r="K197" s="20">
        <v>-3</v>
      </c>
      <c r="L197" s="13">
        <v>-7.154085897104931</v>
      </c>
      <c r="M197" s="11" t="s">
        <v>21</v>
      </c>
    </row>
    <row r="198" spans="7:13" x14ac:dyDescent="0.2">
      <c r="G198" s="11">
        <v>203</v>
      </c>
      <c r="H198" s="11" t="s">
        <v>48</v>
      </c>
      <c r="I198" s="12">
        <v>39079</v>
      </c>
      <c r="J198" s="11" t="s">
        <v>20</v>
      </c>
      <c r="K198" s="20">
        <v>57</v>
      </c>
      <c r="L198" s="13">
        <v>173.64445114790863</v>
      </c>
      <c r="M198" s="11" t="s">
        <v>29</v>
      </c>
    </row>
    <row r="199" spans="7:13" x14ac:dyDescent="0.2">
      <c r="G199" s="11">
        <v>204</v>
      </c>
      <c r="H199" s="11" t="s">
        <v>48</v>
      </c>
      <c r="I199" s="12">
        <v>38947</v>
      </c>
      <c r="J199" s="11" t="s">
        <v>20</v>
      </c>
      <c r="K199" s="20">
        <v>86</v>
      </c>
      <c r="L199" s="13">
        <v>259.30970727563493</v>
      </c>
      <c r="M199" s="11" t="s">
        <v>29</v>
      </c>
    </row>
    <row r="200" spans="7:13" x14ac:dyDescent="0.2">
      <c r="G200" s="11">
        <v>205</v>
      </c>
      <c r="H200" s="11" t="s">
        <v>22</v>
      </c>
      <c r="I200" s="12">
        <v>38826</v>
      </c>
      <c r="J200" s="11" t="s">
        <v>24</v>
      </c>
      <c r="K200" s="20">
        <v>14</v>
      </c>
      <c r="L200" s="13">
        <v>44.139016120906668</v>
      </c>
      <c r="M200" s="11" t="s">
        <v>29</v>
      </c>
    </row>
    <row r="201" spans="7:13" x14ac:dyDescent="0.2">
      <c r="G201" s="11">
        <v>206</v>
      </c>
      <c r="H201" s="11" t="s">
        <v>23</v>
      </c>
      <c r="I201" s="12">
        <v>39057</v>
      </c>
      <c r="J201" s="11" t="s">
        <v>27</v>
      </c>
      <c r="K201" s="20">
        <v>20</v>
      </c>
      <c r="L201" s="13">
        <v>61.955881135465603</v>
      </c>
      <c r="M201" s="11" t="s">
        <v>25</v>
      </c>
    </row>
    <row r="202" spans="7:13" x14ac:dyDescent="0.2">
      <c r="G202" s="11">
        <v>207</v>
      </c>
      <c r="H202" s="11" t="s">
        <v>32</v>
      </c>
      <c r="I202" s="12">
        <v>38023</v>
      </c>
      <c r="J202" s="11" t="s">
        <v>39</v>
      </c>
      <c r="K202" s="20">
        <v>60</v>
      </c>
      <c r="L202" s="13">
        <v>181.93942640636905</v>
      </c>
      <c r="M202" s="11" t="s">
        <v>30</v>
      </c>
    </row>
    <row r="203" spans="7:13" x14ac:dyDescent="0.2">
      <c r="G203" s="11">
        <v>208</v>
      </c>
      <c r="H203" s="11" t="s">
        <v>22</v>
      </c>
      <c r="I203" s="12">
        <v>38903</v>
      </c>
      <c r="J203" s="11" t="s">
        <v>33</v>
      </c>
      <c r="K203" s="20">
        <v>45</v>
      </c>
      <c r="L203" s="13">
        <v>137.15507832075065</v>
      </c>
      <c r="M203" s="11" t="s">
        <v>29</v>
      </c>
    </row>
    <row r="204" spans="7:13" x14ac:dyDescent="0.2">
      <c r="G204" s="11">
        <v>209</v>
      </c>
      <c r="H204" s="11" t="s">
        <v>22</v>
      </c>
      <c r="I204" s="12">
        <v>38078</v>
      </c>
      <c r="J204" s="11" t="s">
        <v>33</v>
      </c>
      <c r="K204" s="20">
        <v>7</v>
      </c>
      <c r="L204" s="13">
        <v>22.99759982335349</v>
      </c>
      <c r="M204" s="11" t="s">
        <v>25</v>
      </c>
    </row>
    <row r="205" spans="7:13" x14ac:dyDescent="0.2">
      <c r="G205" s="11">
        <v>210</v>
      </c>
      <c r="H205" s="11" t="s">
        <v>19</v>
      </c>
      <c r="I205" s="12">
        <v>38782</v>
      </c>
      <c r="J205" s="11" t="s">
        <v>20</v>
      </c>
      <c r="K205" s="20">
        <v>-6</v>
      </c>
      <c r="L205" s="13">
        <v>-16.334472666280842</v>
      </c>
      <c r="M205" s="11" t="s">
        <v>25</v>
      </c>
    </row>
    <row r="206" spans="7:13" x14ac:dyDescent="0.2">
      <c r="G206" s="11">
        <v>211</v>
      </c>
      <c r="H206" s="11" t="s">
        <v>22</v>
      </c>
      <c r="I206" s="12">
        <v>38837</v>
      </c>
      <c r="J206" s="11" t="s">
        <v>20</v>
      </c>
      <c r="K206" s="20">
        <v>35</v>
      </c>
      <c r="L206" s="13">
        <v>106.89982221762149</v>
      </c>
      <c r="M206" s="11" t="s">
        <v>21</v>
      </c>
    </row>
    <row r="207" spans="7:13" x14ac:dyDescent="0.2">
      <c r="G207" s="11">
        <v>212</v>
      </c>
      <c r="H207" s="11" t="s">
        <v>32</v>
      </c>
      <c r="I207" s="12">
        <v>38848</v>
      </c>
      <c r="J207" s="11" t="s">
        <v>24</v>
      </c>
      <c r="K207" s="20">
        <v>31</v>
      </c>
      <c r="L207" s="13">
        <v>95.13200096066403</v>
      </c>
      <c r="M207" s="11" t="s">
        <v>30</v>
      </c>
    </row>
    <row r="208" spans="7:13" x14ac:dyDescent="0.2">
      <c r="G208" s="11">
        <v>213</v>
      </c>
      <c r="H208" s="11" t="s">
        <v>22</v>
      </c>
      <c r="I208" s="12">
        <v>38672</v>
      </c>
      <c r="J208" s="11" t="s">
        <v>20</v>
      </c>
      <c r="K208" s="20">
        <v>19</v>
      </c>
      <c r="L208" s="13">
        <v>59.075740928551383</v>
      </c>
      <c r="M208" s="11" t="s">
        <v>29</v>
      </c>
    </row>
    <row r="209" spans="7:13" x14ac:dyDescent="0.2">
      <c r="G209" s="11">
        <v>214</v>
      </c>
      <c r="H209" s="11" t="s">
        <v>31</v>
      </c>
      <c r="I209" s="12">
        <v>38760</v>
      </c>
      <c r="J209" s="11" t="s">
        <v>33</v>
      </c>
      <c r="K209" s="20">
        <v>35</v>
      </c>
      <c r="L209" s="13">
        <v>106.64339916643026</v>
      </c>
      <c r="M209" s="11" t="s">
        <v>29</v>
      </c>
    </row>
    <row r="210" spans="7:13" x14ac:dyDescent="0.2">
      <c r="G210" s="11">
        <v>215</v>
      </c>
      <c r="H210" s="11" t="s">
        <v>19</v>
      </c>
      <c r="I210" s="12">
        <v>38353</v>
      </c>
      <c r="J210" s="11" t="s">
        <v>27</v>
      </c>
      <c r="K210" s="20">
        <v>51</v>
      </c>
      <c r="L210" s="13">
        <v>154.59771582934854</v>
      </c>
      <c r="M210" s="11" t="s">
        <v>30</v>
      </c>
    </row>
    <row r="211" spans="7:13" x14ac:dyDescent="0.2">
      <c r="G211" s="11">
        <v>216</v>
      </c>
      <c r="H211" s="11" t="s">
        <v>23</v>
      </c>
      <c r="I211" s="12">
        <v>38771</v>
      </c>
      <c r="J211" s="11" t="s">
        <v>39</v>
      </c>
      <c r="K211" s="20">
        <v>1</v>
      </c>
      <c r="L211" s="13">
        <v>5.3867139626812968</v>
      </c>
      <c r="M211" s="11" t="s">
        <v>30</v>
      </c>
    </row>
    <row r="212" spans="7:13" x14ac:dyDescent="0.2">
      <c r="G212" s="11">
        <v>217</v>
      </c>
      <c r="H212" s="11" t="s">
        <v>48</v>
      </c>
      <c r="I212" s="12">
        <v>38254</v>
      </c>
      <c r="J212" s="11" t="s">
        <v>24</v>
      </c>
      <c r="K212" s="20">
        <v>67</v>
      </c>
      <c r="L212" s="13">
        <v>203.35912709646638</v>
      </c>
      <c r="M212" s="11" t="s">
        <v>25</v>
      </c>
    </row>
    <row r="213" spans="7:13" x14ac:dyDescent="0.2">
      <c r="G213" s="11">
        <v>218</v>
      </c>
      <c r="H213" s="11" t="s">
        <v>48</v>
      </c>
      <c r="I213" s="12">
        <v>38441</v>
      </c>
      <c r="J213" s="11" t="s">
        <v>39</v>
      </c>
      <c r="K213" s="20">
        <v>23</v>
      </c>
      <c r="L213" s="13">
        <v>71.412597536524615</v>
      </c>
      <c r="M213" s="11" t="s">
        <v>25</v>
      </c>
    </row>
    <row r="214" spans="7:13" x14ac:dyDescent="0.2">
      <c r="G214" s="11">
        <v>219</v>
      </c>
      <c r="H214" s="11" t="s">
        <v>32</v>
      </c>
      <c r="I214" s="12">
        <v>38386</v>
      </c>
      <c r="J214" s="11" t="s">
        <v>24</v>
      </c>
      <c r="K214" s="20">
        <v>41</v>
      </c>
      <c r="L214" s="13">
        <v>125.23475441561757</v>
      </c>
      <c r="M214" s="11" t="s">
        <v>30</v>
      </c>
    </row>
    <row r="215" spans="7:13" x14ac:dyDescent="0.2">
      <c r="G215" s="11">
        <v>220</v>
      </c>
      <c r="H215" s="11" t="s">
        <v>26</v>
      </c>
      <c r="I215" s="12">
        <v>38001</v>
      </c>
      <c r="J215" s="11" t="s">
        <v>39</v>
      </c>
      <c r="K215" s="20">
        <v>27</v>
      </c>
      <c r="L215" s="13">
        <v>83.195110350521588</v>
      </c>
      <c r="M215" s="11" t="s">
        <v>29</v>
      </c>
    </row>
    <row r="216" spans="7:13" x14ac:dyDescent="0.2">
      <c r="G216" s="11">
        <v>221</v>
      </c>
      <c r="H216" s="11" t="s">
        <v>36</v>
      </c>
      <c r="I216" s="12">
        <v>38980</v>
      </c>
      <c r="J216" s="11" t="s">
        <v>24</v>
      </c>
      <c r="K216" s="20">
        <v>56</v>
      </c>
      <c r="L216" s="13">
        <v>170.17512557022724</v>
      </c>
      <c r="M216" s="11" t="s">
        <v>25</v>
      </c>
    </row>
    <row r="217" spans="7:13" x14ac:dyDescent="0.2">
      <c r="G217" s="11">
        <v>222</v>
      </c>
      <c r="H217" s="11" t="s">
        <v>26</v>
      </c>
      <c r="I217" s="12">
        <v>38188</v>
      </c>
      <c r="J217" s="11" t="s">
        <v>39</v>
      </c>
      <c r="K217" s="20">
        <v>67</v>
      </c>
      <c r="L217" s="13">
        <v>203.35311949602652</v>
      </c>
      <c r="M217" s="11" t="s">
        <v>29</v>
      </c>
    </row>
    <row r="218" spans="7:13" x14ac:dyDescent="0.2">
      <c r="G218" s="11">
        <v>223</v>
      </c>
      <c r="H218" s="11" t="s">
        <v>19</v>
      </c>
      <c r="I218" s="12">
        <v>38243</v>
      </c>
      <c r="J218" s="11" t="s">
        <v>24</v>
      </c>
      <c r="K218" s="20">
        <v>94</v>
      </c>
      <c r="L218" s="13">
        <v>283.74141758000144</v>
      </c>
      <c r="M218" s="11" t="s">
        <v>29</v>
      </c>
    </row>
    <row r="219" spans="7:13" x14ac:dyDescent="0.2">
      <c r="G219" s="11">
        <v>224</v>
      </c>
      <c r="H219" s="11" t="s">
        <v>36</v>
      </c>
      <c r="I219" s="12">
        <v>38265</v>
      </c>
      <c r="J219" s="11" t="s">
        <v>33</v>
      </c>
      <c r="K219" s="20">
        <v>52</v>
      </c>
      <c r="L219" s="13">
        <v>158.2973319694853</v>
      </c>
      <c r="M219" s="11" t="s">
        <v>29</v>
      </c>
    </row>
    <row r="220" spans="7:13" x14ac:dyDescent="0.2">
      <c r="G220" s="11">
        <v>225</v>
      </c>
      <c r="H220" s="11" t="s">
        <v>31</v>
      </c>
      <c r="I220" s="12">
        <v>38023</v>
      </c>
      <c r="J220" s="11" t="s">
        <v>27</v>
      </c>
      <c r="K220" s="20">
        <v>24</v>
      </c>
      <c r="L220" s="13">
        <v>74.243899422562194</v>
      </c>
      <c r="M220" s="11" t="s">
        <v>29</v>
      </c>
    </row>
    <row r="221" spans="7:13" x14ac:dyDescent="0.2">
      <c r="G221" s="11">
        <v>226</v>
      </c>
      <c r="H221" s="11" t="s">
        <v>22</v>
      </c>
      <c r="I221" s="12">
        <v>38144</v>
      </c>
      <c r="J221" s="11" t="s">
        <v>20</v>
      </c>
      <c r="K221" s="20">
        <v>-1</v>
      </c>
      <c r="L221" s="13">
        <v>-0.91770776800017373</v>
      </c>
      <c r="M221" s="11" t="s">
        <v>21</v>
      </c>
    </row>
    <row r="222" spans="7:13" x14ac:dyDescent="0.2">
      <c r="G222" s="11">
        <v>227</v>
      </c>
      <c r="H222" s="11" t="s">
        <v>23</v>
      </c>
      <c r="I222" s="12">
        <v>38738</v>
      </c>
      <c r="J222" s="11" t="s">
        <v>33</v>
      </c>
      <c r="K222" s="20">
        <v>37</v>
      </c>
      <c r="L222" s="13">
        <v>112.52158206006119</v>
      </c>
      <c r="M222" s="11" t="s">
        <v>21</v>
      </c>
    </row>
    <row r="223" spans="7:13" x14ac:dyDescent="0.2">
      <c r="G223" s="11">
        <v>228</v>
      </c>
      <c r="H223" s="11" t="s">
        <v>19</v>
      </c>
      <c r="I223" s="12">
        <v>38771</v>
      </c>
      <c r="J223" s="11" t="s">
        <v>24</v>
      </c>
      <c r="K223" s="20">
        <v>63</v>
      </c>
      <c r="L223" s="13">
        <v>191.4542393048981</v>
      </c>
      <c r="M223" s="11" t="s">
        <v>21</v>
      </c>
    </row>
    <row r="224" spans="7:13" x14ac:dyDescent="0.2">
      <c r="G224" s="11">
        <v>229</v>
      </c>
      <c r="H224" s="11" t="s">
        <v>48</v>
      </c>
      <c r="I224" s="12">
        <v>38089</v>
      </c>
      <c r="J224" s="11" t="s">
        <v>20</v>
      </c>
      <c r="K224" s="20">
        <v>13</v>
      </c>
      <c r="L224" s="13">
        <v>41.010346846521706</v>
      </c>
      <c r="M224" s="11" t="s">
        <v>29</v>
      </c>
    </row>
    <row r="225" spans="7:13" x14ac:dyDescent="0.2">
      <c r="G225" s="11">
        <v>230</v>
      </c>
      <c r="H225" s="11" t="s">
        <v>23</v>
      </c>
      <c r="I225" s="12">
        <v>39046</v>
      </c>
      <c r="J225" s="11" t="s">
        <v>20</v>
      </c>
      <c r="K225" s="20">
        <v>7</v>
      </c>
      <c r="L225" s="13">
        <v>22.334877359058812</v>
      </c>
      <c r="M225" s="11" t="s">
        <v>29</v>
      </c>
    </row>
    <row r="226" spans="7:13" x14ac:dyDescent="0.2">
      <c r="G226" s="11">
        <v>231</v>
      </c>
      <c r="H226" s="11" t="s">
        <v>31</v>
      </c>
      <c r="I226" s="12">
        <v>38067</v>
      </c>
      <c r="J226" s="11" t="s">
        <v>20</v>
      </c>
      <c r="K226" s="20">
        <v>64</v>
      </c>
      <c r="L226" s="13">
        <v>193.83879299726061</v>
      </c>
      <c r="M226" s="11" t="s">
        <v>29</v>
      </c>
    </row>
    <row r="227" spans="7:13" x14ac:dyDescent="0.2">
      <c r="G227" s="11">
        <v>232</v>
      </c>
      <c r="H227" s="11" t="s">
        <v>26</v>
      </c>
      <c r="I227" s="12">
        <v>38144</v>
      </c>
      <c r="J227" s="11" t="s">
        <v>20</v>
      </c>
      <c r="K227" s="20">
        <v>63</v>
      </c>
      <c r="L227" s="13">
        <v>190.90668689411601</v>
      </c>
      <c r="M227" s="11" t="s">
        <v>25</v>
      </c>
    </row>
    <row r="228" spans="7:13" x14ac:dyDescent="0.2">
      <c r="G228" s="11">
        <v>233</v>
      </c>
      <c r="H228" s="11" t="s">
        <v>37</v>
      </c>
      <c r="I228" s="12">
        <v>38210</v>
      </c>
      <c r="J228" s="11" t="s">
        <v>39</v>
      </c>
      <c r="K228" s="20">
        <v>57</v>
      </c>
      <c r="L228" s="13">
        <v>173.59022125804509</v>
      </c>
      <c r="M228" s="11" t="s">
        <v>25</v>
      </c>
    </row>
    <row r="229" spans="7:13" x14ac:dyDescent="0.2">
      <c r="G229" s="11">
        <v>234</v>
      </c>
      <c r="H229" s="11" t="s">
        <v>37</v>
      </c>
      <c r="I229" s="12">
        <v>38298</v>
      </c>
      <c r="J229" s="11" t="s">
        <v>39</v>
      </c>
      <c r="K229" s="20">
        <v>59</v>
      </c>
      <c r="L229" s="13">
        <v>178.9266502635322</v>
      </c>
      <c r="M229" s="11" t="s">
        <v>30</v>
      </c>
    </row>
    <row r="230" spans="7:13" x14ac:dyDescent="0.2">
      <c r="G230" s="11">
        <v>235</v>
      </c>
      <c r="H230" s="11" t="s">
        <v>22</v>
      </c>
      <c r="I230" s="12">
        <v>38342</v>
      </c>
      <c r="J230" s="11" t="s">
        <v>24</v>
      </c>
      <c r="K230" s="20">
        <v>-3</v>
      </c>
      <c r="L230" s="13">
        <v>-7.2637597489178187</v>
      </c>
      <c r="M230" s="11" t="s">
        <v>25</v>
      </c>
    </row>
    <row r="231" spans="7:13" x14ac:dyDescent="0.2">
      <c r="G231" s="11">
        <v>236</v>
      </c>
      <c r="H231" s="11" t="s">
        <v>48</v>
      </c>
      <c r="I231" s="12">
        <v>38991</v>
      </c>
      <c r="J231" s="11" t="s">
        <v>20</v>
      </c>
      <c r="K231" s="20">
        <v>86</v>
      </c>
      <c r="L231" s="13">
        <v>260.32907018535167</v>
      </c>
      <c r="M231" s="11" t="s">
        <v>21</v>
      </c>
    </row>
    <row r="232" spans="7:13" x14ac:dyDescent="0.2">
      <c r="G232" s="11">
        <v>237</v>
      </c>
      <c r="H232" s="11" t="s">
        <v>36</v>
      </c>
      <c r="I232" s="12">
        <v>38254</v>
      </c>
      <c r="J232" s="11" t="s">
        <v>33</v>
      </c>
      <c r="K232" s="20">
        <v>-4</v>
      </c>
      <c r="L232" s="13">
        <v>-9.9939520680829617</v>
      </c>
      <c r="M232" s="11" t="s">
        <v>30</v>
      </c>
    </row>
    <row r="233" spans="7:13" x14ac:dyDescent="0.2">
      <c r="G233" s="11">
        <v>238</v>
      </c>
      <c r="H233" s="11" t="s">
        <v>26</v>
      </c>
      <c r="I233" s="12">
        <v>38353</v>
      </c>
      <c r="J233" s="11" t="s">
        <v>20</v>
      </c>
      <c r="K233" s="20">
        <v>7</v>
      </c>
      <c r="L233" s="13">
        <v>23.654332569914828</v>
      </c>
      <c r="M233" s="11" t="s">
        <v>29</v>
      </c>
    </row>
    <row r="234" spans="7:13" x14ac:dyDescent="0.2">
      <c r="G234" s="11">
        <v>239</v>
      </c>
      <c r="H234" s="11" t="s">
        <v>48</v>
      </c>
      <c r="I234" s="12">
        <v>38991</v>
      </c>
      <c r="J234" s="11" t="s">
        <v>20</v>
      </c>
      <c r="K234" s="20">
        <v>43</v>
      </c>
      <c r="L234" s="13">
        <v>131.67769291502447</v>
      </c>
      <c r="M234" s="11" t="s">
        <v>30</v>
      </c>
    </row>
    <row r="235" spans="7:13" x14ac:dyDescent="0.2">
      <c r="G235" s="11">
        <v>240</v>
      </c>
      <c r="H235" s="11" t="s">
        <v>37</v>
      </c>
      <c r="I235" s="12">
        <v>38661</v>
      </c>
      <c r="J235" s="11" t="s">
        <v>20</v>
      </c>
      <c r="K235" s="20">
        <v>2</v>
      </c>
      <c r="L235" s="13">
        <v>7.6348447793459382</v>
      </c>
      <c r="M235" s="11" t="s">
        <v>21</v>
      </c>
    </row>
    <row r="236" spans="7:13" x14ac:dyDescent="0.2">
      <c r="G236" s="11">
        <v>241</v>
      </c>
      <c r="H236" s="11" t="s">
        <v>37</v>
      </c>
      <c r="I236" s="12">
        <v>38474</v>
      </c>
      <c r="J236" s="11" t="s">
        <v>39</v>
      </c>
      <c r="K236" s="20">
        <v>85</v>
      </c>
      <c r="L236" s="13">
        <v>256.87957020946436</v>
      </c>
      <c r="M236" s="11" t="s">
        <v>25</v>
      </c>
    </row>
    <row r="237" spans="7:13" x14ac:dyDescent="0.2">
      <c r="G237" s="11">
        <v>242</v>
      </c>
      <c r="H237" s="11" t="s">
        <v>37</v>
      </c>
      <c r="I237" s="12">
        <v>38463</v>
      </c>
      <c r="J237" s="11" t="s">
        <v>33</v>
      </c>
      <c r="K237" s="20">
        <v>52</v>
      </c>
      <c r="L237" s="13">
        <v>158.18704198984506</v>
      </c>
      <c r="M237" s="11" t="s">
        <v>25</v>
      </c>
    </row>
    <row r="238" spans="7:13" x14ac:dyDescent="0.2">
      <c r="G238" s="11">
        <v>243</v>
      </c>
      <c r="H238" s="11" t="s">
        <v>32</v>
      </c>
      <c r="I238" s="12">
        <v>38177</v>
      </c>
      <c r="J238" s="11" t="s">
        <v>27</v>
      </c>
      <c r="K238" s="20">
        <v>-3</v>
      </c>
      <c r="L238" s="13">
        <v>-7.3950210500886264</v>
      </c>
      <c r="M238" s="11" t="s">
        <v>21</v>
      </c>
    </row>
    <row r="239" spans="7:13" x14ac:dyDescent="0.2">
      <c r="G239" s="11">
        <v>244</v>
      </c>
      <c r="H239" s="11" t="s">
        <v>36</v>
      </c>
      <c r="I239" s="12">
        <v>38408</v>
      </c>
      <c r="J239" s="11" t="s">
        <v>33</v>
      </c>
      <c r="K239" s="20">
        <v>8</v>
      </c>
      <c r="L239" s="13">
        <v>25.546689047987762</v>
      </c>
      <c r="M239" s="11" t="s">
        <v>30</v>
      </c>
    </row>
    <row r="240" spans="7:13" x14ac:dyDescent="0.2">
      <c r="G240" s="11">
        <v>245</v>
      </c>
      <c r="H240" s="11" t="s">
        <v>48</v>
      </c>
      <c r="I240" s="12">
        <v>38177</v>
      </c>
      <c r="J240" s="11" t="s">
        <v>39</v>
      </c>
      <c r="K240" s="20">
        <v>5</v>
      </c>
      <c r="L240" s="13">
        <v>17.198905576452098</v>
      </c>
      <c r="M240" s="11" t="s">
        <v>30</v>
      </c>
    </row>
    <row r="241" spans="7:13" x14ac:dyDescent="0.2">
      <c r="G241" s="11">
        <v>246</v>
      </c>
      <c r="H241" s="11" t="s">
        <v>23</v>
      </c>
      <c r="I241" s="12">
        <v>38958</v>
      </c>
      <c r="J241" s="11" t="s">
        <v>39</v>
      </c>
      <c r="K241" s="20">
        <v>90</v>
      </c>
      <c r="L241" s="13">
        <v>272.09870438545738</v>
      </c>
      <c r="M241" s="11" t="s">
        <v>21</v>
      </c>
    </row>
    <row r="242" spans="7:13" x14ac:dyDescent="0.2">
      <c r="G242" s="11">
        <v>247</v>
      </c>
      <c r="H242" s="11" t="s">
        <v>19</v>
      </c>
      <c r="I242" s="12">
        <v>39035</v>
      </c>
      <c r="J242" s="11" t="s">
        <v>39</v>
      </c>
      <c r="K242" s="20">
        <v>36</v>
      </c>
      <c r="L242" s="13">
        <v>110.33744975059108</v>
      </c>
      <c r="M242" s="11" t="s">
        <v>30</v>
      </c>
    </row>
    <row r="243" spans="7:13" x14ac:dyDescent="0.2">
      <c r="G243" s="11">
        <v>248</v>
      </c>
      <c r="H243" s="11" t="s">
        <v>31</v>
      </c>
      <c r="I243" s="12">
        <v>38584</v>
      </c>
      <c r="J243" s="11" t="s">
        <v>39</v>
      </c>
      <c r="K243" s="20">
        <v>25</v>
      </c>
      <c r="L243" s="13">
        <v>77.014900645073141</v>
      </c>
      <c r="M243" s="11" t="s">
        <v>29</v>
      </c>
    </row>
    <row r="244" spans="7:13" x14ac:dyDescent="0.2">
      <c r="G244" s="11">
        <v>249</v>
      </c>
      <c r="H244" s="11" t="s">
        <v>19</v>
      </c>
      <c r="I244" s="12">
        <v>38430</v>
      </c>
      <c r="J244" s="11" t="s">
        <v>39</v>
      </c>
      <c r="K244" s="20">
        <v>7</v>
      </c>
      <c r="L244" s="13">
        <v>23.133204884254319</v>
      </c>
      <c r="M244" s="11" t="s">
        <v>30</v>
      </c>
    </row>
    <row r="245" spans="7:13" x14ac:dyDescent="0.2">
      <c r="G245" s="11">
        <v>250</v>
      </c>
      <c r="H245" s="11" t="s">
        <v>32</v>
      </c>
      <c r="I245" s="12">
        <v>39024</v>
      </c>
      <c r="J245" s="11" t="s">
        <v>39</v>
      </c>
      <c r="K245" s="20">
        <v>64</v>
      </c>
      <c r="L245" s="13">
        <v>194.25372471684716</v>
      </c>
      <c r="M245" s="11" t="s">
        <v>30</v>
      </c>
    </row>
    <row r="246" spans="7:13" x14ac:dyDescent="0.2">
      <c r="G246" s="11">
        <v>251</v>
      </c>
      <c r="H246" s="11" t="s">
        <v>32</v>
      </c>
      <c r="I246" s="12">
        <v>38111</v>
      </c>
      <c r="J246" s="11" t="s">
        <v>39</v>
      </c>
      <c r="K246" s="20">
        <v>71</v>
      </c>
      <c r="L246" s="13">
        <v>215.49309366005642</v>
      </c>
      <c r="M246" s="11" t="s">
        <v>29</v>
      </c>
    </row>
    <row r="247" spans="7:13" x14ac:dyDescent="0.2">
      <c r="G247" s="11">
        <v>252</v>
      </c>
      <c r="H247" s="11" t="s">
        <v>26</v>
      </c>
      <c r="I247" s="12">
        <v>38452</v>
      </c>
      <c r="J247" s="11" t="s">
        <v>33</v>
      </c>
      <c r="K247" s="20">
        <v>41</v>
      </c>
      <c r="L247" s="13">
        <v>124.81042324173134</v>
      </c>
      <c r="M247" s="11" t="s">
        <v>30</v>
      </c>
    </row>
    <row r="248" spans="7:13" x14ac:dyDescent="0.2">
      <c r="G248" s="11">
        <v>253</v>
      </c>
      <c r="H248" s="11" t="s">
        <v>26</v>
      </c>
      <c r="I248" s="12">
        <v>38254</v>
      </c>
      <c r="J248" s="11" t="s">
        <v>24</v>
      </c>
      <c r="K248" s="20">
        <v>84</v>
      </c>
      <c r="L248" s="13">
        <v>253.28617965312779</v>
      </c>
      <c r="M248" s="11" t="s">
        <v>30</v>
      </c>
    </row>
    <row r="249" spans="7:13" x14ac:dyDescent="0.2">
      <c r="G249" s="11">
        <v>254</v>
      </c>
      <c r="H249" s="11" t="s">
        <v>37</v>
      </c>
      <c r="I249" s="12">
        <v>38441</v>
      </c>
      <c r="J249" s="11" t="s">
        <v>33</v>
      </c>
      <c r="K249" s="20">
        <v>3</v>
      </c>
      <c r="L249" s="13">
        <v>10.703015398687583</v>
      </c>
      <c r="M249" s="11" t="s">
        <v>30</v>
      </c>
    </row>
    <row r="250" spans="7:13" x14ac:dyDescent="0.2">
      <c r="G250" s="11">
        <v>255</v>
      </c>
      <c r="H250" s="11" t="s">
        <v>26</v>
      </c>
      <c r="I250" s="12">
        <v>38078</v>
      </c>
      <c r="J250" s="11" t="s">
        <v>24</v>
      </c>
      <c r="K250" s="20">
        <v>15</v>
      </c>
      <c r="L250" s="13">
        <v>46.761676481443232</v>
      </c>
      <c r="M250" s="11" t="s">
        <v>29</v>
      </c>
    </row>
    <row r="251" spans="7:13" x14ac:dyDescent="0.2">
      <c r="G251" s="11">
        <v>256</v>
      </c>
      <c r="H251" s="11" t="s">
        <v>23</v>
      </c>
      <c r="I251" s="12">
        <v>38023</v>
      </c>
      <c r="J251" s="11" t="s">
        <v>33</v>
      </c>
      <c r="K251" s="20">
        <v>1</v>
      </c>
      <c r="L251" s="13">
        <v>4.8820462029427096</v>
      </c>
      <c r="M251" s="11" t="s">
        <v>21</v>
      </c>
    </row>
    <row r="252" spans="7:13" x14ac:dyDescent="0.2">
      <c r="G252" s="11">
        <v>257</v>
      </c>
      <c r="H252" s="11" t="s">
        <v>23</v>
      </c>
      <c r="I252" s="12">
        <v>38540</v>
      </c>
      <c r="J252" s="11" t="s">
        <v>39</v>
      </c>
      <c r="K252" s="20">
        <v>10</v>
      </c>
      <c r="L252" s="13">
        <v>32.468400196905996</v>
      </c>
      <c r="M252" s="11" t="s">
        <v>30</v>
      </c>
    </row>
    <row r="253" spans="7:13" x14ac:dyDescent="0.2">
      <c r="G253" s="11">
        <v>258</v>
      </c>
      <c r="H253" s="11" t="s">
        <v>37</v>
      </c>
      <c r="I253" s="12">
        <v>38364</v>
      </c>
      <c r="J253" s="11" t="s">
        <v>33</v>
      </c>
      <c r="K253" s="20">
        <v>77</v>
      </c>
      <c r="L253" s="13">
        <v>233.3993347830984</v>
      </c>
      <c r="M253" s="11" t="s">
        <v>29</v>
      </c>
    </row>
    <row r="254" spans="7:13" x14ac:dyDescent="0.2">
      <c r="G254" s="11">
        <v>259</v>
      </c>
      <c r="H254" s="11" t="s">
        <v>32</v>
      </c>
      <c r="I254" s="12">
        <v>38397</v>
      </c>
      <c r="J254" s="11" t="s">
        <v>27</v>
      </c>
      <c r="K254" s="20">
        <v>65</v>
      </c>
      <c r="L254" s="13">
        <v>196.49346597044766</v>
      </c>
      <c r="M254" s="11" t="s">
        <v>21</v>
      </c>
    </row>
    <row r="255" spans="7:13" x14ac:dyDescent="0.2">
      <c r="G255" s="11">
        <v>260</v>
      </c>
      <c r="H255" s="11" t="s">
        <v>31</v>
      </c>
      <c r="I255" s="12">
        <v>38001</v>
      </c>
      <c r="J255" s="11" t="s">
        <v>33</v>
      </c>
      <c r="K255" s="20">
        <v>25</v>
      </c>
      <c r="L255" s="13">
        <v>77.329572231774151</v>
      </c>
      <c r="M255" s="11" t="s">
        <v>25</v>
      </c>
    </row>
    <row r="256" spans="7:13" x14ac:dyDescent="0.2">
      <c r="G256" s="11">
        <v>261</v>
      </c>
      <c r="H256" s="11" t="s">
        <v>48</v>
      </c>
      <c r="I256" s="12">
        <v>38914</v>
      </c>
      <c r="J256" s="11" t="s">
        <v>39</v>
      </c>
      <c r="K256" s="20">
        <v>-1</v>
      </c>
      <c r="L256" s="13">
        <v>-1.930462865623249</v>
      </c>
      <c r="M256" s="11" t="s">
        <v>21</v>
      </c>
    </row>
    <row r="257" spans="7:13" x14ac:dyDescent="0.2">
      <c r="G257" s="11">
        <v>262</v>
      </c>
      <c r="H257" s="11" t="s">
        <v>22</v>
      </c>
      <c r="I257" s="12">
        <v>38958</v>
      </c>
      <c r="J257" s="11" t="s">
        <v>24</v>
      </c>
      <c r="K257" s="20">
        <v>2</v>
      </c>
      <c r="L257" s="13">
        <v>7.9709250117717731</v>
      </c>
      <c r="M257" s="11" t="s">
        <v>25</v>
      </c>
    </row>
    <row r="258" spans="7:13" x14ac:dyDescent="0.2">
      <c r="G258" s="11">
        <v>263</v>
      </c>
      <c r="H258" s="11" t="s">
        <v>31</v>
      </c>
      <c r="I258" s="12">
        <v>39024</v>
      </c>
      <c r="J258" s="11" t="s">
        <v>20</v>
      </c>
      <c r="K258" s="20">
        <v>62</v>
      </c>
      <c r="L258" s="13">
        <v>187.61965072290988</v>
      </c>
      <c r="M258" s="11" t="s">
        <v>25</v>
      </c>
    </row>
    <row r="259" spans="7:13" x14ac:dyDescent="0.2">
      <c r="G259" s="11">
        <v>264</v>
      </c>
      <c r="H259" s="11" t="s">
        <v>32</v>
      </c>
      <c r="I259" s="12">
        <v>38485</v>
      </c>
      <c r="J259" s="11" t="s">
        <v>24</v>
      </c>
      <c r="K259" s="20">
        <v>28</v>
      </c>
      <c r="L259" s="13">
        <v>86.788113277044275</v>
      </c>
      <c r="M259" s="11" t="s">
        <v>29</v>
      </c>
    </row>
    <row r="260" spans="7:13" x14ac:dyDescent="0.2">
      <c r="G260" s="11">
        <v>265</v>
      </c>
      <c r="H260" s="11" t="s">
        <v>23</v>
      </c>
      <c r="I260" s="12">
        <v>38551</v>
      </c>
      <c r="J260" s="11" t="s">
        <v>33</v>
      </c>
      <c r="K260" s="20">
        <v>55</v>
      </c>
      <c r="L260" s="13">
        <v>167.05079786120268</v>
      </c>
      <c r="M260" s="11" t="s">
        <v>21</v>
      </c>
    </row>
    <row r="261" spans="7:13" x14ac:dyDescent="0.2">
      <c r="G261" s="11">
        <v>266</v>
      </c>
      <c r="H261" s="11" t="s">
        <v>32</v>
      </c>
      <c r="I261" s="12">
        <v>38518</v>
      </c>
      <c r="J261" s="11" t="s">
        <v>20</v>
      </c>
      <c r="K261" s="20">
        <v>28</v>
      </c>
      <c r="L261" s="13">
        <v>86.636057383669893</v>
      </c>
      <c r="M261" s="11" t="s">
        <v>21</v>
      </c>
    </row>
    <row r="262" spans="7:13" x14ac:dyDescent="0.2">
      <c r="G262" s="11">
        <v>267</v>
      </c>
      <c r="H262" s="11" t="s">
        <v>36</v>
      </c>
      <c r="I262" s="12">
        <v>38562</v>
      </c>
      <c r="J262" s="11" t="s">
        <v>24</v>
      </c>
      <c r="K262" s="20">
        <v>5</v>
      </c>
      <c r="L262" s="13">
        <v>16.670839286326668</v>
      </c>
      <c r="M262" s="11" t="s">
        <v>21</v>
      </c>
    </row>
    <row r="263" spans="7:13" x14ac:dyDescent="0.2">
      <c r="G263" s="11">
        <v>268</v>
      </c>
      <c r="H263" s="11" t="s">
        <v>36</v>
      </c>
      <c r="I263" s="12">
        <v>38298</v>
      </c>
      <c r="J263" s="11" t="s">
        <v>33</v>
      </c>
      <c r="K263" s="20">
        <v>1</v>
      </c>
      <c r="L263" s="13">
        <v>4.7722172541512009</v>
      </c>
      <c r="M263" s="11" t="s">
        <v>30</v>
      </c>
    </row>
    <row r="264" spans="7:13" x14ac:dyDescent="0.2">
      <c r="G264" s="11">
        <v>269</v>
      </c>
      <c r="H264" s="11" t="s">
        <v>36</v>
      </c>
      <c r="I264" s="12">
        <v>38518</v>
      </c>
      <c r="J264" s="11" t="s">
        <v>24</v>
      </c>
      <c r="K264" s="20">
        <v>26</v>
      </c>
      <c r="L264" s="13">
        <v>80.012011803068276</v>
      </c>
      <c r="M264" s="11" t="s">
        <v>30</v>
      </c>
    </row>
    <row r="265" spans="7:13" x14ac:dyDescent="0.2">
      <c r="G265" s="11">
        <v>270</v>
      </c>
      <c r="H265" s="11" t="s">
        <v>31</v>
      </c>
      <c r="I265" s="12">
        <v>38144</v>
      </c>
      <c r="J265" s="11" t="s">
        <v>24</v>
      </c>
      <c r="K265" s="20">
        <v>47</v>
      </c>
      <c r="L265" s="13">
        <v>142.84602668228962</v>
      </c>
      <c r="M265" s="11" t="s">
        <v>21</v>
      </c>
    </row>
    <row r="266" spans="7:13" x14ac:dyDescent="0.2">
      <c r="G266" s="11">
        <v>271</v>
      </c>
      <c r="H266" s="11" t="s">
        <v>23</v>
      </c>
      <c r="I266" s="12">
        <v>38474</v>
      </c>
      <c r="J266" s="11" t="s">
        <v>33</v>
      </c>
      <c r="K266" s="20">
        <v>74</v>
      </c>
      <c r="L266" s="13">
        <v>224.75435048565893</v>
      </c>
      <c r="M266" s="11" t="s">
        <v>30</v>
      </c>
    </row>
    <row r="267" spans="7:13" x14ac:dyDescent="0.2">
      <c r="G267" s="11">
        <v>272</v>
      </c>
      <c r="H267" s="11" t="s">
        <v>48</v>
      </c>
      <c r="I267" s="12">
        <v>38848</v>
      </c>
      <c r="J267" s="11" t="s">
        <v>20</v>
      </c>
      <c r="K267" s="20">
        <v>22</v>
      </c>
      <c r="L267" s="13">
        <v>68.710607050620922</v>
      </c>
      <c r="M267" s="11" t="s">
        <v>25</v>
      </c>
    </row>
    <row r="268" spans="7:13" x14ac:dyDescent="0.2">
      <c r="G268" s="11">
        <v>273</v>
      </c>
      <c r="H268" s="11" t="s">
        <v>26</v>
      </c>
      <c r="I268" s="12">
        <v>38892</v>
      </c>
      <c r="J268" s="11" t="s">
        <v>27</v>
      </c>
      <c r="K268" s="20">
        <v>70</v>
      </c>
      <c r="L268" s="13">
        <v>212.26238499892682</v>
      </c>
      <c r="M268" s="11" t="s">
        <v>21</v>
      </c>
    </row>
    <row r="269" spans="7:13" x14ac:dyDescent="0.2">
      <c r="G269" s="11">
        <v>274</v>
      </c>
      <c r="H269" s="11" t="s">
        <v>48</v>
      </c>
      <c r="I269" s="12">
        <v>38683</v>
      </c>
      <c r="J269" s="11" t="s">
        <v>24</v>
      </c>
      <c r="K269" s="20">
        <v>83</v>
      </c>
      <c r="L269" s="13">
        <v>251.31042576912338</v>
      </c>
      <c r="M269" s="11" t="s">
        <v>25</v>
      </c>
    </row>
    <row r="270" spans="7:13" x14ac:dyDescent="0.2">
      <c r="G270" s="11">
        <v>275</v>
      </c>
      <c r="H270" s="11" t="s">
        <v>23</v>
      </c>
      <c r="I270" s="12">
        <v>38694</v>
      </c>
      <c r="J270" s="11" t="s">
        <v>33</v>
      </c>
      <c r="K270" s="20">
        <v>59</v>
      </c>
      <c r="L270" s="13">
        <v>179.38546683395009</v>
      </c>
      <c r="M270" s="11" t="s">
        <v>29</v>
      </c>
    </row>
    <row r="271" spans="7:13" x14ac:dyDescent="0.2">
      <c r="G271" s="11">
        <v>276</v>
      </c>
      <c r="H271" s="11" t="s">
        <v>48</v>
      </c>
      <c r="I271" s="12">
        <v>38573</v>
      </c>
      <c r="J271" s="11" t="s">
        <v>39</v>
      </c>
      <c r="K271" s="20">
        <v>0</v>
      </c>
      <c r="L271" s="13">
        <v>1.5831115612014064</v>
      </c>
      <c r="M271" s="11" t="s">
        <v>25</v>
      </c>
    </row>
    <row r="272" spans="7:13" x14ac:dyDescent="0.2">
      <c r="G272" s="11">
        <v>277</v>
      </c>
      <c r="H272" s="11" t="s">
        <v>23</v>
      </c>
      <c r="I272" s="12">
        <v>38364</v>
      </c>
      <c r="J272" s="11" t="s">
        <v>33</v>
      </c>
      <c r="K272" s="20">
        <v>82</v>
      </c>
      <c r="L272" s="13">
        <v>247.58247918220624</v>
      </c>
      <c r="M272" s="11" t="s">
        <v>29</v>
      </c>
    </row>
    <row r="273" spans="7:13" x14ac:dyDescent="0.2">
      <c r="G273" s="11">
        <v>278</v>
      </c>
      <c r="H273" s="11" t="s">
        <v>19</v>
      </c>
      <c r="I273" s="12">
        <v>38419</v>
      </c>
      <c r="J273" s="11" t="s">
        <v>33</v>
      </c>
      <c r="K273" s="20">
        <v>29</v>
      </c>
      <c r="L273" s="13">
        <v>89.053128978062901</v>
      </c>
      <c r="M273" s="11" t="s">
        <v>29</v>
      </c>
    </row>
    <row r="274" spans="7:13" x14ac:dyDescent="0.2">
      <c r="G274" s="11">
        <v>279</v>
      </c>
      <c r="H274" s="11" t="s">
        <v>48</v>
      </c>
      <c r="I274" s="12">
        <v>38122</v>
      </c>
      <c r="J274" s="11" t="s">
        <v>24</v>
      </c>
      <c r="K274" s="20">
        <v>63</v>
      </c>
      <c r="L274" s="13">
        <v>191.08641465198994</v>
      </c>
      <c r="M274" s="11" t="s">
        <v>30</v>
      </c>
    </row>
    <row r="275" spans="7:13" x14ac:dyDescent="0.2">
      <c r="G275" s="11">
        <v>280</v>
      </c>
      <c r="H275" s="11" t="s">
        <v>22</v>
      </c>
      <c r="I275" s="12">
        <v>38991</v>
      </c>
      <c r="J275" s="11" t="s">
        <v>20</v>
      </c>
      <c r="K275" s="20">
        <v>67</v>
      </c>
      <c r="L275" s="13">
        <v>203.10846928946893</v>
      </c>
      <c r="M275" s="11" t="s">
        <v>30</v>
      </c>
    </row>
    <row r="276" spans="7:13" x14ac:dyDescent="0.2">
      <c r="G276" s="11">
        <v>281</v>
      </c>
      <c r="H276" s="11" t="s">
        <v>36</v>
      </c>
      <c r="I276" s="12">
        <v>38562</v>
      </c>
      <c r="J276" s="11" t="s">
        <v>33</v>
      </c>
      <c r="K276" s="20">
        <v>3</v>
      </c>
      <c r="L276" s="13">
        <v>10.780730703026945</v>
      </c>
      <c r="M276" s="11" t="s">
        <v>30</v>
      </c>
    </row>
    <row r="277" spans="7:13" x14ac:dyDescent="0.2">
      <c r="G277" s="11">
        <v>282</v>
      </c>
      <c r="H277" s="11" t="s">
        <v>23</v>
      </c>
      <c r="I277" s="12">
        <v>38331</v>
      </c>
      <c r="J277" s="11" t="s">
        <v>33</v>
      </c>
      <c r="K277" s="20">
        <v>65</v>
      </c>
      <c r="L277" s="13">
        <v>197.40778751122588</v>
      </c>
      <c r="M277" s="11" t="s">
        <v>30</v>
      </c>
    </row>
    <row r="278" spans="7:13" x14ac:dyDescent="0.2">
      <c r="G278" s="11">
        <v>283</v>
      </c>
      <c r="H278" s="11" t="s">
        <v>37</v>
      </c>
      <c r="I278" s="12">
        <v>38133</v>
      </c>
      <c r="J278" s="11" t="s">
        <v>27</v>
      </c>
      <c r="K278" s="20">
        <v>75</v>
      </c>
      <c r="L278" s="13">
        <v>227.4564792557687</v>
      </c>
      <c r="M278" s="11" t="s">
        <v>29</v>
      </c>
    </row>
    <row r="279" spans="7:13" x14ac:dyDescent="0.2">
      <c r="G279" s="11">
        <v>284</v>
      </c>
      <c r="H279" s="11" t="s">
        <v>37</v>
      </c>
      <c r="I279" s="12">
        <v>38221</v>
      </c>
      <c r="J279" s="11" t="s">
        <v>20</v>
      </c>
      <c r="K279" s="20">
        <v>79</v>
      </c>
      <c r="L279" s="13">
        <v>239.89546823670116</v>
      </c>
      <c r="M279" s="11" t="s">
        <v>29</v>
      </c>
    </row>
    <row r="280" spans="7:13" x14ac:dyDescent="0.2">
      <c r="G280" s="11">
        <v>285</v>
      </c>
      <c r="H280" s="11" t="s">
        <v>22</v>
      </c>
      <c r="I280" s="12">
        <v>38947</v>
      </c>
      <c r="J280" s="11" t="s">
        <v>39</v>
      </c>
      <c r="K280" s="20">
        <v>-5</v>
      </c>
      <c r="L280" s="13">
        <v>-12.920960169584891</v>
      </c>
      <c r="M280" s="11" t="s">
        <v>25</v>
      </c>
    </row>
    <row r="281" spans="7:13" x14ac:dyDescent="0.2">
      <c r="G281" s="11">
        <v>286</v>
      </c>
      <c r="H281" s="11" t="s">
        <v>22</v>
      </c>
      <c r="I281" s="12">
        <v>38441</v>
      </c>
      <c r="J281" s="11" t="s">
        <v>24</v>
      </c>
      <c r="K281" s="20">
        <v>31</v>
      </c>
      <c r="L281" s="13">
        <v>95.512317695132197</v>
      </c>
      <c r="M281" s="11" t="s">
        <v>21</v>
      </c>
    </row>
    <row r="282" spans="7:13" x14ac:dyDescent="0.2">
      <c r="G282" s="11">
        <v>287</v>
      </c>
      <c r="H282" s="11" t="s">
        <v>26</v>
      </c>
      <c r="I282" s="12">
        <v>39068</v>
      </c>
      <c r="J282" s="11" t="s">
        <v>39</v>
      </c>
      <c r="K282" s="20">
        <v>21</v>
      </c>
      <c r="L282" s="13">
        <v>65.343473312315112</v>
      </c>
      <c r="M282" s="11" t="s">
        <v>21</v>
      </c>
    </row>
    <row r="283" spans="7:13" x14ac:dyDescent="0.2">
      <c r="G283" s="11">
        <v>288</v>
      </c>
      <c r="H283" s="11" t="s">
        <v>26</v>
      </c>
      <c r="I283" s="12">
        <v>38606</v>
      </c>
      <c r="J283" s="11" t="s">
        <v>27</v>
      </c>
      <c r="K283" s="20">
        <v>-8</v>
      </c>
      <c r="L283" s="13">
        <v>-21.912545800386049</v>
      </c>
      <c r="M283" s="11" t="s">
        <v>30</v>
      </c>
    </row>
    <row r="284" spans="7:13" x14ac:dyDescent="0.2">
      <c r="G284" s="11">
        <v>289</v>
      </c>
      <c r="H284" s="11" t="s">
        <v>22</v>
      </c>
      <c r="I284" s="12">
        <v>38540</v>
      </c>
      <c r="J284" s="11" t="s">
        <v>27</v>
      </c>
      <c r="K284" s="20">
        <v>88</v>
      </c>
      <c r="L284" s="13">
        <v>266.0518691009172</v>
      </c>
      <c r="M284" s="11" t="s">
        <v>29</v>
      </c>
    </row>
    <row r="285" spans="7:13" x14ac:dyDescent="0.2">
      <c r="G285" s="11">
        <v>290</v>
      </c>
      <c r="H285" s="11" t="s">
        <v>37</v>
      </c>
      <c r="I285" s="12">
        <v>38672</v>
      </c>
      <c r="J285" s="11" t="s">
        <v>24</v>
      </c>
      <c r="K285" s="20">
        <v>94</v>
      </c>
      <c r="L285" s="13">
        <v>283.84678757282279</v>
      </c>
      <c r="M285" s="11" t="s">
        <v>25</v>
      </c>
    </row>
    <row r="286" spans="7:13" x14ac:dyDescent="0.2">
      <c r="G286" s="11">
        <v>291</v>
      </c>
      <c r="H286" s="11" t="s">
        <v>31</v>
      </c>
      <c r="I286" s="12">
        <v>38991</v>
      </c>
      <c r="J286" s="11" t="s">
        <v>39</v>
      </c>
      <c r="K286" s="20">
        <v>83</v>
      </c>
      <c r="L286" s="13">
        <v>251.49840546378712</v>
      </c>
      <c r="M286" s="11" t="s">
        <v>25</v>
      </c>
    </row>
    <row r="287" spans="7:13" x14ac:dyDescent="0.2">
      <c r="G287" s="11">
        <v>292</v>
      </c>
      <c r="H287" s="11" t="s">
        <v>26</v>
      </c>
      <c r="I287" s="12">
        <v>38210</v>
      </c>
      <c r="J287" s="11" t="s">
        <v>39</v>
      </c>
      <c r="K287" s="20">
        <v>16</v>
      </c>
      <c r="L287" s="13">
        <v>49.955539493154028</v>
      </c>
      <c r="M287" s="11" t="s">
        <v>21</v>
      </c>
    </row>
    <row r="288" spans="7:13" x14ac:dyDescent="0.2">
      <c r="G288" s="11">
        <v>293</v>
      </c>
      <c r="H288" s="11" t="s">
        <v>19</v>
      </c>
      <c r="I288" s="12">
        <v>38936</v>
      </c>
      <c r="J288" s="11" t="s">
        <v>39</v>
      </c>
      <c r="K288" s="20">
        <v>33</v>
      </c>
      <c r="L288" s="13">
        <v>100.51753262027832</v>
      </c>
      <c r="M288" s="11" t="s">
        <v>25</v>
      </c>
    </row>
    <row r="289" spans="7:13" x14ac:dyDescent="0.2">
      <c r="G289" s="11">
        <v>294</v>
      </c>
      <c r="H289" s="11" t="s">
        <v>19</v>
      </c>
      <c r="I289" s="12">
        <v>38045</v>
      </c>
      <c r="J289" s="11" t="s">
        <v>33</v>
      </c>
      <c r="K289" s="20">
        <v>-1</v>
      </c>
      <c r="L289" s="13">
        <v>-0.90814028681463199</v>
      </c>
      <c r="M289" s="11" t="s">
        <v>25</v>
      </c>
    </row>
    <row r="290" spans="7:13" x14ac:dyDescent="0.2">
      <c r="G290" s="11">
        <v>295</v>
      </c>
      <c r="H290" s="11" t="s">
        <v>19</v>
      </c>
      <c r="I290" s="12">
        <v>38925</v>
      </c>
      <c r="J290" s="11" t="s">
        <v>39</v>
      </c>
      <c r="K290" s="20">
        <v>94</v>
      </c>
      <c r="L290" s="13">
        <v>284.13590593464426</v>
      </c>
      <c r="M290" s="11" t="s">
        <v>29</v>
      </c>
    </row>
    <row r="291" spans="7:13" x14ac:dyDescent="0.2">
      <c r="G291" s="11">
        <v>296</v>
      </c>
      <c r="H291" s="11" t="s">
        <v>22</v>
      </c>
      <c r="I291" s="12">
        <v>38463</v>
      </c>
      <c r="J291" s="11" t="s">
        <v>24</v>
      </c>
      <c r="K291" s="20">
        <v>76</v>
      </c>
      <c r="L291" s="13">
        <v>230.25557022435729</v>
      </c>
      <c r="M291" s="11" t="s">
        <v>25</v>
      </c>
    </row>
    <row r="292" spans="7:13" x14ac:dyDescent="0.2">
      <c r="G292" s="11">
        <v>297</v>
      </c>
      <c r="H292" s="11" t="s">
        <v>19</v>
      </c>
      <c r="I292" s="12">
        <v>38782</v>
      </c>
      <c r="J292" s="11" t="s">
        <v>24</v>
      </c>
      <c r="K292" s="20">
        <v>71</v>
      </c>
      <c r="L292" s="13">
        <v>215.15645769752564</v>
      </c>
      <c r="M292" s="11" t="s">
        <v>30</v>
      </c>
    </row>
    <row r="293" spans="7:13" x14ac:dyDescent="0.2">
      <c r="G293" s="11">
        <v>298</v>
      </c>
      <c r="H293" s="11" t="s">
        <v>31</v>
      </c>
      <c r="I293" s="12">
        <v>38133</v>
      </c>
      <c r="J293" s="11" t="s">
        <v>27</v>
      </c>
      <c r="K293" s="20">
        <v>56</v>
      </c>
      <c r="L293" s="13">
        <v>169.19487194523822</v>
      </c>
      <c r="M293" s="11" t="s">
        <v>21</v>
      </c>
    </row>
    <row r="294" spans="7:13" x14ac:dyDescent="0.2">
      <c r="G294" s="11">
        <v>299</v>
      </c>
      <c r="H294" s="11" t="s">
        <v>23</v>
      </c>
      <c r="I294" s="12">
        <v>38595</v>
      </c>
      <c r="J294" s="11" t="s">
        <v>20</v>
      </c>
      <c r="K294" s="20">
        <v>81</v>
      </c>
      <c r="L294" s="13">
        <v>245.58577912839797</v>
      </c>
      <c r="M294" s="11" t="s">
        <v>21</v>
      </c>
    </row>
    <row r="295" spans="7:13" x14ac:dyDescent="0.2">
      <c r="G295" s="11">
        <v>300</v>
      </c>
      <c r="H295" s="11" t="s">
        <v>31</v>
      </c>
      <c r="I295" s="12">
        <v>38166</v>
      </c>
      <c r="J295" s="11" t="s">
        <v>33</v>
      </c>
      <c r="K295" s="20">
        <v>3</v>
      </c>
      <c r="L295" s="13">
        <v>11.162502018809288</v>
      </c>
      <c r="M295" s="11" t="s">
        <v>21</v>
      </c>
    </row>
    <row r="296" spans="7:13" x14ac:dyDescent="0.2">
      <c r="G296" s="11">
        <v>301</v>
      </c>
      <c r="H296" s="11" t="s">
        <v>31</v>
      </c>
      <c r="I296" s="12">
        <v>38463</v>
      </c>
      <c r="J296" s="11" t="s">
        <v>20</v>
      </c>
      <c r="K296" s="20">
        <v>60</v>
      </c>
      <c r="L296" s="13">
        <v>182.21269449394873</v>
      </c>
      <c r="M296" s="11" t="s">
        <v>30</v>
      </c>
    </row>
    <row r="297" spans="7:13" x14ac:dyDescent="0.2">
      <c r="G297" s="11">
        <v>302</v>
      </c>
      <c r="H297" s="11" t="s">
        <v>22</v>
      </c>
      <c r="I297" s="12">
        <v>39013</v>
      </c>
      <c r="J297" s="11" t="s">
        <v>24</v>
      </c>
      <c r="K297" s="20">
        <v>81</v>
      </c>
      <c r="L297" s="13">
        <v>245.54232115102224</v>
      </c>
      <c r="M297" s="11" t="s">
        <v>21</v>
      </c>
    </row>
    <row r="298" spans="7:13" x14ac:dyDescent="0.2">
      <c r="G298" s="11">
        <v>303</v>
      </c>
      <c r="H298" s="11" t="s">
        <v>32</v>
      </c>
      <c r="I298" s="12">
        <v>38111</v>
      </c>
      <c r="J298" s="11" t="s">
        <v>24</v>
      </c>
      <c r="K298" s="20">
        <v>70</v>
      </c>
      <c r="L298" s="13">
        <v>211.43323649343893</v>
      </c>
      <c r="M298" s="11" t="s">
        <v>25</v>
      </c>
    </row>
    <row r="299" spans="7:13" x14ac:dyDescent="0.2">
      <c r="G299" s="11">
        <v>304</v>
      </c>
      <c r="H299" s="11" t="s">
        <v>48</v>
      </c>
      <c r="I299" s="12">
        <v>38859</v>
      </c>
      <c r="J299" s="11" t="s">
        <v>39</v>
      </c>
      <c r="K299" s="20">
        <v>18</v>
      </c>
      <c r="L299" s="13">
        <v>56.272584064658759</v>
      </c>
      <c r="M299" s="11" t="s">
        <v>25</v>
      </c>
    </row>
    <row r="300" spans="7:13" x14ac:dyDescent="0.2">
      <c r="G300" s="11">
        <v>305</v>
      </c>
      <c r="H300" s="11" t="s">
        <v>23</v>
      </c>
      <c r="I300" s="12">
        <v>38397</v>
      </c>
      <c r="J300" s="11" t="s">
        <v>27</v>
      </c>
      <c r="K300" s="20">
        <v>73</v>
      </c>
      <c r="L300" s="13">
        <v>221.17007144401961</v>
      </c>
      <c r="M300" s="11" t="s">
        <v>29</v>
      </c>
    </row>
    <row r="301" spans="7:13" x14ac:dyDescent="0.2">
      <c r="G301" s="11">
        <v>306</v>
      </c>
      <c r="H301" s="11" t="s">
        <v>31</v>
      </c>
      <c r="I301" s="12">
        <v>38408</v>
      </c>
      <c r="J301" s="11" t="s">
        <v>24</v>
      </c>
      <c r="K301" s="20">
        <v>-7</v>
      </c>
      <c r="L301" s="13">
        <v>-18.782320494671733</v>
      </c>
      <c r="M301" s="11" t="s">
        <v>30</v>
      </c>
    </row>
    <row r="302" spans="7:13" x14ac:dyDescent="0.2">
      <c r="G302" s="11">
        <v>307</v>
      </c>
      <c r="H302" s="11" t="s">
        <v>31</v>
      </c>
      <c r="I302" s="12">
        <v>38584</v>
      </c>
      <c r="J302" s="11" t="s">
        <v>24</v>
      </c>
      <c r="K302" s="20">
        <v>55</v>
      </c>
      <c r="L302" s="13">
        <v>166.60609215413587</v>
      </c>
      <c r="M302" s="11" t="s">
        <v>25</v>
      </c>
    </row>
    <row r="303" spans="7:13" x14ac:dyDescent="0.2">
      <c r="G303" s="11">
        <v>308</v>
      </c>
      <c r="H303" s="11" t="s">
        <v>48</v>
      </c>
      <c r="I303" s="12">
        <v>38122</v>
      </c>
      <c r="J303" s="11" t="s">
        <v>20</v>
      </c>
      <c r="K303" s="20">
        <v>7</v>
      </c>
      <c r="L303" s="13">
        <v>23.387374937264937</v>
      </c>
      <c r="M303" s="11" t="s">
        <v>30</v>
      </c>
    </row>
    <row r="304" spans="7:13" x14ac:dyDescent="0.2">
      <c r="G304" s="11">
        <v>309</v>
      </c>
      <c r="H304" s="11" t="s">
        <v>48</v>
      </c>
      <c r="I304" s="12">
        <v>38309</v>
      </c>
      <c r="J304" s="11" t="s">
        <v>33</v>
      </c>
      <c r="K304" s="20">
        <v>63</v>
      </c>
      <c r="L304" s="13">
        <v>191.44929977621479</v>
      </c>
      <c r="M304" s="11" t="s">
        <v>25</v>
      </c>
    </row>
    <row r="305" spans="7:13" x14ac:dyDescent="0.2">
      <c r="G305" s="11">
        <v>310</v>
      </c>
      <c r="H305" s="11" t="s">
        <v>31</v>
      </c>
      <c r="I305" s="12">
        <v>38540</v>
      </c>
      <c r="J305" s="11" t="s">
        <v>20</v>
      </c>
      <c r="K305" s="20">
        <v>83</v>
      </c>
      <c r="L305" s="13">
        <v>251.62937525083981</v>
      </c>
      <c r="M305" s="11" t="s">
        <v>29</v>
      </c>
    </row>
    <row r="306" spans="7:13" x14ac:dyDescent="0.2">
      <c r="G306" s="11">
        <v>311</v>
      </c>
      <c r="H306" s="11" t="s">
        <v>19</v>
      </c>
      <c r="I306" s="12">
        <v>38045</v>
      </c>
      <c r="J306" s="11" t="s">
        <v>20</v>
      </c>
      <c r="K306" s="20">
        <v>43</v>
      </c>
      <c r="L306" s="13">
        <v>130.971908096161</v>
      </c>
      <c r="M306" s="11" t="s">
        <v>30</v>
      </c>
    </row>
    <row r="307" spans="7:13" x14ac:dyDescent="0.2">
      <c r="G307" s="11">
        <v>312</v>
      </c>
      <c r="H307" s="11" t="s">
        <v>31</v>
      </c>
      <c r="I307" s="12">
        <v>38199</v>
      </c>
      <c r="J307" s="11" t="s">
        <v>33</v>
      </c>
      <c r="K307" s="20">
        <v>67</v>
      </c>
      <c r="L307" s="13">
        <v>203.30298779689218</v>
      </c>
      <c r="M307" s="11" t="s">
        <v>21</v>
      </c>
    </row>
    <row r="308" spans="7:13" x14ac:dyDescent="0.2">
      <c r="G308" s="11">
        <v>313</v>
      </c>
      <c r="H308" s="11" t="s">
        <v>32</v>
      </c>
      <c r="I308" s="12">
        <v>38716</v>
      </c>
      <c r="J308" s="11" t="s">
        <v>33</v>
      </c>
      <c r="K308" s="20">
        <v>-9</v>
      </c>
      <c r="L308" s="13">
        <v>-24.966227969201331</v>
      </c>
      <c r="M308" s="11" t="s">
        <v>25</v>
      </c>
    </row>
    <row r="309" spans="7:13" x14ac:dyDescent="0.2">
      <c r="G309" s="11">
        <v>314</v>
      </c>
      <c r="H309" s="11" t="s">
        <v>48</v>
      </c>
      <c r="I309" s="12">
        <v>38166</v>
      </c>
      <c r="J309" s="11" t="s">
        <v>24</v>
      </c>
      <c r="K309" s="20">
        <v>-1</v>
      </c>
      <c r="L309" s="13">
        <v>-1.475132378251053</v>
      </c>
      <c r="M309" s="11" t="s">
        <v>25</v>
      </c>
    </row>
    <row r="310" spans="7:13" x14ac:dyDescent="0.2">
      <c r="G310" s="11">
        <v>315</v>
      </c>
      <c r="H310" s="11" t="s">
        <v>19</v>
      </c>
      <c r="I310" s="12">
        <v>38364</v>
      </c>
      <c r="J310" s="11" t="s">
        <v>24</v>
      </c>
      <c r="K310" s="20">
        <v>21</v>
      </c>
      <c r="L310" s="13">
        <v>65.196598797725159</v>
      </c>
      <c r="M310" s="11" t="s">
        <v>21</v>
      </c>
    </row>
    <row r="311" spans="7:13" x14ac:dyDescent="0.2">
      <c r="G311" s="11">
        <v>316</v>
      </c>
      <c r="H311" s="11" t="s">
        <v>36</v>
      </c>
      <c r="I311" s="12">
        <v>38661</v>
      </c>
      <c r="J311" s="11" t="s">
        <v>39</v>
      </c>
      <c r="K311" s="20">
        <v>6</v>
      </c>
      <c r="L311" s="13">
        <v>20.103063549411871</v>
      </c>
      <c r="M311" s="11" t="s">
        <v>30</v>
      </c>
    </row>
    <row r="312" spans="7:13" x14ac:dyDescent="0.2">
      <c r="G312" s="11">
        <v>317</v>
      </c>
      <c r="H312" s="11" t="s">
        <v>36</v>
      </c>
      <c r="I312" s="12">
        <v>38001</v>
      </c>
      <c r="J312" s="11" t="s">
        <v>33</v>
      </c>
      <c r="K312" s="20">
        <v>0</v>
      </c>
      <c r="L312" s="13">
        <v>1.6052060341349688</v>
      </c>
      <c r="M312" s="11" t="s">
        <v>30</v>
      </c>
    </row>
    <row r="313" spans="7:13" x14ac:dyDescent="0.2">
      <c r="G313" s="11">
        <v>318</v>
      </c>
      <c r="H313" s="11" t="s">
        <v>22</v>
      </c>
      <c r="I313" s="12">
        <v>38276</v>
      </c>
      <c r="J313" s="11" t="s">
        <v>33</v>
      </c>
      <c r="K313" s="20">
        <v>20</v>
      </c>
      <c r="L313" s="13">
        <v>61.994811968474004</v>
      </c>
      <c r="M313" s="11" t="s">
        <v>30</v>
      </c>
    </row>
    <row r="314" spans="7:13" x14ac:dyDescent="0.2">
      <c r="G314" s="11">
        <v>319</v>
      </c>
      <c r="H314" s="11" t="s">
        <v>26</v>
      </c>
      <c r="I314" s="12">
        <v>38298</v>
      </c>
      <c r="J314" s="11" t="s">
        <v>24</v>
      </c>
      <c r="K314" s="20">
        <v>70</v>
      </c>
      <c r="L314" s="13">
        <v>212.50263306463722</v>
      </c>
      <c r="M314" s="11" t="s">
        <v>21</v>
      </c>
    </row>
    <row r="315" spans="7:13" x14ac:dyDescent="0.2">
      <c r="G315" s="11">
        <v>320</v>
      </c>
      <c r="H315" s="11" t="s">
        <v>22</v>
      </c>
      <c r="I315" s="12">
        <v>38122</v>
      </c>
      <c r="J315" s="11" t="s">
        <v>33</v>
      </c>
      <c r="K315" s="20">
        <v>94</v>
      </c>
      <c r="L315" s="13">
        <v>283.88166832886924</v>
      </c>
      <c r="M315" s="11" t="s">
        <v>30</v>
      </c>
    </row>
    <row r="316" spans="7:13" x14ac:dyDescent="0.2">
      <c r="G316" s="11">
        <v>321</v>
      </c>
      <c r="H316" s="11" t="s">
        <v>23</v>
      </c>
      <c r="I316" s="12">
        <v>38276</v>
      </c>
      <c r="J316" s="11" t="s">
        <v>20</v>
      </c>
      <c r="K316" s="20">
        <v>9</v>
      </c>
      <c r="L316" s="13">
        <v>28.830512766101304</v>
      </c>
      <c r="M316" s="11" t="s">
        <v>29</v>
      </c>
    </row>
    <row r="317" spans="7:13" x14ac:dyDescent="0.2">
      <c r="G317" s="11">
        <v>322</v>
      </c>
      <c r="H317" s="11" t="s">
        <v>22</v>
      </c>
      <c r="I317" s="12">
        <v>38529</v>
      </c>
      <c r="J317" s="11" t="s">
        <v>39</v>
      </c>
      <c r="K317" s="20">
        <v>27</v>
      </c>
      <c r="L317" s="13">
        <v>83.64015403043436</v>
      </c>
      <c r="M317" s="11" t="s">
        <v>30</v>
      </c>
    </row>
    <row r="318" spans="7:13" x14ac:dyDescent="0.2">
      <c r="G318" s="11">
        <v>323</v>
      </c>
      <c r="H318" s="11" t="s">
        <v>32</v>
      </c>
      <c r="I318" s="12">
        <v>38793</v>
      </c>
      <c r="J318" s="11" t="s">
        <v>27</v>
      </c>
      <c r="K318" s="20">
        <v>43</v>
      </c>
      <c r="L318" s="13">
        <v>130.94656180680516</v>
      </c>
      <c r="M318" s="11" t="s">
        <v>21</v>
      </c>
    </row>
    <row r="319" spans="7:13" x14ac:dyDescent="0.2">
      <c r="G319" s="11">
        <v>324</v>
      </c>
      <c r="H319" s="11" t="s">
        <v>37</v>
      </c>
      <c r="I319" s="12">
        <v>38980</v>
      </c>
      <c r="J319" s="11" t="s">
        <v>24</v>
      </c>
      <c r="K319" s="20">
        <v>84</v>
      </c>
      <c r="L319" s="13">
        <v>254.38984191598573</v>
      </c>
      <c r="M319" s="11" t="s">
        <v>30</v>
      </c>
    </row>
    <row r="320" spans="7:13" x14ac:dyDescent="0.2">
      <c r="G320" s="11">
        <v>325</v>
      </c>
      <c r="H320" s="11" t="s">
        <v>23</v>
      </c>
      <c r="I320" s="12">
        <v>38144</v>
      </c>
      <c r="J320" s="11" t="s">
        <v>33</v>
      </c>
      <c r="K320" s="20">
        <v>83</v>
      </c>
      <c r="L320" s="13">
        <v>251.63175698562648</v>
      </c>
      <c r="M320" s="11" t="s">
        <v>25</v>
      </c>
    </row>
    <row r="321" spans="7:13" x14ac:dyDescent="0.2">
      <c r="G321" s="11">
        <v>326</v>
      </c>
      <c r="H321" s="11" t="s">
        <v>23</v>
      </c>
      <c r="I321" s="12">
        <v>38210</v>
      </c>
      <c r="J321" s="11" t="s">
        <v>27</v>
      </c>
      <c r="K321" s="20">
        <v>89</v>
      </c>
      <c r="L321" s="13">
        <v>268.67182931807514</v>
      </c>
      <c r="M321" s="11" t="s">
        <v>25</v>
      </c>
    </row>
    <row r="322" spans="7:13" x14ac:dyDescent="0.2">
      <c r="G322" s="11">
        <v>327</v>
      </c>
      <c r="H322" s="11" t="s">
        <v>37</v>
      </c>
      <c r="I322" s="12">
        <v>39002</v>
      </c>
      <c r="J322" s="11" t="s">
        <v>20</v>
      </c>
      <c r="K322" s="20">
        <v>7</v>
      </c>
      <c r="L322" s="13">
        <v>22.668540241379059</v>
      </c>
      <c r="M322" s="11" t="s">
        <v>21</v>
      </c>
    </row>
    <row r="323" spans="7:13" x14ac:dyDescent="0.2">
      <c r="G323" s="11">
        <v>328</v>
      </c>
      <c r="H323" s="11" t="s">
        <v>23</v>
      </c>
      <c r="I323" s="12">
        <v>38177</v>
      </c>
      <c r="J323" s="11" t="s">
        <v>24</v>
      </c>
      <c r="K323" s="20">
        <v>68</v>
      </c>
      <c r="L323" s="13">
        <v>205.75644454699685</v>
      </c>
      <c r="M323" s="11" t="s">
        <v>21</v>
      </c>
    </row>
    <row r="324" spans="7:13" x14ac:dyDescent="0.2">
      <c r="G324" s="11">
        <v>329</v>
      </c>
      <c r="H324" s="11" t="s">
        <v>37</v>
      </c>
      <c r="I324" s="12">
        <v>38639</v>
      </c>
      <c r="J324" s="11" t="s">
        <v>33</v>
      </c>
      <c r="K324" s="20">
        <v>38</v>
      </c>
      <c r="L324" s="13">
        <v>116.14288251700734</v>
      </c>
      <c r="M324" s="11" t="s">
        <v>29</v>
      </c>
    </row>
    <row r="325" spans="7:13" x14ac:dyDescent="0.2">
      <c r="G325" s="11">
        <v>330</v>
      </c>
      <c r="H325" s="11" t="s">
        <v>48</v>
      </c>
      <c r="I325" s="12">
        <v>38012</v>
      </c>
      <c r="J325" s="11" t="s">
        <v>33</v>
      </c>
      <c r="K325" s="20">
        <v>90</v>
      </c>
      <c r="L325" s="13">
        <v>271.3332095451583</v>
      </c>
      <c r="M325" s="11" t="s">
        <v>25</v>
      </c>
    </row>
    <row r="326" spans="7:13" x14ac:dyDescent="0.2">
      <c r="G326" s="11">
        <v>331</v>
      </c>
      <c r="H326" s="11" t="s">
        <v>48</v>
      </c>
      <c r="I326" s="12">
        <v>38210</v>
      </c>
      <c r="J326" s="11" t="s">
        <v>33</v>
      </c>
      <c r="K326" s="20">
        <v>10</v>
      </c>
      <c r="L326" s="13">
        <v>31.740063454597557</v>
      </c>
      <c r="M326" s="11" t="s">
        <v>29</v>
      </c>
    </row>
    <row r="327" spans="7:13" x14ac:dyDescent="0.2">
      <c r="G327" s="11">
        <v>332</v>
      </c>
      <c r="H327" s="11" t="s">
        <v>36</v>
      </c>
      <c r="I327" s="12">
        <v>39024</v>
      </c>
      <c r="J327" s="11" t="s">
        <v>24</v>
      </c>
      <c r="K327" s="20">
        <v>13</v>
      </c>
      <c r="L327" s="13">
        <v>40.182824201163783</v>
      </c>
      <c r="M327" s="11" t="s">
        <v>30</v>
      </c>
    </row>
    <row r="328" spans="7:13" x14ac:dyDescent="0.2">
      <c r="G328" s="11">
        <v>333</v>
      </c>
      <c r="H328" s="11" t="s">
        <v>22</v>
      </c>
      <c r="I328" s="12">
        <v>38155</v>
      </c>
      <c r="J328" s="11" t="s">
        <v>20</v>
      </c>
      <c r="K328" s="20">
        <v>68</v>
      </c>
      <c r="L328" s="13">
        <v>206.37862292228638</v>
      </c>
      <c r="M328" s="11" t="s">
        <v>29</v>
      </c>
    </row>
    <row r="329" spans="7:13" x14ac:dyDescent="0.2">
      <c r="G329" s="11">
        <v>334</v>
      </c>
      <c r="H329" s="11" t="s">
        <v>31</v>
      </c>
      <c r="I329" s="12">
        <v>38144</v>
      </c>
      <c r="J329" s="11" t="s">
        <v>24</v>
      </c>
      <c r="K329" s="20">
        <v>40</v>
      </c>
      <c r="L329" s="13">
        <v>122.17079112578179</v>
      </c>
      <c r="M329" s="11" t="s">
        <v>21</v>
      </c>
    </row>
    <row r="330" spans="7:13" x14ac:dyDescent="0.2">
      <c r="G330" s="11">
        <v>335</v>
      </c>
      <c r="H330" s="11" t="s">
        <v>22</v>
      </c>
      <c r="I330" s="12">
        <v>38507</v>
      </c>
      <c r="J330" s="11" t="s">
        <v>24</v>
      </c>
      <c r="K330" s="20">
        <v>17</v>
      </c>
      <c r="L330" s="13">
        <v>52.575815801836917</v>
      </c>
      <c r="M330" s="11" t="s">
        <v>29</v>
      </c>
    </row>
    <row r="331" spans="7:13" x14ac:dyDescent="0.2">
      <c r="G331" s="11">
        <v>336</v>
      </c>
      <c r="H331" s="11" t="s">
        <v>36</v>
      </c>
      <c r="I331" s="12">
        <v>38320</v>
      </c>
      <c r="J331" s="11" t="s">
        <v>24</v>
      </c>
      <c r="K331" s="20">
        <v>6</v>
      </c>
      <c r="L331" s="13">
        <v>19.233532374060513</v>
      </c>
      <c r="M331" s="11" t="s">
        <v>29</v>
      </c>
    </row>
    <row r="332" spans="7:13" x14ac:dyDescent="0.2">
      <c r="G332" s="11">
        <v>337</v>
      </c>
      <c r="H332" s="11" t="s">
        <v>36</v>
      </c>
      <c r="I332" s="12">
        <v>38848</v>
      </c>
      <c r="J332" s="11" t="s">
        <v>24</v>
      </c>
      <c r="K332" s="20">
        <v>27</v>
      </c>
      <c r="L332" s="13">
        <v>83.786086457485794</v>
      </c>
      <c r="M332" s="11" t="s">
        <v>29</v>
      </c>
    </row>
    <row r="333" spans="7:13" x14ac:dyDescent="0.2">
      <c r="G333" s="11">
        <v>338</v>
      </c>
      <c r="H333" s="11" t="s">
        <v>31</v>
      </c>
      <c r="I333" s="12">
        <v>38925</v>
      </c>
      <c r="J333" s="11" t="s">
        <v>24</v>
      </c>
      <c r="K333" s="20">
        <v>80</v>
      </c>
      <c r="L333" s="13">
        <v>242.1940649977725</v>
      </c>
      <c r="M333" s="11" t="s">
        <v>25</v>
      </c>
    </row>
    <row r="334" spans="7:13" x14ac:dyDescent="0.2">
      <c r="G334" s="11">
        <v>339</v>
      </c>
      <c r="H334" s="11" t="s">
        <v>32</v>
      </c>
      <c r="I334" s="12">
        <v>38210</v>
      </c>
      <c r="J334" s="11" t="s">
        <v>39</v>
      </c>
      <c r="K334" s="20">
        <v>-1</v>
      </c>
      <c r="L334" s="13">
        <v>-0.92679798413568193</v>
      </c>
      <c r="M334" s="11" t="s">
        <v>29</v>
      </c>
    </row>
    <row r="335" spans="7:13" x14ac:dyDescent="0.2">
      <c r="G335" s="11">
        <v>340</v>
      </c>
      <c r="H335" s="11" t="s">
        <v>23</v>
      </c>
      <c r="I335" s="12">
        <v>38804</v>
      </c>
      <c r="J335" s="11" t="s">
        <v>39</v>
      </c>
      <c r="K335" s="20">
        <v>89</v>
      </c>
      <c r="L335" s="13">
        <v>269.26351673512869</v>
      </c>
      <c r="M335" s="11" t="s">
        <v>21</v>
      </c>
    </row>
    <row r="336" spans="7:13" x14ac:dyDescent="0.2">
      <c r="G336" s="11">
        <v>341</v>
      </c>
      <c r="H336" s="11" t="s">
        <v>23</v>
      </c>
      <c r="I336" s="12">
        <v>38441</v>
      </c>
      <c r="J336" s="11" t="s">
        <v>33</v>
      </c>
      <c r="K336" s="20">
        <v>21</v>
      </c>
      <c r="L336" s="13">
        <v>65.224154633884041</v>
      </c>
      <c r="M336" s="11" t="s">
        <v>25</v>
      </c>
    </row>
    <row r="337" spans="7:13" x14ac:dyDescent="0.2">
      <c r="G337" s="11">
        <v>342</v>
      </c>
      <c r="H337" s="11" t="s">
        <v>36</v>
      </c>
      <c r="I337" s="12">
        <v>39068</v>
      </c>
      <c r="J337" s="11" t="s">
        <v>20</v>
      </c>
      <c r="K337" s="20">
        <v>37</v>
      </c>
      <c r="L337" s="13">
        <v>113.11652988941213</v>
      </c>
      <c r="M337" s="11" t="s">
        <v>30</v>
      </c>
    </row>
    <row r="338" spans="7:13" x14ac:dyDescent="0.2">
      <c r="G338" s="11">
        <v>343</v>
      </c>
      <c r="H338" s="11" t="s">
        <v>32</v>
      </c>
      <c r="I338" s="12">
        <v>38397</v>
      </c>
      <c r="J338" s="11" t="s">
        <v>27</v>
      </c>
      <c r="K338" s="20">
        <v>15</v>
      </c>
      <c r="L338" s="13">
        <v>46.637898863261832</v>
      </c>
      <c r="M338" s="11" t="s">
        <v>30</v>
      </c>
    </row>
    <row r="339" spans="7:13" x14ac:dyDescent="0.2">
      <c r="G339" s="11">
        <v>344</v>
      </c>
      <c r="H339" s="11" t="s">
        <v>26</v>
      </c>
      <c r="I339" s="12">
        <v>38133</v>
      </c>
      <c r="J339" s="11" t="s">
        <v>39</v>
      </c>
      <c r="K339" s="20">
        <v>94</v>
      </c>
      <c r="L339" s="13">
        <v>283.62009758002927</v>
      </c>
      <c r="M339" s="11" t="s">
        <v>25</v>
      </c>
    </row>
    <row r="340" spans="7:13" x14ac:dyDescent="0.2">
      <c r="G340" s="11">
        <v>345</v>
      </c>
      <c r="H340" s="11" t="s">
        <v>48</v>
      </c>
      <c r="I340" s="12">
        <v>38551</v>
      </c>
      <c r="J340" s="11" t="s">
        <v>39</v>
      </c>
      <c r="K340" s="20">
        <v>85</v>
      </c>
      <c r="L340" s="13">
        <v>257.28530472715238</v>
      </c>
      <c r="M340" s="11" t="s">
        <v>21</v>
      </c>
    </row>
    <row r="341" spans="7:13" x14ac:dyDescent="0.2">
      <c r="G341" s="11">
        <v>346</v>
      </c>
      <c r="H341" s="11" t="s">
        <v>32</v>
      </c>
      <c r="I341" s="12">
        <v>38309</v>
      </c>
      <c r="J341" s="11" t="s">
        <v>20</v>
      </c>
      <c r="K341" s="20">
        <v>95</v>
      </c>
      <c r="L341" s="13">
        <v>286.86402627293558</v>
      </c>
      <c r="M341" s="11" t="s">
        <v>29</v>
      </c>
    </row>
    <row r="342" spans="7:13" x14ac:dyDescent="0.2">
      <c r="G342" s="11">
        <v>347</v>
      </c>
      <c r="H342" s="11" t="s">
        <v>37</v>
      </c>
      <c r="I342" s="12">
        <v>38496</v>
      </c>
      <c r="J342" s="11" t="s">
        <v>27</v>
      </c>
      <c r="K342" s="20">
        <v>25</v>
      </c>
      <c r="L342" s="13">
        <v>76.368933708358369</v>
      </c>
      <c r="M342" s="11" t="s">
        <v>21</v>
      </c>
    </row>
    <row r="343" spans="7:13" x14ac:dyDescent="0.2">
      <c r="G343" s="11">
        <v>348</v>
      </c>
      <c r="H343" s="11" t="s">
        <v>23</v>
      </c>
      <c r="I343" s="12">
        <v>38826</v>
      </c>
      <c r="J343" s="11" t="s">
        <v>39</v>
      </c>
      <c r="K343" s="20">
        <v>69</v>
      </c>
      <c r="L343" s="13">
        <v>208.60710544458851</v>
      </c>
      <c r="M343" s="11" t="s">
        <v>29</v>
      </c>
    </row>
    <row r="344" spans="7:13" x14ac:dyDescent="0.2">
      <c r="G344" s="11">
        <v>349</v>
      </c>
      <c r="H344" s="11" t="s">
        <v>22</v>
      </c>
      <c r="I344" s="12">
        <v>38595</v>
      </c>
      <c r="J344" s="11" t="s">
        <v>24</v>
      </c>
      <c r="K344" s="20">
        <v>72</v>
      </c>
      <c r="L344" s="13">
        <v>218.66914833137886</v>
      </c>
      <c r="M344" s="11" t="s">
        <v>25</v>
      </c>
    </row>
    <row r="345" spans="7:13" x14ac:dyDescent="0.2">
      <c r="G345" s="11">
        <v>350</v>
      </c>
      <c r="H345" s="11" t="s">
        <v>31</v>
      </c>
      <c r="I345" s="12">
        <v>38760</v>
      </c>
      <c r="J345" s="11" t="s">
        <v>27</v>
      </c>
      <c r="K345" s="20">
        <v>-4</v>
      </c>
      <c r="L345" s="13">
        <v>-9.5040489301123898</v>
      </c>
      <c r="M345" s="11" t="s">
        <v>29</v>
      </c>
    </row>
    <row r="346" spans="7:13" x14ac:dyDescent="0.2">
      <c r="G346" s="11">
        <v>351</v>
      </c>
      <c r="H346" s="11" t="s">
        <v>32</v>
      </c>
      <c r="I346" s="12">
        <v>38529</v>
      </c>
      <c r="J346" s="11" t="s">
        <v>27</v>
      </c>
      <c r="K346" s="20">
        <v>21</v>
      </c>
      <c r="L346" s="13">
        <v>64.847838929147329</v>
      </c>
      <c r="M346" s="11" t="s">
        <v>29</v>
      </c>
    </row>
    <row r="347" spans="7:13" x14ac:dyDescent="0.2">
      <c r="G347" s="11">
        <v>352</v>
      </c>
      <c r="H347" s="11" t="s">
        <v>32</v>
      </c>
      <c r="I347" s="12">
        <v>38364</v>
      </c>
      <c r="J347" s="11" t="s">
        <v>33</v>
      </c>
      <c r="K347" s="20">
        <v>85</v>
      </c>
      <c r="L347" s="13">
        <v>256.96799909003533</v>
      </c>
      <c r="M347" s="11" t="s">
        <v>30</v>
      </c>
    </row>
    <row r="348" spans="7:13" x14ac:dyDescent="0.2">
      <c r="G348" s="11">
        <v>353</v>
      </c>
      <c r="H348" s="11" t="s">
        <v>37</v>
      </c>
      <c r="I348" s="12">
        <v>38606</v>
      </c>
      <c r="J348" s="11" t="s">
        <v>33</v>
      </c>
      <c r="K348" s="20">
        <v>85</v>
      </c>
      <c r="L348" s="13">
        <v>257.09598807037378</v>
      </c>
      <c r="M348" s="11" t="s">
        <v>21</v>
      </c>
    </row>
    <row r="349" spans="7:13" x14ac:dyDescent="0.2">
      <c r="G349" s="11">
        <v>354</v>
      </c>
      <c r="H349" s="11" t="s">
        <v>26</v>
      </c>
      <c r="I349" s="12">
        <v>38639</v>
      </c>
      <c r="J349" s="11" t="s">
        <v>20</v>
      </c>
      <c r="K349" s="20">
        <v>79</v>
      </c>
      <c r="L349" s="13">
        <v>239.75589662492749</v>
      </c>
      <c r="M349" s="11" t="s">
        <v>21</v>
      </c>
    </row>
    <row r="350" spans="7:13" x14ac:dyDescent="0.2">
      <c r="G350" s="11">
        <v>355</v>
      </c>
      <c r="H350" s="11" t="s">
        <v>22</v>
      </c>
      <c r="I350" s="12">
        <v>38969</v>
      </c>
      <c r="J350" s="11" t="s">
        <v>20</v>
      </c>
      <c r="K350" s="20">
        <v>81</v>
      </c>
      <c r="L350" s="13">
        <v>245.01127594931819</v>
      </c>
      <c r="M350" s="11" t="s">
        <v>21</v>
      </c>
    </row>
    <row r="351" spans="7:13" x14ac:dyDescent="0.2">
      <c r="G351" s="11">
        <v>356</v>
      </c>
      <c r="H351" s="11" t="s">
        <v>26</v>
      </c>
      <c r="I351" s="12">
        <v>38958</v>
      </c>
      <c r="J351" s="11" t="s">
        <v>33</v>
      </c>
      <c r="K351" s="20">
        <v>76</v>
      </c>
      <c r="L351" s="13">
        <v>229.57757100656295</v>
      </c>
      <c r="M351" s="11" t="s">
        <v>30</v>
      </c>
    </row>
    <row r="352" spans="7:13" x14ac:dyDescent="0.2">
      <c r="G352" s="11">
        <v>357</v>
      </c>
      <c r="H352" s="11" t="s">
        <v>26</v>
      </c>
      <c r="I352" s="12">
        <v>38518</v>
      </c>
      <c r="J352" s="11" t="s">
        <v>20</v>
      </c>
      <c r="K352" s="20">
        <v>31</v>
      </c>
      <c r="L352" s="13">
        <v>95.411837871052697</v>
      </c>
      <c r="M352" s="11" t="s">
        <v>30</v>
      </c>
    </row>
    <row r="353" spans="7:13" x14ac:dyDescent="0.2">
      <c r="G353" s="11">
        <v>358</v>
      </c>
      <c r="H353" s="11" t="s">
        <v>31</v>
      </c>
      <c r="I353" s="12">
        <v>38617</v>
      </c>
      <c r="J353" s="11" t="s">
        <v>33</v>
      </c>
      <c r="K353" s="20">
        <v>44</v>
      </c>
      <c r="L353" s="13">
        <v>133.84155746359221</v>
      </c>
      <c r="M353" s="11" t="s">
        <v>21</v>
      </c>
    </row>
    <row r="354" spans="7:13" x14ac:dyDescent="0.2">
      <c r="G354" s="11">
        <v>359</v>
      </c>
      <c r="H354" s="11" t="s">
        <v>19</v>
      </c>
      <c r="I354" s="12">
        <v>39068</v>
      </c>
      <c r="J354" s="11" t="s">
        <v>27</v>
      </c>
      <c r="K354" s="20">
        <v>44</v>
      </c>
      <c r="L354" s="13">
        <v>133.90724137081764</v>
      </c>
      <c r="M354" s="11" t="s">
        <v>29</v>
      </c>
    </row>
    <row r="355" spans="7:13" x14ac:dyDescent="0.2">
      <c r="G355" s="11">
        <v>360</v>
      </c>
      <c r="H355" s="11" t="s">
        <v>36</v>
      </c>
      <c r="I355" s="12">
        <v>38133</v>
      </c>
      <c r="J355" s="11" t="s">
        <v>39</v>
      </c>
      <c r="K355" s="20">
        <v>70</v>
      </c>
      <c r="L355" s="13">
        <v>211.68588054687572</v>
      </c>
      <c r="M355" s="11" t="s">
        <v>21</v>
      </c>
    </row>
    <row r="356" spans="7:13" x14ac:dyDescent="0.2">
      <c r="G356" s="11">
        <v>361</v>
      </c>
      <c r="H356" s="11" t="s">
        <v>36</v>
      </c>
      <c r="I356" s="12">
        <v>38320</v>
      </c>
      <c r="J356" s="11" t="s">
        <v>24</v>
      </c>
      <c r="K356" s="20">
        <v>-4</v>
      </c>
      <c r="L356" s="13">
        <v>-9.4531080152815825</v>
      </c>
      <c r="M356" s="11" t="s">
        <v>30</v>
      </c>
    </row>
    <row r="357" spans="7:13" x14ac:dyDescent="0.2">
      <c r="G357" s="11">
        <v>362</v>
      </c>
      <c r="H357" s="11" t="s">
        <v>22</v>
      </c>
      <c r="I357" s="12">
        <v>38672</v>
      </c>
      <c r="J357" s="11" t="s">
        <v>20</v>
      </c>
      <c r="K357" s="20">
        <v>28</v>
      </c>
      <c r="L357" s="13">
        <v>86.334638190049276</v>
      </c>
      <c r="M357" s="11" t="s">
        <v>25</v>
      </c>
    </row>
    <row r="358" spans="7:13" x14ac:dyDescent="0.2">
      <c r="G358" s="11">
        <v>363</v>
      </c>
      <c r="H358" s="11" t="s">
        <v>26</v>
      </c>
      <c r="I358" s="12">
        <v>39002</v>
      </c>
      <c r="J358" s="11" t="s">
        <v>39</v>
      </c>
      <c r="K358" s="20">
        <v>83</v>
      </c>
      <c r="L358" s="13">
        <v>250.60923862889706</v>
      </c>
      <c r="M358" s="11" t="s">
        <v>21</v>
      </c>
    </row>
    <row r="359" spans="7:13" x14ac:dyDescent="0.2">
      <c r="G359" s="11">
        <v>364</v>
      </c>
      <c r="H359" s="11" t="s">
        <v>48</v>
      </c>
      <c r="I359" s="12">
        <v>38903</v>
      </c>
      <c r="J359" s="11" t="s">
        <v>20</v>
      </c>
      <c r="K359" s="20">
        <v>46</v>
      </c>
      <c r="L359" s="13">
        <v>140.47993678432567</v>
      </c>
      <c r="M359" s="11" t="s">
        <v>21</v>
      </c>
    </row>
    <row r="360" spans="7:13" x14ac:dyDescent="0.2">
      <c r="G360" s="11">
        <v>365</v>
      </c>
      <c r="H360" s="11" t="s">
        <v>22</v>
      </c>
      <c r="I360" s="12">
        <v>38859</v>
      </c>
      <c r="J360" s="11" t="s">
        <v>20</v>
      </c>
      <c r="K360" s="20">
        <v>88</v>
      </c>
      <c r="L360" s="13">
        <v>266.35125676130951</v>
      </c>
      <c r="M360" s="11" t="s">
        <v>29</v>
      </c>
    </row>
    <row r="361" spans="7:13" x14ac:dyDescent="0.2">
      <c r="G361" s="11">
        <v>366</v>
      </c>
      <c r="H361" s="11" t="s">
        <v>37</v>
      </c>
      <c r="I361" s="12">
        <v>38639</v>
      </c>
      <c r="J361" s="11" t="s">
        <v>20</v>
      </c>
      <c r="K361" s="20">
        <v>-9</v>
      </c>
      <c r="L361" s="13">
        <v>-24.537461299444743</v>
      </c>
      <c r="M361" s="11" t="s">
        <v>30</v>
      </c>
    </row>
    <row r="362" spans="7:13" x14ac:dyDescent="0.2">
      <c r="G362" s="11">
        <v>367</v>
      </c>
      <c r="H362" s="11" t="s">
        <v>23</v>
      </c>
      <c r="I362" s="12">
        <v>38573</v>
      </c>
      <c r="J362" s="11" t="s">
        <v>24</v>
      </c>
      <c r="K362" s="20">
        <v>-8</v>
      </c>
      <c r="L362" s="13">
        <v>-21.825357589950652</v>
      </c>
      <c r="M362" s="11" t="s">
        <v>29</v>
      </c>
    </row>
    <row r="363" spans="7:13" x14ac:dyDescent="0.2">
      <c r="G363" s="11">
        <v>368</v>
      </c>
      <c r="H363" s="11" t="s">
        <v>32</v>
      </c>
      <c r="I363" s="12">
        <v>38903</v>
      </c>
      <c r="J363" s="11" t="s">
        <v>24</v>
      </c>
      <c r="K363" s="20">
        <v>37</v>
      </c>
      <c r="L363" s="13">
        <v>113.0101592216552</v>
      </c>
      <c r="M363" s="11" t="s">
        <v>25</v>
      </c>
    </row>
    <row r="364" spans="7:13" x14ac:dyDescent="0.2">
      <c r="G364" s="11">
        <v>369</v>
      </c>
      <c r="H364" s="11" t="s">
        <v>23</v>
      </c>
      <c r="I364" s="12">
        <v>38045</v>
      </c>
      <c r="J364" s="11" t="s">
        <v>24</v>
      </c>
      <c r="K364" s="20">
        <v>20</v>
      </c>
      <c r="L364" s="13">
        <v>61.67879282842005</v>
      </c>
      <c r="M364" s="11" t="s">
        <v>30</v>
      </c>
    </row>
    <row r="365" spans="7:13" x14ac:dyDescent="0.2">
      <c r="G365" s="11">
        <v>370</v>
      </c>
      <c r="H365" s="11" t="s">
        <v>36</v>
      </c>
      <c r="I365" s="12">
        <v>38606</v>
      </c>
      <c r="J365" s="11" t="s">
        <v>20</v>
      </c>
      <c r="K365" s="20">
        <v>2</v>
      </c>
      <c r="L365" s="13">
        <v>7.7509272810830456</v>
      </c>
      <c r="M365" s="11" t="s">
        <v>29</v>
      </c>
    </row>
    <row r="366" spans="7:13" x14ac:dyDescent="0.2">
      <c r="G366" s="11">
        <v>371</v>
      </c>
      <c r="H366" s="11" t="s">
        <v>26</v>
      </c>
      <c r="I366" s="12">
        <v>38584</v>
      </c>
      <c r="J366" s="11" t="s">
        <v>33</v>
      </c>
      <c r="K366" s="20">
        <v>36</v>
      </c>
      <c r="L366" s="13">
        <v>110.59418125988078</v>
      </c>
      <c r="M366" s="11" t="s">
        <v>21</v>
      </c>
    </row>
    <row r="367" spans="7:13" x14ac:dyDescent="0.2">
      <c r="G367" s="11">
        <v>372</v>
      </c>
      <c r="H367" s="11" t="s">
        <v>26</v>
      </c>
      <c r="I367" s="12">
        <v>38628</v>
      </c>
      <c r="J367" s="11" t="s">
        <v>39</v>
      </c>
      <c r="K367" s="20">
        <v>34</v>
      </c>
      <c r="L367" s="13">
        <v>103.88965096458593</v>
      </c>
      <c r="M367" s="11" t="s">
        <v>29</v>
      </c>
    </row>
    <row r="368" spans="7:13" x14ac:dyDescent="0.2">
      <c r="G368" s="11">
        <v>373</v>
      </c>
      <c r="H368" s="11" t="s">
        <v>48</v>
      </c>
      <c r="I368" s="12">
        <v>38837</v>
      </c>
      <c r="J368" s="11" t="s">
        <v>33</v>
      </c>
      <c r="K368" s="20">
        <v>84</v>
      </c>
      <c r="L368" s="13">
        <v>253.89322061575038</v>
      </c>
      <c r="M368" s="11" t="s">
        <v>25</v>
      </c>
    </row>
    <row r="369" spans="7:13" x14ac:dyDescent="0.2">
      <c r="G369" s="11">
        <v>374</v>
      </c>
      <c r="H369" s="11" t="s">
        <v>23</v>
      </c>
      <c r="I369" s="12">
        <v>38947</v>
      </c>
      <c r="J369" s="11" t="s">
        <v>39</v>
      </c>
      <c r="K369" s="20">
        <v>89</v>
      </c>
      <c r="L369" s="13">
        <v>268.47594870423103</v>
      </c>
      <c r="M369" s="11" t="s">
        <v>30</v>
      </c>
    </row>
    <row r="370" spans="7:13" x14ac:dyDescent="0.2">
      <c r="G370" s="11">
        <v>375</v>
      </c>
      <c r="H370" s="11" t="s">
        <v>31</v>
      </c>
      <c r="I370" s="12">
        <v>38749</v>
      </c>
      <c r="J370" s="11" t="s">
        <v>20</v>
      </c>
      <c r="K370" s="20">
        <v>31</v>
      </c>
      <c r="L370" s="13">
        <v>95.680691267513808</v>
      </c>
      <c r="M370" s="11" t="s">
        <v>21</v>
      </c>
    </row>
    <row r="371" spans="7:13" x14ac:dyDescent="0.2">
      <c r="G371" s="11">
        <v>376</v>
      </c>
      <c r="H371" s="11" t="s">
        <v>48</v>
      </c>
      <c r="I371" s="12">
        <v>38067</v>
      </c>
      <c r="J371" s="11" t="s">
        <v>20</v>
      </c>
      <c r="K371" s="20">
        <v>7</v>
      </c>
      <c r="L371" s="13">
        <v>22.545863255239365</v>
      </c>
      <c r="M371" s="11" t="s">
        <v>29</v>
      </c>
    </row>
    <row r="372" spans="7:13" x14ac:dyDescent="0.2">
      <c r="G372" s="11">
        <v>377</v>
      </c>
      <c r="H372" s="11" t="s">
        <v>23</v>
      </c>
      <c r="I372" s="12">
        <v>38023</v>
      </c>
      <c r="J372" s="11" t="s">
        <v>20</v>
      </c>
      <c r="K372" s="20">
        <v>7</v>
      </c>
      <c r="L372" s="13">
        <v>22.939193343037168</v>
      </c>
      <c r="M372" s="11" t="s">
        <v>29</v>
      </c>
    </row>
    <row r="373" spans="7:13" x14ac:dyDescent="0.2">
      <c r="G373" s="11">
        <v>378</v>
      </c>
      <c r="H373" s="11" t="s">
        <v>37</v>
      </c>
      <c r="I373" s="12">
        <v>38771</v>
      </c>
      <c r="J373" s="11" t="s">
        <v>33</v>
      </c>
      <c r="K373" s="20">
        <v>76</v>
      </c>
      <c r="L373" s="13">
        <v>229.89259006043184</v>
      </c>
      <c r="M373" s="11" t="s">
        <v>30</v>
      </c>
    </row>
    <row r="374" spans="7:13" x14ac:dyDescent="0.2">
      <c r="G374" s="11">
        <v>379</v>
      </c>
      <c r="H374" s="11" t="s">
        <v>31</v>
      </c>
      <c r="I374" s="12">
        <v>38199</v>
      </c>
      <c r="J374" s="11" t="s">
        <v>24</v>
      </c>
      <c r="K374" s="20">
        <v>6</v>
      </c>
      <c r="L374" s="13">
        <v>19.561017308486775</v>
      </c>
      <c r="M374" s="11" t="s">
        <v>29</v>
      </c>
    </row>
    <row r="375" spans="7:13" x14ac:dyDescent="0.2">
      <c r="G375" s="11">
        <v>380</v>
      </c>
      <c r="H375" s="11" t="s">
        <v>36</v>
      </c>
      <c r="I375" s="12">
        <v>39013</v>
      </c>
      <c r="J375" s="11" t="s">
        <v>20</v>
      </c>
      <c r="K375" s="20">
        <v>43</v>
      </c>
      <c r="L375" s="13">
        <v>130.28590210776713</v>
      </c>
      <c r="M375" s="11" t="s">
        <v>29</v>
      </c>
    </row>
    <row r="376" spans="7:13" x14ac:dyDescent="0.2">
      <c r="G376" s="11">
        <v>381</v>
      </c>
      <c r="H376" s="11" t="s">
        <v>48</v>
      </c>
      <c r="I376" s="12">
        <v>38001</v>
      </c>
      <c r="J376" s="11" t="s">
        <v>39</v>
      </c>
      <c r="K376" s="20">
        <v>20</v>
      </c>
      <c r="L376" s="13">
        <v>62.18277208256027</v>
      </c>
      <c r="M376" s="11" t="s">
        <v>29</v>
      </c>
    </row>
    <row r="377" spans="7:13" x14ac:dyDescent="0.2">
      <c r="G377" s="11">
        <v>382</v>
      </c>
      <c r="H377" s="11" t="s">
        <v>31</v>
      </c>
      <c r="I377" s="12">
        <v>38793</v>
      </c>
      <c r="J377" s="11" t="s">
        <v>27</v>
      </c>
      <c r="K377" s="20">
        <v>11</v>
      </c>
      <c r="L377" s="13">
        <v>35.076818705440886</v>
      </c>
      <c r="M377" s="11" t="s">
        <v>21</v>
      </c>
    </row>
    <row r="378" spans="7:13" x14ac:dyDescent="0.2">
      <c r="G378" s="11">
        <v>383</v>
      </c>
      <c r="H378" s="11" t="s">
        <v>22</v>
      </c>
      <c r="I378" s="12">
        <v>38529</v>
      </c>
      <c r="J378" s="11" t="s">
        <v>33</v>
      </c>
      <c r="K378" s="20">
        <v>35</v>
      </c>
      <c r="L378" s="13">
        <v>107.05323824700537</v>
      </c>
      <c r="M378" s="11" t="s">
        <v>30</v>
      </c>
    </row>
    <row r="379" spans="7:13" x14ac:dyDescent="0.2">
      <c r="G379" s="11">
        <v>384</v>
      </c>
      <c r="H379" s="11" t="s">
        <v>37</v>
      </c>
      <c r="I379" s="12">
        <v>38793</v>
      </c>
      <c r="J379" s="11" t="s">
        <v>24</v>
      </c>
      <c r="K379" s="20">
        <v>72</v>
      </c>
      <c r="L379" s="13">
        <v>218.15023917907857</v>
      </c>
      <c r="M379" s="11" t="s">
        <v>21</v>
      </c>
    </row>
    <row r="380" spans="7:13" x14ac:dyDescent="0.2">
      <c r="G380" s="11">
        <v>385</v>
      </c>
      <c r="H380" s="11" t="s">
        <v>48</v>
      </c>
      <c r="I380" s="12">
        <v>38133</v>
      </c>
      <c r="J380" s="11" t="s">
        <v>24</v>
      </c>
      <c r="K380" s="20">
        <v>49</v>
      </c>
      <c r="L380" s="13">
        <v>148.92692975074797</v>
      </c>
      <c r="M380" s="11" t="s">
        <v>29</v>
      </c>
    </row>
    <row r="381" spans="7:13" x14ac:dyDescent="0.2">
      <c r="G381" s="11">
        <v>386</v>
      </c>
      <c r="H381" s="11" t="s">
        <v>22</v>
      </c>
      <c r="I381" s="12">
        <v>38782</v>
      </c>
      <c r="J381" s="11" t="s">
        <v>24</v>
      </c>
      <c r="K381" s="20">
        <v>88</v>
      </c>
      <c r="L381" s="13">
        <v>266.64631383797939</v>
      </c>
      <c r="M381" s="11" t="s">
        <v>25</v>
      </c>
    </row>
    <row r="382" spans="7:13" x14ac:dyDescent="0.2">
      <c r="G382" s="11">
        <v>387</v>
      </c>
      <c r="H382" s="11" t="s">
        <v>26</v>
      </c>
      <c r="I382" s="12">
        <v>38804</v>
      </c>
      <c r="J382" s="11" t="s">
        <v>24</v>
      </c>
      <c r="K382" s="20">
        <v>45</v>
      </c>
      <c r="L382" s="13">
        <v>136.00734165157533</v>
      </c>
      <c r="M382" s="11" t="s">
        <v>25</v>
      </c>
    </row>
    <row r="383" spans="7:13" x14ac:dyDescent="0.2">
      <c r="G383" s="11">
        <v>388</v>
      </c>
      <c r="H383" s="11" t="s">
        <v>26</v>
      </c>
      <c r="I383" s="12">
        <v>38067</v>
      </c>
      <c r="J383" s="11" t="s">
        <v>20</v>
      </c>
      <c r="K383" s="20">
        <v>37</v>
      </c>
      <c r="L383" s="13">
        <v>112.92900415721101</v>
      </c>
      <c r="M383" s="11" t="s">
        <v>25</v>
      </c>
    </row>
    <row r="384" spans="7:13" x14ac:dyDescent="0.2">
      <c r="G384" s="11">
        <v>389</v>
      </c>
      <c r="H384" s="11" t="s">
        <v>32</v>
      </c>
      <c r="I384" s="12">
        <v>38452</v>
      </c>
      <c r="J384" s="11" t="s">
        <v>20</v>
      </c>
      <c r="K384" s="20">
        <v>12</v>
      </c>
      <c r="L384" s="13">
        <v>38.618337900456311</v>
      </c>
      <c r="M384" s="11" t="s">
        <v>25</v>
      </c>
    </row>
    <row r="385" spans="7:13" x14ac:dyDescent="0.2">
      <c r="G385" s="11">
        <v>390</v>
      </c>
      <c r="H385" s="11" t="s">
        <v>22</v>
      </c>
      <c r="I385" s="12">
        <v>38122</v>
      </c>
      <c r="J385" s="11" t="s">
        <v>39</v>
      </c>
      <c r="K385" s="20">
        <v>18</v>
      </c>
      <c r="L385" s="13">
        <v>55.932067779481031</v>
      </c>
      <c r="M385" s="11" t="s">
        <v>25</v>
      </c>
    </row>
    <row r="386" spans="7:13" x14ac:dyDescent="0.2">
      <c r="G386" s="11">
        <v>391</v>
      </c>
      <c r="H386" s="11" t="s">
        <v>23</v>
      </c>
      <c r="I386" s="12">
        <v>38738</v>
      </c>
      <c r="J386" s="11" t="s">
        <v>20</v>
      </c>
      <c r="K386" s="20">
        <v>75</v>
      </c>
      <c r="L386" s="13">
        <v>226.99796556311475</v>
      </c>
      <c r="M386" s="11" t="s">
        <v>21</v>
      </c>
    </row>
    <row r="387" spans="7:13" x14ac:dyDescent="0.2">
      <c r="G387" s="11">
        <v>392</v>
      </c>
      <c r="H387" s="11" t="s">
        <v>22</v>
      </c>
      <c r="I387" s="12">
        <v>38408</v>
      </c>
      <c r="J387" s="11" t="s">
        <v>24</v>
      </c>
      <c r="K387" s="20">
        <v>8</v>
      </c>
      <c r="L387" s="13">
        <v>26.314204821327241</v>
      </c>
      <c r="M387" s="11" t="s">
        <v>21</v>
      </c>
    </row>
    <row r="388" spans="7:13" x14ac:dyDescent="0.2">
      <c r="G388" s="11">
        <v>393</v>
      </c>
      <c r="H388" s="11" t="s">
        <v>19</v>
      </c>
      <c r="I388" s="12">
        <v>38078</v>
      </c>
      <c r="J388" s="11" t="s">
        <v>20</v>
      </c>
      <c r="K388" s="20">
        <v>37</v>
      </c>
      <c r="L388" s="13">
        <v>112.53534248627696</v>
      </c>
      <c r="M388" s="11" t="s">
        <v>30</v>
      </c>
    </row>
    <row r="389" spans="7:13" x14ac:dyDescent="0.2">
      <c r="G389" s="11">
        <v>394</v>
      </c>
      <c r="H389" s="11" t="s">
        <v>26</v>
      </c>
      <c r="I389" s="12">
        <v>38342</v>
      </c>
      <c r="J389" s="11" t="s">
        <v>20</v>
      </c>
      <c r="K389" s="20">
        <v>-6</v>
      </c>
      <c r="L389" s="13">
        <v>-16.412365818215765</v>
      </c>
      <c r="M389" s="11" t="s">
        <v>21</v>
      </c>
    </row>
    <row r="390" spans="7:13" x14ac:dyDescent="0.2">
      <c r="G390" s="11">
        <v>395</v>
      </c>
      <c r="H390" s="11" t="s">
        <v>19</v>
      </c>
      <c r="I390" s="12">
        <v>38122</v>
      </c>
      <c r="J390" s="11" t="s">
        <v>27</v>
      </c>
      <c r="K390" s="20">
        <v>56</v>
      </c>
      <c r="L390" s="13">
        <v>169.27515470165261</v>
      </c>
      <c r="M390" s="11" t="s">
        <v>25</v>
      </c>
    </row>
    <row r="391" spans="7:13" x14ac:dyDescent="0.2">
      <c r="G391" s="11">
        <v>396</v>
      </c>
      <c r="H391" s="11" t="s">
        <v>22</v>
      </c>
      <c r="I391" s="12">
        <v>38331</v>
      </c>
      <c r="J391" s="11" t="s">
        <v>33</v>
      </c>
      <c r="K391" s="20">
        <v>53</v>
      </c>
      <c r="L391" s="13">
        <v>161.32546557795675</v>
      </c>
      <c r="M391" s="11" t="s">
        <v>25</v>
      </c>
    </row>
    <row r="392" spans="7:13" x14ac:dyDescent="0.2">
      <c r="G392" s="11">
        <v>397</v>
      </c>
      <c r="H392" s="11" t="s">
        <v>36</v>
      </c>
      <c r="I392" s="12">
        <v>38133</v>
      </c>
      <c r="J392" s="11" t="s">
        <v>20</v>
      </c>
      <c r="K392" s="20">
        <v>62</v>
      </c>
      <c r="L392" s="13">
        <v>187.71993550398903</v>
      </c>
      <c r="M392" s="11" t="s">
        <v>21</v>
      </c>
    </row>
    <row r="393" spans="7:13" x14ac:dyDescent="0.2">
      <c r="G393" s="11">
        <v>398</v>
      </c>
      <c r="H393" s="11" t="s">
        <v>26</v>
      </c>
      <c r="I393" s="12">
        <v>38441</v>
      </c>
      <c r="J393" s="11" t="s">
        <v>39</v>
      </c>
      <c r="K393" s="20">
        <v>90</v>
      </c>
      <c r="L393" s="13">
        <v>271.30519777626336</v>
      </c>
      <c r="M393" s="11" t="s">
        <v>25</v>
      </c>
    </row>
    <row r="394" spans="7:13" x14ac:dyDescent="0.2">
      <c r="G394" s="11">
        <v>399</v>
      </c>
      <c r="H394" s="11" t="s">
        <v>26</v>
      </c>
      <c r="I394" s="12">
        <v>38001</v>
      </c>
      <c r="J394" s="11" t="s">
        <v>33</v>
      </c>
      <c r="K394" s="20">
        <v>30</v>
      </c>
      <c r="L394" s="13">
        <v>92.293324121451917</v>
      </c>
      <c r="M394" s="11" t="s">
        <v>25</v>
      </c>
    </row>
    <row r="395" spans="7:13" x14ac:dyDescent="0.2">
      <c r="G395" s="11">
        <v>400</v>
      </c>
      <c r="H395" s="11" t="s">
        <v>32</v>
      </c>
      <c r="I395" s="12">
        <v>38397</v>
      </c>
      <c r="J395" s="11" t="s">
        <v>24</v>
      </c>
      <c r="K395" s="20">
        <v>36</v>
      </c>
      <c r="L395" s="13">
        <v>110.39391248869612</v>
      </c>
      <c r="M395" s="11" t="s">
        <v>30</v>
      </c>
    </row>
    <row r="396" spans="7:13" x14ac:dyDescent="0.2">
      <c r="G396" s="11">
        <v>401</v>
      </c>
      <c r="H396" s="11" t="s">
        <v>36</v>
      </c>
      <c r="I396" s="12">
        <v>38419</v>
      </c>
      <c r="J396" s="11" t="s">
        <v>33</v>
      </c>
      <c r="K396" s="20">
        <v>76</v>
      </c>
      <c r="L396" s="13">
        <v>230.11911772178482</v>
      </c>
      <c r="M396" s="11" t="s">
        <v>29</v>
      </c>
    </row>
    <row r="397" spans="7:13" x14ac:dyDescent="0.2">
      <c r="G397" s="11">
        <v>402</v>
      </c>
      <c r="H397" s="11" t="s">
        <v>37</v>
      </c>
      <c r="I397" s="12">
        <v>38452</v>
      </c>
      <c r="J397" s="11" t="s">
        <v>20</v>
      </c>
      <c r="K397" s="20">
        <v>-4</v>
      </c>
      <c r="L397" s="13">
        <v>-10.045852408088738</v>
      </c>
      <c r="M397" s="11" t="s">
        <v>21</v>
      </c>
    </row>
    <row r="398" spans="7:13" x14ac:dyDescent="0.2">
      <c r="G398" s="11">
        <v>403</v>
      </c>
      <c r="H398" s="11" t="s">
        <v>32</v>
      </c>
      <c r="I398" s="12">
        <v>38331</v>
      </c>
      <c r="J398" s="11" t="s">
        <v>27</v>
      </c>
      <c r="K398" s="20">
        <v>26</v>
      </c>
      <c r="L398" s="13">
        <v>80.067286712333498</v>
      </c>
      <c r="M398" s="11" t="s">
        <v>25</v>
      </c>
    </row>
    <row r="399" spans="7:13" x14ac:dyDescent="0.2">
      <c r="G399" s="11">
        <v>404</v>
      </c>
      <c r="H399" s="11" t="s">
        <v>36</v>
      </c>
      <c r="I399" s="12">
        <v>38485</v>
      </c>
      <c r="J399" s="11" t="s">
        <v>20</v>
      </c>
      <c r="K399" s="20">
        <v>-5</v>
      </c>
      <c r="L399" s="13">
        <v>-12.799843018696107</v>
      </c>
      <c r="M399" s="11" t="s">
        <v>29</v>
      </c>
    </row>
    <row r="400" spans="7:13" x14ac:dyDescent="0.2">
      <c r="G400" s="11">
        <v>405</v>
      </c>
      <c r="H400" s="11" t="s">
        <v>31</v>
      </c>
      <c r="I400" s="12">
        <v>38111</v>
      </c>
      <c r="J400" s="11" t="s">
        <v>24</v>
      </c>
      <c r="K400" s="20">
        <v>44</v>
      </c>
      <c r="L400" s="13">
        <v>133.92031416884828</v>
      </c>
      <c r="M400" s="11" t="s">
        <v>25</v>
      </c>
    </row>
    <row r="401" spans="7:13" x14ac:dyDescent="0.2">
      <c r="G401" s="11">
        <v>406</v>
      </c>
      <c r="H401" s="11" t="s">
        <v>32</v>
      </c>
      <c r="I401" s="12">
        <v>38034</v>
      </c>
      <c r="J401" s="11" t="s">
        <v>39</v>
      </c>
      <c r="K401" s="20">
        <v>91</v>
      </c>
      <c r="L401" s="13">
        <v>274.81127367201924</v>
      </c>
      <c r="M401" s="11" t="s">
        <v>21</v>
      </c>
    </row>
    <row r="402" spans="7:13" x14ac:dyDescent="0.2">
      <c r="G402" s="11">
        <v>407</v>
      </c>
      <c r="H402" s="11" t="s">
        <v>37</v>
      </c>
      <c r="I402" s="12">
        <v>38056</v>
      </c>
      <c r="J402" s="11" t="s">
        <v>20</v>
      </c>
      <c r="K402" s="20">
        <v>78</v>
      </c>
      <c r="L402" s="13">
        <v>235.98595343131922</v>
      </c>
      <c r="M402" s="11" t="s">
        <v>29</v>
      </c>
    </row>
    <row r="403" spans="7:13" x14ac:dyDescent="0.2">
      <c r="G403" s="11">
        <v>408</v>
      </c>
      <c r="H403" s="11" t="s">
        <v>22</v>
      </c>
      <c r="I403" s="12">
        <v>38859</v>
      </c>
      <c r="J403" s="11" t="s">
        <v>20</v>
      </c>
      <c r="K403" s="20">
        <v>69</v>
      </c>
      <c r="L403" s="13">
        <v>208.58962786585158</v>
      </c>
      <c r="M403" s="11" t="s">
        <v>25</v>
      </c>
    </row>
    <row r="404" spans="7:13" x14ac:dyDescent="0.2">
      <c r="G404" s="11">
        <v>409</v>
      </c>
      <c r="H404" s="11" t="s">
        <v>19</v>
      </c>
      <c r="I404" s="12">
        <v>38276</v>
      </c>
      <c r="J404" s="11" t="s">
        <v>39</v>
      </c>
      <c r="K404" s="20">
        <v>74</v>
      </c>
      <c r="L404" s="13">
        <v>224.0430547727791</v>
      </c>
      <c r="M404" s="11" t="s">
        <v>30</v>
      </c>
    </row>
    <row r="405" spans="7:13" x14ac:dyDescent="0.2">
      <c r="G405" s="11">
        <v>410</v>
      </c>
      <c r="H405" s="11" t="s">
        <v>31</v>
      </c>
      <c r="I405" s="12">
        <v>38562</v>
      </c>
      <c r="J405" s="11" t="s">
        <v>24</v>
      </c>
      <c r="K405" s="20">
        <v>71</v>
      </c>
      <c r="L405" s="13">
        <v>215.12402518996404</v>
      </c>
      <c r="M405" s="11" t="s">
        <v>21</v>
      </c>
    </row>
    <row r="406" spans="7:13" x14ac:dyDescent="0.2">
      <c r="G406" s="11">
        <v>411</v>
      </c>
      <c r="H406" s="11" t="s">
        <v>19</v>
      </c>
      <c r="I406" s="12">
        <v>38969</v>
      </c>
      <c r="J406" s="11" t="s">
        <v>27</v>
      </c>
      <c r="K406" s="20">
        <v>34</v>
      </c>
      <c r="L406" s="13">
        <v>103.84939593855748</v>
      </c>
      <c r="M406" s="11" t="s">
        <v>25</v>
      </c>
    </row>
    <row r="407" spans="7:13" x14ac:dyDescent="0.2">
      <c r="G407" s="11">
        <v>412</v>
      </c>
      <c r="H407" s="11" t="s">
        <v>22</v>
      </c>
      <c r="I407" s="12">
        <v>38507</v>
      </c>
      <c r="J407" s="11" t="s">
        <v>39</v>
      </c>
      <c r="K407" s="20">
        <v>93</v>
      </c>
      <c r="L407" s="13">
        <v>281.17054419951137</v>
      </c>
      <c r="M407" s="11" t="s">
        <v>21</v>
      </c>
    </row>
    <row r="408" spans="7:13" x14ac:dyDescent="0.2">
      <c r="G408" s="11">
        <v>413</v>
      </c>
      <c r="H408" s="11" t="s">
        <v>23</v>
      </c>
      <c r="I408" s="12">
        <v>38408</v>
      </c>
      <c r="J408" s="11" t="s">
        <v>24</v>
      </c>
      <c r="K408" s="20">
        <v>60</v>
      </c>
      <c r="L408" s="13">
        <v>182.60959965033061</v>
      </c>
      <c r="M408" s="11" t="s">
        <v>29</v>
      </c>
    </row>
    <row r="409" spans="7:13" x14ac:dyDescent="0.2">
      <c r="G409" s="11">
        <v>414</v>
      </c>
      <c r="H409" s="11" t="s">
        <v>48</v>
      </c>
      <c r="I409" s="12">
        <v>38100</v>
      </c>
      <c r="J409" s="11" t="s">
        <v>24</v>
      </c>
      <c r="K409" s="20">
        <v>37</v>
      </c>
      <c r="L409" s="13">
        <v>112.43397722732024</v>
      </c>
      <c r="M409" s="11" t="s">
        <v>25</v>
      </c>
    </row>
    <row r="410" spans="7:13" x14ac:dyDescent="0.2">
      <c r="G410" s="11">
        <v>415</v>
      </c>
      <c r="H410" s="11" t="s">
        <v>22</v>
      </c>
      <c r="I410" s="12">
        <v>38166</v>
      </c>
      <c r="J410" s="11" t="s">
        <v>33</v>
      </c>
      <c r="K410" s="20">
        <v>26</v>
      </c>
      <c r="L410" s="13">
        <v>79.913804333123736</v>
      </c>
      <c r="M410" s="11" t="s">
        <v>21</v>
      </c>
    </row>
    <row r="411" spans="7:13" x14ac:dyDescent="0.2">
      <c r="G411" s="11">
        <v>416</v>
      </c>
      <c r="H411" s="11" t="s">
        <v>31</v>
      </c>
      <c r="I411" s="12">
        <v>38540</v>
      </c>
      <c r="J411" s="11" t="s">
        <v>33</v>
      </c>
      <c r="K411" s="20">
        <v>2</v>
      </c>
      <c r="L411" s="13">
        <v>8.5397555339606015</v>
      </c>
      <c r="M411" s="11" t="s">
        <v>30</v>
      </c>
    </row>
    <row r="412" spans="7:13" x14ac:dyDescent="0.2">
      <c r="G412" s="11">
        <v>417</v>
      </c>
      <c r="H412" s="11" t="s">
        <v>36</v>
      </c>
      <c r="I412" s="12">
        <v>38628</v>
      </c>
      <c r="J412" s="11" t="s">
        <v>24</v>
      </c>
      <c r="K412" s="20">
        <v>-9</v>
      </c>
      <c r="L412" s="13">
        <v>-25.920453761182117</v>
      </c>
      <c r="M412" s="11" t="s">
        <v>30</v>
      </c>
    </row>
    <row r="413" spans="7:13" x14ac:dyDescent="0.2">
      <c r="G413" s="11">
        <v>418</v>
      </c>
      <c r="H413" s="11" t="s">
        <v>19</v>
      </c>
      <c r="I413" s="12">
        <v>38771</v>
      </c>
      <c r="J413" s="11" t="s">
        <v>24</v>
      </c>
      <c r="K413" s="20">
        <v>46</v>
      </c>
      <c r="L413" s="13">
        <v>139.68753059266518</v>
      </c>
      <c r="M413" s="11" t="s">
        <v>29</v>
      </c>
    </row>
    <row r="414" spans="7:13" x14ac:dyDescent="0.2">
      <c r="G414" s="11">
        <v>419</v>
      </c>
      <c r="H414" s="11" t="s">
        <v>36</v>
      </c>
      <c r="I414" s="12">
        <v>38056</v>
      </c>
      <c r="J414" s="11" t="s">
        <v>39</v>
      </c>
      <c r="K414" s="20">
        <v>0</v>
      </c>
      <c r="L414" s="13">
        <v>2.3470477551262947</v>
      </c>
      <c r="M414" s="11" t="s">
        <v>25</v>
      </c>
    </row>
    <row r="415" spans="7:13" x14ac:dyDescent="0.2">
      <c r="G415" s="11">
        <v>420</v>
      </c>
      <c r="H415" s="11" t="s">
        <v>23</v>
      </c>
      <c r="I415" s="12">
        <v>38320</v>
      </c>
      <c r="J415" s="11" t="s">
        <v>24</v>
      </c>
      <c r="K415" s="20">
        <v>79</v>
      </c>
      <c r="L415" s="13">
        <v>239.2208514522392</v>
      </c>
      <c r="M415" s="11" t="s">
        <v>30</v>
      </c>
    </row>
    <row r="416" spans="7:13" x14ac:dyDescent="0.2">
      <c r="G416" s="11">
        <v>421</v>
      </c>
      <c r="H416" s="11" t="s">
        <v>26</v>
      </c>
      <c r="I416" s="12">
        <v>38364</v>
      </c>
      <c r="J416" s="11" t="s">
        <v>24</v>
      </c>
      <c r="K416" s="20">
        <v>48</v>
      </c>
      <c r="L416" s="13">
        <v>146.50697859164157</v>
      </c>
      <c r="M416" s="11" t="s">
        <v>25</v>
      </c>
    </row>
    <row r="417" spans="7:13" x14ac:dyDescent="0.2">
      <c r="G417" s="11">
        <v>422</v>
      </c>
      <c r="H417" s="11" t="s">
        <v>31</v>
      </c>
      <c r="I417" s="12">
        <v>38738</v>
      </c>
      <c r="J417" s="11" t="s">
        <v>33</v>
      </c>
      <c r="K417" s="20">
        <v>77</v>
      </c>
      <c r="L417" s="13">
        <v>233.0800910699262</v>
      </c>
      <c r="M417" s="11" t="s">
        <v>29</v>
      </c>
    </row>
    <row r="418" spans="7:13" x14ac:dyDescent="0.2">
      <c r="G418" s="11">
        <v>423</v>
      </c>
      <c r="H418" s="11" t="s">
        <v>22</v>
      </c>
      <c r="I418" s="12">
        <v>38760</v>
      </c>
      <c r="J418" s="11" t="s">
        <v>24</v>
      </c>
      <c r="K418" s="20">
        <v>-10</v>
      </c>
      <c r="L418" s="13">
        <v>-26.967932789902449</v>
      </c>
      <c r="M418" s="11" t="s">
        <v>30</v>
      </c>
    </row>
    <row r="419" spans="7:13" x14ac:dyDescent="0.2">
      <c r="G419" s="11">
        <v>424</v>
      </c>
      <c r="H419" s="11" t="s">
        <v>19</v>
      </c>
      <c r="I419" s="12">
        <v>38573</v>
      </c>
      <c r="J419" s="11" t="s">
        <v>27</v>
      </c>
      <c r="K419" s="20">
        <v>45</v>
      </c>
      <c r="L419" s="13">
        <v>137.23163667167327</v>
      </c>
      <c r="M419" s="11" t="s">
        <v>29</v>
      </c>
    </row>
    <row r="420" spans="7:13" x14ac:dyDescent="0.2">
      <c r="G420" s="11">
        <v>425</v>
      </c>
      <c r="H420" s="11" t="s">
        <v>32</v>
      </c>
      <c r="I420" s="12">
        <v>38375</v>
      </c>
      <c r="J420" s="11" t="s">
        <v>24</v>
      </c>
      <c r="K420" s="20">
        <v>17</v>
      </c>
      <c r="L420" s="13">
        <v>53.565793196028118</v>
      </c>
      <c r="M420" s="11" t="s">
        <v>30</v>
      </c>
    </row>
    <row r="421" spans="7:13" x14ac:dyDescent="0.2">
      <c r="G421" s="11">
        <v>426</v>
      </c>
      <c r="H421" s="11" t="s">
        <v>22</v>
      </c>
      <c r="I421" s="12">
        <v>38584</v>
      </c>
      <c r="J421" s="11" t="s">
        <v>33</v>
      </c>
      <c r="K421" s="20">
        <v>-4</v>
      </c>
      <c r="L421" s="13">
        <v>-10.36408331456853</v>
      </c>
      <c r="M421" s="11" t="s">
        <v>21</v>
      </c>
    </row>
    <row r="422" spans="7:13" x14ac:dyDescent="0.2">
      <c r="G422" s="11">
        <v>427</v>
      </c>
      <c r="H422" s="11" t="s">
        <v>31</v>
      </c>
      <c r="I422" s="12">
        <v>39068</v>
      </c>
      <c r="J422" s="11" t="s">
        <v>39</v>
      </c>
      <c r="K422" s="20">
        <v>43</v>
      </c>
      <c r="L422" s="13">
        <v>130.80350038976189</v>
      </c>
      <c r="M422" s="11" t="s">
        <v>29</v>
      </c>
    </row>
    <row r="423" spans="7:13" x14ac:dyDescent="0.2">
      <c r="G423" s="11">
        <v>428</v>
      </c>
      <c r="H423" s="11" t="s">
        <v>32</v>
      </c>
      <c r="I423" s="12">
        <v>38265</v>
      </c>
      <c r="J423" s="11" t="s">
        <v>33</v>
      </c>
      <c r="K423" s="20">
        <v>41</v>
      </c>
      <c r="L423" s="13">
        <v>125.18937528559893</v>
      </c>
      <c r="M423" s="11" t="s">
        <v>29</v>
      </c>
    </row>
    <row r="424" spans="7:13" x14ac:dyDescent="0.2">
      <c r="G424" s="11">
        <v>429</v>
      </c>
      <c r="H424" s="11" t="s">
        <v>22</v>
      </c>
      <c r="I424" s="12">
        <v>38892</v>
      </c>
      <c r="J424" s="11" t="s">
        <v>27</v>
      </c>
      <c r="K424" s="20">
        <v>-4</v>
      </c>
      <c r="L424" s="13">
        <v>-9.8762446340450722</v>
      </c>
      <c r="M424" s="11" t="s">
        <v>25</v>
      </c>
    </row>
    <row r="425" spans="7:13" x14ac:dyDescent="0.2">
      <c r="G425" s="11">
        <v>430</v>
      </c>
      <c r="H425" s="11" t="s">
        <v>37</v>
      </c>
      <c r="I425" s="12">
        <v>38243</v>
      </c>
      <c r="J425" s="11" t="s">
        <v>24</v>
      </c>
      <c r="K425" s="20">
        <v>6</v>
      </c>
      <c r="L425" s="13">
        <v>20.388215317654449</v>
      </c>
      <c r="M425" s="11" t="s">
        <v>21</v>
      </c>
    </row>
    <row r="426" spans="7:13" x14ac:dyDescent="0.2">
      <c r="G426" s="11">
        <v>431</v>
      </c>
      <c r="H426" s="11" t="s">
        <v>26</v>
      </c>
      <c r="I426" s="12">
        <v>38848</v>
      </c>
      <c r="J426" s="11" t="s">
        <v>24</v>
      </c>
      <c r="K426" s="20">
        <v>8</v>
      </c>
      <c r="L426" s="13">
        <v>25.124465791488021</v>
      </c>
      <c r="M426" s="11" t="s">
        <v>30</v>
      </c>
    </row>
    <row r="427" spans="7:13" x14ac:dyDescent="0.2">
      <c r="G427" s="11">
        <v>432</v>
      </c>
      <c r="H427" s="11" t="s">
        <v>23</v>
      </c>
      <c r="I427" s="12">
        <v>38177</v>
      </c>
      <c r="J427" s="11" t="s">
        <v>33</v>
      </c>
      <c r="K427" s="20">
        <v>43</v>
      </c>
      <c r="L427" s="13">
        <v>131.20326238549768</v>
      </c>
      <c r="M427" s="11" t="s">
        <v>29</v>
      </c>
    </row>
    <row r="428" spans="7:13" x14ac:dyDescent="0.2">
      <c r="G428" s="11">
        <v>433</v>
      </c>
      <c r="H428" s="11" t="s">
        <v>19</v>
      </c>
      <c r="I428" s="12">
        <v>38144</v>
      </c>
      <c r="J428" s="11" t="s">
        <v>33</v>
      </c>
      <c r="K428" s="20">
        <v>47</v>
      </c>
      <c r="L428" s="13">
        <v>142.67305731753257</v>
      </c>
      <c r="M428" s="11" t="s">
        <v>21</v>
      </c>
    </row>
    <row r="429" spans="7:13" x14ac:dyDescent="0.2">
      <c r="G429" s="11">
        <v>434</v>
      </c>
      <c r="H429" s="11" t="s">
        <v>23</v>
      </c>
      <c r="I429" s="12">
        <v>38947</v>
      </c>
      <c r="J429" s="11" t="s">
        <v>20</v>
      </c>
      <c r="K429" s="20">
        <v>13</v>
      </c>
      <c r="L429" s="13">
        <v>41.344467136527072</v>
      </c>
      <c r="M429" s="11" t="s">
        <v>21</v>
      </c>
    </row>
    <row r="430" spans="7:13" x14ac:dyDescent="0.2">
      <c r="G430" s="11">
        <v>435</v>
      </c>
      <c r="H430" s="11" t="s">
        <v>22</v>
      </c>
      <c r="I430" s="12">
        <v>38749</v>
      </c>
      <c r="J430" s="11" t="s">
        <v>24</v>
      </c>
      <c r="K430" s="20">
        <v>9</v>
      </c>
      <c r="L430" s="13">
        <v>28.804240494297932</v>
      </c>
      <c r="M430" s="11" t="s">
        <v>29</v>
      </c>
    </row>
    <row r="431" spans="7:13" x14ac:dyDescent="0.2">
      <c r="G431" s="11">
        <v>436</v>
      </c>
      <c r="H431" s="11" t="s">
        <v>19</v>
      </c>
      <c r="I431" s="12">
        <v>38045</v>
      </c>
      <c r="J431" s="11" t="s">
        <v>33</v>
      </c>
      <c r="K431" s="20">
        <v>22</v>
      </c>
      <c r="L431" s="13">
        <v>67.510047922862512</v>
      </c>
      <c r="M431" s="11" t="s">
        <v>30</v>
      </c>
    </row>
    <row r="432" spans="7:13" x14ac:dyDescent="0.2">
      <c r="G432" s="11">
        <v>437</v>
      </c>
      <c r="H432" s="11" t="s">
        <v>31</v>
      </c>
      <c r="I432" s="12">
        <v>38793</v>
      </c>
      <c r="J432" s="11" t="s">
        <v>33</v>
      </c>
      <c r="K432" s="20">
        <v>87</v>
      </c>
      <c r="L432" s="13">
        <v>263.06877286650899</v>
      </c>
      <c r="M432" s="11" t="s">
        <v>21</v>
      </c>
    </row>
    <row r="433" spans="7:13" x14ac:dyDescent="0.2">
      <c r="G433" s="11">
        <v>438</v>
      </c>
      <c r="H433" s="11" t="s">
        <v>36</v>
      </c>
      <c r="I433" s="12">
        <v>39013</v>
      </c>
      <c r="J433" s="11" t="s">
        <v>24</v>
      </c>
      <c r="K433" s="20">
        <v>15</v>
      </c>
      <c r="L433" s="13">
        <v>46.297252141958666</v>
      </c>
      <c r="M433" s="11" t="s">
        <v>29</v>
      </c>
    </row>
    <row r="434" spans="7:13" x14ac:dyDescent="0.2">
      <c r="G434" s="11">
        <v>439</v>
      </c>
      <c r="H434" s="11" t="s">
        <v>48</v>
      </c>
      <c r="I434" s="12">
        <v>39013</v>
      </c>
      <c r="J434" s="11" t="s">
        <v>33</v>
      </c>
      <c r="K434" s="20">
        <v>27</v>
      </c>
      <c r="L434" s="13">
        <v>83.407614775333784</v>
      </c>
      <c r="M434" s="11" t="s">
        <v>29</v>
      </c>
    </row>
    <row r="435" spans="7:13" x14ac:dyDescent="0.2">
      <c r="G435" s="11">
        <v>440</v>
      </c>
      <c r="H435" s="11" t="s">
        <v>32</v>
      </c>
      <c r="I435" s="12">
        <v>38837</v>
      </c>
      <c r="J435" s="11" t="s">
        <v>27</v>
      </c>
      <c r="K435" s="20">
        <v>78</v>
      </c>
      <c r="L435" s="13">
        <v>236.44426202228297</v>
      </c>
      <c r="M435" s="11" t="s">
        <v>25</v>
      </c>
    </row>
    <row r="436" spans="7:13" x14ac:dyDescent="0.2">
      <c r="G436" s="11">
        <v>441</v>
      </c>
      <c r="H436" s="11" t="s">
        <v>48</v>
      </c>
      <c r="I436" s="12">
        <v>38430</v>
      </c>
      <c r="J436" s="11" t="s">
        <v>39</v>
      </c>
      <c r="K436" s="20">
        <v>27</v>
      </c>
      <c r="L436" s="13">
        <v>82.997777309268898</v>
      </c>
      <c r="M436" s="11" t="s">
        <v>21</v>
      </c>
    </row>
    <row r="437" spans="7:13" x14ac:dyDescent="0.2">
      <c r="G437" s="11">
        <v>442</v>
      </c>
      <c r="H437" s="11" t="s">
        <v>48</v>
      </c>
      <c r="I437" s="12">
        <v>38012</v>
      </c>
      <c r="J437" s="11" t="s">
        <v>24</v>
      </c>
      <c r="K437" s="20">
        <v>19</v>
      </c>
      <c r="L437" s="13">
        <v>59.621865554565929</v>
      </c>
      <c r="M437" s="11" t="s">
        <v>30</v>
      </c>
    </row>
    <row r="438" spans="7:13" x14ac:dyDescent="0.2">
      <c r="G438" s="11">
        <v>443</v>
      </c>
      <c r="H438" s="11" t="s">
        <v>26</v>
      </c>
      <c r="I438" s="12">
        <v>38034</v>
      </c>
      <c r="J438" s="11" t="s">
        <v>39</v>
      </c>
      <c r="K438" s="20">
        <v>0</v>
      </c>
      <c r="L438" s="13">
        <v>2.3705199513077329</v>
      </c>
      <c r="M438" s="11" t="s">
        <v>29</v>
      </c>
    </row>
    <row r="439" spans="7:13" x14ac:dyDescent="0.2">
      <c r="G439" s="11">
        <v>444</v>
      </c>
      <c r="H439" s="11" t="s">
        <v>19</v>
      </c>
      <c r="I439" s="12">
        <v>38331</v>
      </c>
      <c r="J439" s="11" t="s">
        <v>33</v>
      </c>
      <c r="K439" s="20">
        <v>30</v>
      </c>
      <c r="L439" s="13">
        <v>91.969621588308584</v>
      </c>
      <c r="M439" s="11" t="s">
        <v>21</v>
      </c>
    </row>
    <row r="440" spans="7:13" x14ac:dyDescent="0.2">
      <c r="G440" s="11">
        <v>445</v>
      </c>
      <c r="H440" s="11" t="s">
        <v>36</v>
      </c>
      <c r="I440" s="12">
        <v>38936</v>
      </c>
      <c r="J440" s="11" t="s">
        <v>27</v>
      </c>
      <c r="K440" s="20">
        <v>17</v>
      </c>
      <c r="L440" s="13">
        <v>52.938579538531904</v>
      </c>
      <c r="M440" s="11" t="s">
        <v>25</v>
      </c>
    </row>
    <row r="441" spans="7:13" x14ac:dyDescent="0.2">
      <c r="G441" s="11">
        <v>446</v>
      </c>
      <c r="H441" s="11" t="s">
        <v>23</v>
      </c>
      <c r="I441" s="12">
        <v>38507</v>
      </c>
      <c r="J441" s="11" t="s">
        <v>20</v>
      </c>
      <c r="K441" s="20">
        <v>36</v>
      </c>
      <c r="L441" s="13">
        <v>109.95144430067725</v>
      </c>
      <c r="M441" s="11" t="s">
        <v>21</v>
      </c>
    </row>
    <row r="442" spans="7:13" x14ac:dyDescent="0.2">
      <c r="G442" s="11">
        <v>447</v>
      </c>
      <c r="H442" s="11" t="s">
        <v>23</v>
      </c>
      <c r="I442" s="12">
        <v>38738</v>
      </c>
      <c r="J442" s="11" t="s">
        <v>24</v>
      </c>
      <c r="K442" s="20">
        <v>-4</v>
      </c>
      <c r="L442" s="13">
        <v>-10.242938195130456</v>
      </c>
      <c r="M442" s="11" t="s">
        <v>21</v>
      </c>
    </row>
    <row r="443" spans="7:13" x14ac:dyDescent="0.2">
      <c r="G443" s="11">
        <v>448</v>
      </c>
      <c r="H443" s="11" t="s">
        <v>48</v>
      </c>
      <c r="I443" s="12">
        <v>38001</v>
      </c>
      <c r="J443" s="11" t="s">
        <v>39</v>
      </c>
      <c r="K443" s="20">
        <v>4</v>
      </c>
      <c r="L443" s="13">
        <v>14.170380845910964</v>
      </c>
      <c r="M443" s="11" t="s">
        <v>30</v>
      </c>
    </row>
    <row r="444" spans="7:13" x14ac:dyDescent="0.2">
      <c r="G444" s="11">
        <v>449</v>
      </c>
      <c r="H444" s="11" t="s">
        <v>26</v>
      </c>
      <c r="I444" s="12">
        <v>38144</v>
      </c>
      <c r="J444" s="11" t="s">
        <v>33</v>
      </c>
      <c r="K444" s="20">
        <v>81</v>
      </c>
      <c r="L444" s="13">
        <v>244.97499865385612</v>
      </c>
      <c r="M444" s="11" t="s">
        <v>30</v>
      </c>
    </row>
    <row r="445" spans="7:13" x14ac:dyDescent="0.2">
      <c r="G445" s="11">
        <v>450</v>
      </c>
      <c r="H445" s="11" t="s">
        <v>36</v>
      </c>
      <c r="I445" s="12">
        <v>38342</v>
      </c>
      <c r="J445" s="11" t="s">
        <v>33</v>
      </c>
      <c r="K445" s="20">
        <v>87</v>
      </c>
      <c r="L445" s="13">
        <v>263.83037846281559</v>
      </c>
      <c r="M445" s="11" t="s">
        <v>21</v>
      </c>
    </row>
    <row r="446" spans="7:13" x14ac:dyDescent="0.2">
      <c r="G446" s="11">
        <v>451</v>
      </c>
      <c r="H446" s="11" t="s">
        <v>19</v>
      </c>
      <c r="I446" s="12">
        <v>38023</v>
      </c>
      <c r="J446" s="11" t="s">
        <v>33</v>
      </c>
      <c r="K446" s="20">
        <v>13</v>
      </c>
      <c r="L446" s="13">
        <v>40.507831778483222</v>
      </c>
      <c r="M446" s="11" t="s">
        <v>21</v>
      </c>
    </row>
    <row r="447" spans="7:13" x14ac:dyDescent="0.2">
      <c r="G447" s="11">
        <v>452</v>
      </c>
      <c r="H447" s="11" t="s">
        <v>31</v>
      </c>
      <c r="I447" s="12">
        <v>38111</v>
      </c>
      <c r="J447" s="11" t="s">
        <v>20</v>
      </c>
      <c r="K447" s="20">
        <v>48</v>
      </c>
      <c r="L447" s="13">
        <v>145.84691044279441</v>
      </c>
      <c r="M447" s="11" t="s">
        <v>30</v>
      </c>
    </row>
    <row r="448" spans="7:13" x14ac:dyDescent="0.2">
      <c r="G448" s="11">
        <v>453</v>
      </c>
      <c r="H448" s="11" t="s">
        <v>19</v>
      </c>
      <c r="I448" s="12">
        <v>38628</v>
      </c>
      <c r="J448" s="11" t="s">
        <v>27</v>
      </c>
      <c r="K448" s="20">
        <v>2</v>
      </c>
      <c r="L448" s="13">
        <v>7.0981331873476012</v>
      </c>
      <c r="M448" s="11" t="s">
        <v>29</v>
      </c>
    </row>
    <row r="449" spans="7:13" x14ac:dyDescent="0.2">
      <c r="G449" s="11">
        <v>454</v>
      </c>
      <c r="H449" s="11" t="s">
        <v>22</v>
      </c>
      <c r="I449" s="12">
        <v>38155</v>
      </c>
      <c r="J449" s="11" t="s">
        <v>20</v>
      </c>
      <c r="K449" s="20">
        <v>32</v>
      </c>
      <c r="L449" s="13">
        <v>98.366647965700452</v>
      </c>
      <c r="M449" s="11" t="s">
        <v>30</v>
      </c>
    </row>
    <row r="450" spans="7:13" x14ac:dyDescent="0.2">
      <c r="G450" s="11">
        <v>455</v>
      </c>
      <c r="H450" s="11" t="s">
        <v>26</v>
      </c>
      <c r="I450" s="12">
        <v>38595</v>
      </c>
      <c r="J450" s="11" t="s">
        <v>20</v>
      </c>
      <c r="K450" s="20">
        <v>13</v>
      </c>
      <c r="L450" s="13">
        <v>41.16877365274803</v>
      </c>
      <c r="M450" s="11" t="s">
        <v>29</v>
      </c>
    </row>
    <row r="451" spans="7:13" x14ac:dyDescent="0.2">
      <c r="G451" s="11">
        <v>456</v>
      </c>
      <c r="H451" s="11" t="s">
        <v>48</v>
      </c>
      <c r="I451" s="12">
        <v>38991</v>
      </c>
      <c r="J451" s="11" t="s">
        <v>39</v>
      </c>
      <c r="K451" s="20">
        <v>94</v>
      </c>
      <c r="L451" s="13">
        <v>283.45251417423401</v>
      </c>
      <c r="M451" s="11" t="s">
        <v>29</v>
      </c>
    </row>
    <row r="452" spans="7:13" x14ac:dyDescent="0.2">
      <c r="G452" s="11">
        <v>457</v>
      </c>
      <c r="H452" s="11" t="s">
        <v>22</v>
      </c>
      <c r="I452" s="12">
        <v>38782</v>
      </c>
      <c r="J452" s="11" t="s">
        <v>39</v>
      </c>
      <c r="K452" s="20">
        <v>63</v>
      </c>
      <c r="L452" s="13">
        <v>190.83724952198969</v>
      </c>
      <c r="M452" s="11" t="s">
        <v>30</v>
      </c>
    </row>
    <row r="453" spans="7:13" x14ac:dyDescent="0.2">
      <c r="G453" s="11">
        <v>458</v>
      </c>
      <c r="H453" s="11" t="s">
        <v>31</v>
      </c>
      <c r="I453" s="12">
        <v>38881</v>
      </c>
      <c r="J453" s="11" t="s">
        <v>24</v>
      </c>
      <c r="K453" s="20">
        <v>45</v>
      </c>
      <c r="L453" s="13">
        <v>136.97942653814263</v>
      </c>
      <c r="M453" s="11" t="s">
        <v>29</v>
      </c>
    </row>
    <row r="454" spans="7:13" x14ac:dyDescent="0.2">
      <c r="G454" s="11">
        <v>459</v>
      </c>
      <c r="H454" s="11" t="s">
        <v>32</v>
      </c>
      <c r="I454" s="12">
        <v>38452</v>
      </c>
      <c r="J454" s="11" t="s">
        <v>39</v>
      </c>
      <c r="K454" s="20">
        <v>71</v>
      </c>
      <c r="L454" s="13">
        <v>214.76898776471646</v>
      </c>
      <c r="M454" s="11" t="s">
        <v>21</v>
      </c>
    </row>
    <row r="455" spans="7:13" x14ac:dyDescent="0.2">
      <c r="G455" s="11">
        <v>460</v>
      </c>
      <c r="H455" s="11" t="s">
        <v>32</v>
      </c>
      <c r="I455" s="12">
        <v>38100</v>
      </c>
      <c r="J455" s="11" t="s">
        <v>39</v>
      </c>
      <c r="K455" s="20">
        <v>74</v>
      </c>
      <c r="L455" s="13">
        <v>224.18238847872837</v>
      </c>
      <c r="M455" s="11" t="s">
        <v>30</v>
      </c>
    </row>
    <row r="456" spans="7:13" x14ac:dyDescent="0.2">
      <c r="G456" s="11">
        <v>461</v>
      </c>
      <c r="H456" s="11" t="s">
        <v>26</v>
      </c>
      <c r="I456" s="12">
        <v>38012</v>
      </c>
      <c r="J456" s="11" t="s">
        <v>39</v>
      </c>
      <c r="K456" s="20">
        <v>48</v>
      </c>
      <c r="L456" s="13">
        <v>145.64951342948135</v>
      </c>
      <c r="M456" s="11" t="s">
        <v>29</v>
      </c>
    </row>
    <row r="457" spans="7:13" x14ac:dyDescent="0.2">
      <c r="G457" s="11">
        <v>462</v>
      </c>
      <c r="H457" s="11" t="s">
        <v>36</v>
      </c>
      <c r="I457" s="12">
        <v>38045</v>
      </c>
      <c r="J457" s="11" t="s">
        <v>20</v>
      </c>
      <c r="K457" s="20">
        <v>63</v>
      </c>
      <c r="L457" s="13">
        <v>191.1884163928766</v>
      </c>
      <c r="M457" s="11" t="s">
        <v>30</v>
      </c>
    </row>
    <row r="458" spans="7:13" x14ac:dyDescent="0.2">
      <c r="G458" s="11">
        <v>463</v>
      </c>
      <c r="H458" s="11" t="s">
        <v>32</v>
      </c>
      <c r="I458" s="12">
        <v>38463</v>
      </c>
      <c r="J458" s="11" t="s">
        <v>20</v>
      </c>
      <c r="K458" s="20">
        <v>48</v>
      </c>
      <c r="L458" s="13">
        <v>145.69127497854927</v>
      </c>
      <c r="M458" s="11" t="s">
        <v>29</v>
      </c>
    </row>
    <row r="459" spans="7:13" x14ac:dyDescent="0.2">
      <c r="G459" s="11">
        <v>464</v>
      </c>
      <c r="H459" s="11" t="s">
        <v>23</v>
      </c>
      <c r="I459" s="12">
        <v>38958</v>
      </c>
      <c r="J459" s="11" t="s">
        <v>39</v>
      </c>
      <c r="K459" s="20">
        <v>26</v>
      </c>
      <c r="L459" s="13">
        <v>80.6144268681997</v>
      </c>
      <c r="M459" s="11" t="s">
        <v>25</v>
      </c>
    </row>
    <row r="460" spans="7:13" x14ac:dyDescent="0.2">
      <c r="G460" s="11">
        <v>465</v>
      </c>
      <c r="H460" s="11" t="s">
        <v>26</v>
      </c>
      <c r="I460" s="12">
        <v>38881</v>
      </c>
      <c r="J460" s="11" t="s">
        <v>33</v>
      </c>
      <c r="K460" s="20">
        <v>58</v>
      </c>
      <c r="L460" s="13">
        <v>176.26520049915879</v>
      </c>
      <c r="M460" s="11" t="s">
        <v>21</v>
      </c>
    </row>
    <row r="461" spans="7:13" x14ac:dyDescent="0.2">
      <c r="G461" s="11">
        <v>466</v>
      </c>
      <c r="H461" s="11" t="s">
        <v>31</v>
      </c>
      <c r="I461" s="12">
        <v>38760</v>
      </c>
      <c r="J461" s="11" t="s">
        <v>20</v>
      </c>
      <c r="K461" s="20">
        <v>2</v>
      </c>
      <c r="L461" s="13">
        <v>8.7479494068217463</v>
      </c>
      <c r="M461" s="11" t="s">
        <v>25</v>
      </c>
    </row>
    <row r="462" spans="7:13" x14ac:dyDescent="0.2">
      <c r="G462" s="11">
        <v>467</v>
      </c>
      <c r="H462" s="11" t="s">
        <v>32</v>
      </c>
      <c r="I462" s="12">
        <v>38936</v>
      </c>
      <c r="J462" s="11" t="s">
        <v>20</v>
      </c>
      <c r="K462" s="20">
        <v>36</v>
      </c>
      <c r="L462" s="13">
        <v>109.67661001591094</v>
      </c>
      <c r="M462" s="11" t="s">
        <v>25</v>
      </c>
    </row>
    <row r="463" spans="7:13" x14ac:dyDescent="0.2">
      <c r="G463" s="11">
        <v>468</v>
      </c>
      <c r="H463" s="11" t="s">
        <v>48</v>
      </c>
      <c r="I463" s="12">
        <v>38529</v>
      </c>
      <c r="J463" s="11" t="s">
        <v>39</v>
      </c>
      <c r="K463" s="20">
        <v>22</v>
      </c>
      <c r="L463" s="13">
        <v>68.355074793823817</v>
      </c>
      <c r="M463" s="11" t="s">
        <v>30</v>
      </c>
    </row>
    <row r="464" spans="7:13" x14ac:dyDescent="0.2">
      <c r="G464" s="11">
        <v>469</v>
      </c>
      <c r="H464" s="11" t="s">
        <v>48</v>
      </c>
      <c r="I464" s="12">
        <v>38573</v>
      </c>
      <c r="J464" s="11" t="s">
        <v>20</v>
      </c>
      <c r="K464" s="20">
        <v>92</v>
      </c>
      <c r="L464" s="13">
        <v>277.66680522408262</v>
      </c>
      <c r="M464" s="11" t="s">
        <v>25</v>
      </c>
    </row>
    <row r="465" spans="7:13" x14ac:dyDescent="0.2">
      <c r="G465" s="11">
        <v>470</v>
      </c>
      <c r="H465" s="11" t="s">
        <v>19</v>
      </c>
      <c r="I465" s="12">
        <v>38265</v>
      </c>
      <c r="J465" s="11" t="s">
        <v>24</v>
      </c>
      <c r="K465" s="20">
        <v>29</v>
      </c>
      <c r="L465" s="13">
        <v>88.713589465763263</v>
      </c>
      <c r="M465" s="11" t="s">
        <v>30</v>
      </c>
    </row>
    <row r="466" spans="7:13" x14ac:dyDescent="0.2">
      <c r="G466" s="11">
        <v>471</v>
      </c>
      <c r="H466" s="11" t="s">
        <v>26</v>
      </c>
      <c r="I466" s="12">
        <v>39002</v>
      </c>
      <c r="J466" s="11" t="s">
        <v>20</v>
      </c>
      <c r="K466" s="20">
        <v>42</v>
      </c>
      <c r="L466" s="13">
        <v>128.17075092766001</v>
      </c>
      <c r="M466" s="11" t="s">
        <v>21</v>
      </c>
    </row>
    <row r="467" spans="7:13" x14ac:dyDescent="0.2">
      <c r="G467" s="11">
        <v>472</v>
      </c>
      <c r="H467" s="11" t="s">
        <v>36</v>
      </c>
      <c r="I467" s="12">
        <v>38100</v>
      </c>
      <c r="J467" s="11" t="s">
        <v>20</v>
      </c>
      <c r="K467" s="20">
        <v>25</v>
      </c>
      <c r="L467" s="13">
        <v>77.315706522508677</v>
      </c>
      <c r="M467" s="11" t="s">
        <v>21</v>
      </c>
    </row>
    <row r="468" spans="7:13" x14ac:dyDescent="0.2">
      <c r="G468" s="11">
        <v>473</v>
      </c>
      <c r="H468" s="11" t="s">
        <v>32</v>
      </c>
      <c r="I468" s="12">
        <v>38430</v>
      </c>
      <c r="J468" s="11" t="s">
        <v>24</v>
      </c>
      <c r="K468" s="20">
        <v>40</v>
      </c>
      <c r="L468" s="13">
        <v>122.53928167294391</v>
      </c>
      <c r="M468" s="11" t="s">
        <v>25</v>
      </c>
    </row>
    <row r="469" spans="7:13" x14ac:dyDescent="0.2">
      <c r="G469" s="11">
        <v>474</v>
      </c>
      <c r="H469" s="11" t="s">
        <v>48</v>
      </c>
      <c r="I469" s="12">
        <v>38111</v>
      </c>
      <c r="J469" s="11" t="s">
        <v>20</v>
      </c>
      <c r="K469" s="20">
        <v>3</v>
      </c>
      <c r="L469" s="13">
        <v>10.570883063872969</v>
      </c>
      <c r="M469" s="11" t="s">
        <v>21</v>
      </c>
    </row>
    <row r="470" spans="7:13" x14ac:dyDescent="0.2">
      <c r="G470" s="11">
        <v>475</v>
      </c>
      <c r="H470" s="11" t="s">
        <v>19</v>
      </c>
      <c r="I470" s="12">
        <v>38551</v>
      </c>
      <c r="J470" s="11" t="s">
        <v>24</v>
      </c>
      <c r="K470" s="20">
        <v>-1</v>
      </c>
      <c r="L470" s="13">
        <v>-0.82178994105370951</v>
      </c>
      <c r="M470" s="11" t="s">
        <v>21</v>
      </c>
    </row>
    <row r="471" spans="7:13" x14ac:dyDescent="0.2">
      <c r="G471" s="11">
        <v>476</v>
      </c>
      <c r="H471" s="11" t="s">
        <v>26</v>
      </c>
      <c r="I471" s="12">
        <v>38969</v>
      </c>
      <c r="J471" s="11" t="s">
        <v>24</v>
      </c>
      <c r="K471" s="20">
        <v>12</v>
      </c>
      <c r="L471" s="13">
        <v>37.686101056343105</v>
      </c>
      <c r="M471" s="11" t="s">
        <v>30</v>
      </c>
    </row>
    <row r="472" spans="7:13" x14ac:dyDescent="0.2">
      <c r="G472" s="11">
        <v>477</v>
      </c>
      <c r="H472" s="11" t="s">
        <v>48</v>
      </c>
      <c r="I472" s="12">
        <v>38155</v>
      </c>
      <c r="J472" s="11" t="s">
        <v>33</v>
      </c>
      <c r="K472" s="20">
        <v>0</v>
      </c>
      <c r="L472" s="13">
        <v>2.0013600167772623</v>
      </c>
      <c r="M472" s="11" t="s">
        <v>21</v>
      </c>
    </row>
    <row r="473" spans="7:13" x14ac:dyDescent="0.2">
      <c r="G473" s="11">
        <v>478</v>
      </c>
      <c r="H473" s="11" t="s">
        <v>23</v>
      </c>
      <c r="I473" s="12">
        <v>38760</v>
      </c>
      <c r="J473" s="11" t="s">
        <v>20</v>
      </c>
      <c r="K473" s="20">
        <v>35</v>
      </c>
      <c r="L473" s="13">
        <v>106.26347084870943</v>
      </c>
      <c r="M473" s="11" t="s">
        <v>21</v>
      </c>
    </row>
    <row r="474" spans="7:13" x14ac:dyDescent="0.2">
      <c r="G474" s="11">
        <v>479</v>
      </c>
      <c r="H474" s="11" t="s">
        <v>37</v>
      </c>
      <c r="I474" s="12">
        <v>38496</v>
      </c>
      <c r="J474" s="11" t="s">
        <v>24</v>
      </c>
      <c r="K474" s="20">
        <v>2</v>
      </c>
      <c r="L474" s="13">
        <v>7.6817477771075868</v>
      </c>
      <c r="M474" s="11" t="s">
        <v>30</v>
      </c>
    </row>
    <row r="475" spans="7:13" x14ac:dyDescent="0.2">
      <c r="G475" s="11">
        <v>480</v>
      </c>
      <c r="H475" s="11" t="s">
        <v>31</v>
      </c>
      <c r="I475" s="12">
        <v>38859</v>
      </c>
      <c r="J475" s="11" t="s">
        <v>27</v>
      </c>
      <c r="K475" s="20">
        <v>10</v>
      </c>
      <c r="L475" s="13">
        <v>31.785155418327982</v>
      </c>
      <c r="M475" s="11" t="s">
        <v>30</v>
      </c>
    </row>
    <row r="476" spans="7:13" x14ac:dyDescent="0.2">
      <c r="G476" s="11">
        <v>481</v>
      </c>
      <c r="H476" s="11" t="s">
        <v>22</v>
      </c>
      <c r="I476" s="12">
        <v>38639</v>
      </c>
      <c r="J476" s="11" t="s">
        <v>33</v>
      </c>
      <c r="K476" s="20">
        <v>6</v>
      </c>
      <c r="L476" s="13">
        <v>19.733545359470948</v>
      </c>
      <c r="M476" s="11" t="s">
        <v>25</v>
      </c>
    </row>
    <row r="477" spans="7:13" x14ac:dyDescent="0.2">
      <c r="G477" s="11">
        <v>482</v>
      </c>
      <c r="H477" s="11" t="s">
        <v>22</v>
      </c>
      <c r="I477" s="12">
        <v>38056</v>
      </c>
      <c r="J477" s="11" t="s">
        <v>20</v>
      </c>
      <c r="K477" s="20">
        <v>4</v>
      </c>
      <c r="L477" s="13">
        <v>14.10456917940213</v>
      </c>
      <c r="M477" s="11" t="s">
        <v>29</v>
      </c>
    </row>
    <row r="478" spans="7:13" x14ac:dyDescent="0.2">
      <c r="G478" s="11">
        <v>483</v>
      </c>
      <c r="H478" s="11" t="s">
        <v>48</v>
      </c>
      <c r="I478" s="12">
        <v>39002</v>
      </c>
      <c r="J478" s="11" t="s">
        <v>39</v>
      </c>
      <c r="K478" s="20">
        <v>91</v>
      </c>
      <c r="L478" s="13">
        <v>274.92032051274288</v>
      </c>
      <c r="M478" s="11" t="s">
        <v>30</v>
      </c>
    </row>
    <row r="479" spans="7:13" x14ac:dyDescent="0.2">
      <c r="G479" s="11">
        <v>484</v>
      </c>
      <c r="H479" s="11" t="s">
        <v>22</v>
      </c>
      <c r="I479" s="12">
        <v>38903</v>
      </c>
      <c r="J479" s="11" t="s">
        <v>20</v>
      </c>
      <c r="K479" s="20">
        <v>12</v>
      </c>
      <c r="L479" s="13">
        <v>37.877226411963186</v>
      </c>
      <c r="M479" s="11" t="s">
        <v>30</v>
      </c>
    </row>
    <row r="480" spans="7:13" x14ac:dyDescent="0.2">
      <c r="G480" s="11">
        <v>485</v>
      </c>
      <c r="H480" s="11" t="s">
        <v>31</v>
      </c>
      <c r="I480" s="12">
        <v>38298</v>
      </c>
      <c r="J480" s="11" t="s">
        <v>24</v>
      </c>
      <c r="K480" s="20">
        <v>21</v>
      </c>
      <c r="L480" s="13">
        <v>65.281423150866814</v>
      </c>
      <c r="M480" s="11" t="s">
        <v>29</v>
      </c>
    </row>
    <row r="481" spans="7:13" x14ac:dyDescent="0.2">
      <c r="G481" s="11">
        <v>486</v>
      </c>
      <c r="H481" s="11" t="s">
        <v>22</v>
      </c>
      <c r="I481" s="12">
        <v>38441</v>
      </c>
      <c r="J481" s="11" t="s">
        <v>39</v>
      </c>
      <c r="K481" s="20">
        <v>44</v>
      </c>
      <c r="L481" s="13">
        <v>134.31454889834902</v>
      </c>
      <c r="M481" s="11" t="s">
        <v>29</v>
      </c>
    </row>
    <row r="482" spans="7:13" x14ac:dyDescent="0.2">
      <c r="G482" s="11">
        <v>487</v>
      </c>
      <c r="H482" s="11" t="s">
        <v>19</v>
      </c>
      <c r="I482" s="12">
        <v>38375</v>
      </c>
      <c r="J482" s="11" t="s">
        <v>33</v>
      </c>
      <c r="K482" s="20">
        <v>75</v>
      </c>
      <c r="L482" s="13">
        <v>227.09867242909783</v>
      </c>
      <c r="M482" s="11" t="s">
        <v>29</v>
      </c>
    </row>
    <row r="483" spans="7:13" x14ac:dyDescent="0.2">
      <c r="G483" s="11">
        <v>488</v>
      </c>
      <c r="H483" s="11" t="s">
        <v>19</v>
      </c>
      <c r="I483" s="12">
        <v>38188</v>
      </c>
      <c r="J483" s="11" t="s">
        <v>33</v>
      </c>
      <c r="K483" s="20">
        <v>37</v>
      </c>
      <c r="L483" s="13">
        <v>112.99692232382439</v>
      </c>
      <c r="M483" s="11" t="s">
        <v>21</v>
      </c>
    </row>
    <row r="484" spans="7:13" x14ac:dyDescent="0.2">
      <c r="G484" s="11">
        <v>489</v>
      </c>
      <c r="H484" s="11" t="s">
        <v>31</v>
      </c>
      <c r="I484" s="12">
        <v>38925</v>
      </c>
      <c r="J484" s="11" t="s">
        <v>33</v>
      </c>
      <c r="K484" s="20">
        <v>58</v>
      </c>
      <c r="L484" s="13">
        <v>176.06598986452823</v>
      </c>
      <c r="M484" s="11" t="s">
        <v>25</v>
      </c>
    </row>
    <row r="485" spans="7:13" x14ac:dyDescent="0.2">
      <c r="G485" s="11">
        <v>490</v>
      </c>
      <c r="H485" s="11" t="s">
        <v>22</v>
      </c>
      <c r="I485" s="12">
        <v>38760</v>
      </c>
      <c r="J485" s="11" t="s">
        <v>33</v>
      </c>
      <c r="K485" s="20">
        <v>74</v>
      </c>
      <c r="L485" s="13">
        <v>223.60878513520231</v>
      </c>
      <c r="M485" s="11" t="s">
        <v>21</v>
      </c>
    </row>
    <row r="486" spans="7:13" x14ac:dyDescent="0.2">
      <c r="G486" s="11">
        <v>491</v>
      </c>
      <c r="H486" s="11" t="s">
        <v>23</v>
      </c>
      <c r="I486" s="12">
        <v>38144</v>
      </c>
      <c r="J486" s="11" t="s">
        <v>24</v>
      </c>
      <c r="K486" s="20">
        <v>64</v>
      </c>
      <c r="L486" s="13">
        <v>193.54947188165715</v>
      </c>
      <c r="M486" s="11" t="s">
        <v>21</v>
      </c>
    </row>
    <row r="487" spans="7:13" x14ac:dyDescent="0.2">
      <c r="G487" s="11">
        <v>492</v>
      </c>
      <c r="H487" s="11" t="s">
        <v>19</v>
      </c>
      <c r="I487" s="12">
        <v>38683</v>
      </c>
      <c r="J487" s="11" t="s">
        <v>27</v>
      </c>
      <c r="K487" s="20">
        <v>53</v>
      </c>
      <c r="L487" s="13">
        <v>160.46113209921771</v>
      </c>
      <c r="M487" s="11" t="s">
        <v>21</v>
      </c>
    </row>
    <row r="488" spans="7:13" x14ac:dyDescent="0.2">
      <c r="G488" s="11">
        <v>493</v>
      </c>
      <c r="H488" s="11" t="s">
        <v>26</v>
      </c>
      <c r="I488" s="12">
        <v>38100</v>
      </c>
      <c r="J488" s="11" t="s">
        <v>33</v>
      </c>
      <c r="K488" s="20">
        <v>-1</v>
      </c>
      <c r="L488" s="13">
        <v>-0.45003305566648821</v>
      </c>
      <c r="M488" s="11" t="s">
        <v>25</v>
      </c>
    </row>
    <row r="489" spans="7:13" x14ac:dyDescent="0.2">
      <c r="G489" s="11">
        <v>494</v>
      </c>
      <c r="H489" s="11" t="s">
        <v>26</v>
      </c>
      <c r="I489" s="12">
        <v>38782</v>
      </c>
      <c r="J489" s="11" t="s">
        <v>39</v>
      </c>
      <c r="K489" s="20">
        <v>21</v>
      </c>
      <c r="L489" s="13">
        <v>65.06546054796479</v>
      </c>
      <c r="M489" s="11" t="s">
        <v>29</v>
      </c>
    </row>
    <row r="490" spans="7:13" x14ac:dyDescent="0.2">
      <c r="G490" s="11">
        <v>495</v>
      </c>
      <c r="H490" s="11" t="s">
        <v>22</v>
      </c>
      <c r="I490" s="12">
        <v>38771</v>
      </c>
      <c r="J490" s="11" t="s">
        <v>39</v>
      </c>
      <c r="K490" s="20">
        <v>90</v>
      </c>
      <c r="L490" s="13">
        <v>271.33770442615577</v>
      </c>
      <c r="M490" s="11" t="s">
        <v>30</v>
      </c>
    </row>
    <row r="491" spans="7:13" x14ac:dyDescent="0.2">
      <c r="G491" s="11">
        <v>496</v>
      </c>
      <c r="H491" s="11" t="s">
        <v>22</v>
      </c>
      <c r="I491" s="12">
        <v>38650</v>
      </c>
      <c r="J491" s="11" t="s">
        <v>27</v>
      </c>
      <c r="K491" s="20">
        <v>61</v>
      </c>
      <c r="L491" s="13">
        <v>184.82822454861244</v>
      </c>
      <c r="M491" s="11" t="s">
        <v>25</v>
      </c>
    </row>
    <row r="492" spans="7:13" x14ac:dyDescent="0.2">
      <c r="G492" s="11">
        <v>497</v>
      </c>
      <c r="H492" s="11" t="s">
        <v>19</v>
      </c>
      <c r="I492" s="12">
        <v>38485</v>
      </c>
      <c r="J492" s="11" t="s">
        <v>39</v>
      </c>
      <c r="K492" s="20">
        <v>64</v>
      </c>
      <c r="L492" s="13">
        <v>193.98125439867269</v>
      </c>
      <c r="M492" s="11" t="s">
        <v>30</v>
      </c>
    </row>
    <row r="493" spans="7:13" x14ac:dyDescent="0.2">
      <c r="G493" s="11">
        <v>498</v>
      </c>
      <c r="H493" s="11" t="s">
        <v>31</v>
      </c>
      <c r="I493" s="12">
        <v>38782</v>
      </c>
      <c r="J493" s="11" t="s">
        <v>33</v>
      </c>
      <c r="K493" s="20">
        <v>79</v>
      </c>
      <c r="L493" s="13">
        <v>238.60895261406517</v>
      </c>
      <c r="M493" s="11" t="s">
        <v>30</v>
      </c>
    </row>
    <row r="494" spans="7:13" x14ac:dyDescent="0.2">
      <c r="G494" s="11">
        <v>499</v>
      </c>
      <c r="H494" s="11" t="s">
        <v>31</v>
      </c>
      <c r="I494" s="12">
        <v>38848</v>
      </c>
      <c r="J494" s="11" t="s">
        <v>24</v>
      </c>
      <c r="K494" s="20">
        <v>11</v>
      </c>
      <c r="L494" s="13">
        <v>34.580350260479243</v>
      </c>
      <c r="M494" s="11" t="s">
        <v>29</v>
      </c>
    </row>
    <row r="495" spans="7:13" x14ac:dyDescent="0.2">
      <c r="G495" s="11">
        <v>500</v>
      </c>
      <c r="H495" s="11" t="s">
        <v>32</v>
      </c>
      <c r="I495" s="12">
        <v>38881</v>
      </c>
      <c r="J495" s="11" t="s">
        <v>39</v>
      </c>
      <c r="K495" s="20">
        <v>17</v>
      </c>
      <c r="L495" s="13">
        <v>52.992178326548526</v>
      </c>
      <c r="M495" s="11" t="s">
        <v>25</v>
      </c>
    </row>
    <row r="496" spans="7:13" x14ac:dyDescent="0.2">
      <c r="G496" s="11">
        <v>501</v>
      </c>
      <c r="H496" s="11" t="s">
        <v>32</v>
      </c>
      <c r="I496" s="12">
        <v>39002</v>
      </c>
      <c r="J496" s="11" t="s">
        <v>20</v>
      </c>
      <c r="K496" s="20">
        <v>-10</v>
      </c>
      <c r="L496" s="13">
        <v>-28.507437864458012</v>
      </c>
      <c r="M496" s="11" t="s">
        <v>30</v>
      </c>
    </row>
    <row r="497" spans="7:13" x14ac:dyDescent="0.2">
      <c r="G497" s="11">
        <v>502</v>
      </c>
      <c r="H497" s="11" t="s">
        <v>36</v>
      </c>
      <c r="I497" s="12">
        <v>38111</v>
      </c>
      <c r="J497" s="11" t="s">
        <v>39</v>
      </c>
      <c r="K497" s="20">
        <v>61</v>
      </c>
      <c r="L497" s="13">
        <v>185.38151200169028</v>
      </c>
      <c r="M497" s="11" t="s">
        <v>21</v>
      </c>
    </row>
    <row r="498" spans="7:13" x14ac:dyDescent="0.2">
      <c r="G498" s="11">
        <v>503</v>
      </c>
      <c r="H498" s="11" t="s">
        <v>26</v>
      </c>
      <c r="I498" s="12">
        <v>38540</v>
      </c>
      <c r="J498" s="11" t="s">
        <v>33</v>
      </c>
      <c r="K498" s="20">
        <v>81</v>
      </c>
      <c r="L498" s="13">
        <v>245.19138414086007</v>
      </c>
      <c r="M498" s="11" t="s">
        <v>29</v>
      </c>
    </row>
    <row r="499" spans="7:13" x14ac:dyDescent="0.2">
      <c r="G499" s="11">
        <v>504</v>
      </c>
      <c r="H499" s="11" t="s">
        <v>32</v>
      </c>
      <c r="I499" s="12">
        <v>38342</v>
      </c>
      <c r="J499" s="11" t="s">
        <v>39</v>
      </c>
      <c r="K499" s="20">
        <v>86</v>
      </c>
      <c r="L499" s="13">
        <v>259.65061904974743</v>
      </c>
      <c r="M499" s="11" t="s">
        <v>30</v>
      </c>
    </row>
    <row r="500" spans="7:13" x14ac:dyDescent="0.2">
      <c r="G500" s="11">
        <v>505</v>
      </c>
      <c r="H500" s="11" t="s">
        <v>36</v>
      </c>
      <c r="I500" s="12">
        <v>38166</v>
      </c>
      <c r="J500" s="11" t="s">
        <v>33</v>
      </c>
      <c r="K500" s="20">
        <v>-6</v>
      </c>
      <c r="L500" s="13">
        <v>-16.598209454734359</v>
      </c>
      <c r="M500" s="11" t="s">
        <v>30</v>
      </c>
    </row>
    <row r="501" spans="7:13" x14ac:dyDescent="0.2">
      <c r="G501" s="11">
        <v>506</v>
      </c>
      <c r="H501" s="11" t="s">
        <v>22</v>
      </c>
      <c r="I501" s="12">
        <v>38617</v>
      </c>
      <c r="J501" s="11" t="s">
        <v>27</v>
      </c>
      <c r="K501" s="20">
        <v>75</v>
      </c>
      <c r="L501" s="13">
        <v>226.29108110625336</v>
      </c>
      <c r="M501" s="11" t="s">
        <v>29</v>
      </c>
    </row>
    <row r="502" spans="7:13" x14ac:dyDescent="0.2">
      <c r="G502" s="11">
        <v>507</v>
      </c>
      <c r="H502" s="11" t="s">
        <v>31</v>
      </c>
      <c r="I502" s="12">
        <v>38551</v>
      </c>
      <c r="J502" s="11" t="s">
        <v>39</v>
      </c>
      <c r="K502" s="20">
        <v>87</v>
      </c>
      <c r="L502" s="13">
        <v>262.49660177211871</v>
      </c>
      <c r="M502" s="11" t="s">
        <v>29</v>
      </c>
    </row>
    <row r="503" spans="7:13" x14ac:dyDescent="0.2">
      <c r="G503" s="11">
        <v>508</v>
      </c>
      <c r="H503" s="11" t="s">
        <v>48</v>
      </c>
      <c r="I503" s="12">
        <v>38914</v>
      </c>
      <c r="J503" s="11" t="s">
        <v>24</v>
      </c>
      <c r="K503" s="20">
        <v>15</v>
      </c>
      <c r="L503" s="13">
        <v>47.143262888260409</v>
      </c>
      <c r="M503" s="11" t="s">
        <v>29</v>
      </c>
    </row>
    <row r="504" spans="7:13" x14ac:dyDescent="0.2">
      <c r="G504" s="11">
        <v>509</v>
      </c>
      <c r="H504" s="11" t="s">
        <v>22</v>
      </c>
      <c r="I504" s="12">
        <v>38430</v>
      </c>
      <c r="J504" s="11" t="s">
        <v>27</v>
      </c>
      <c r="K504" s="20">
        <v>6</v>
      </c>
      <c r="L504" s="13">
        <v>20.042838163999704</v>
      </c>
      <c r="M504" s="11" t="s">
        <v>30</v>
      </c>
    </row>
    <row r="505" spans="7:13" x14ac:dyDescent="0.2">
      <c r="G505" s="11">
        <v>510</v>
      </c>
      <c r="H505" s="11" t="s">
        <v>31</v>
      </c>
      <c r="I505" s="12">
        <v>38045</v>
      </c>
      <c r="J505" s="11" t="s">
        <v>33</v>
      </c>
      <c r="K505" s="20">
        <v>4</v>
      </c>
      <c r="L505" s="13">
        <v>14.012285541104387</v>
      </c>
      <c r="M505" s="11" t="s">
        <v>30</v>
      </c>
    </row>
    <row r="506" spans="7:13" x14ac:dyDescent="0.2">
      <c r="G506" s="11">
        <v>511</v>
      </c>
      <c r="H506" s="11" t="s">
        <v>22</v>
      </c>
      <c r="I506" s="12">
        <v>38815</v>
      </c>
      <c r="J506" s="11" t="s">
        <v>33</v>
      </c>
      <c r="K506" s="20">
        <v>56</v>
      </c>
      <c r="L506" s="13">
        <v>169.24877716888537</v>
      </c>
      <c r="M506" s="11" t="s">
        <v>29</v>
      </c>
    </row>
    <row r="507" spans="7:13" x14ac:dyDescent="0.2">
      <c r="G507" s="11">
        <v>512</v>
      </c>
      <c r="H507" s="11" t="s">
        <v>19</v>
      </c>
      <c r="I507" s="12">
        <v>38111</v>
      </c>
      <c r="J507" s="11" t="s">
        <v>24</v>
      </c>
      <c r="K507" s="20">
        <v>76</v>
      </c>
      <c r="L507" s="13">
        <v>230.1804612249874</v>
      </c>
      <c r="M507" s="11" t="s">
        <v>21</v>
      </c>
    </row>
    <row r="508" spans="7:13" x14ac:dyDescent="0.2">
      <c r="G508" s="11">
        <v>513</v>
      </c>
      <c r="H508" s="11" t="s">
        <v>23</v>
      </c>
      <c r="I508" s="12">
        <v>38540</v>
      </c>
      <c r="J508" s="11" t="s">
        <v>27</v>
      </c>
      <c r="K508" s="20">
        <v>27</v>
      </c>
      <c r="L508" s="13">
        <v>82.599143929902795</v>
      </c>
      <c r="M508" s="11" t="s">
        <v>21</v>
      </c>
    </row>
    <row r="509" spans="7:13" x14ac:dyDescent="0.2">
      <c r="G509" s="11">
        <v>514</v>
      </c>
      <c r="H509" s="11" t="s">
        <v>19</v>
      </c>
      <c r="I509" s="12">
        <v>38705</v>
      </c>
      <c r="J509" s="11" t="s">
        <v>24</v>
      </c>
      <c r="K509" s="20">
        <v>58</v>
      </c>
      <c r="L509" s="13">
        <v>175.77181619024202</v>
      </c>
      <c r="M509" s="11" t="s">
        <v>21</v>
      </c>
    </row>
    <row r="510" spans="7:13" x14ac:dyDescent="0.2">
      <c r="G510" s="11">
        <v>515</v>
      </c>
      <c r="H510" s="11" t="s">
        <v>22</v>
      </c>
      <c r="I510" s="12">
        <v>38034</v>
      </c>
      <c r="J510" s="11" t="s">
        <v>27</v>
      </c>
      <c r="K510" s="20">
        <v>67</v>
      </c>
      <c r="L510" s="13">
        <v>202.62226122372601</v>
      </c>
      <c r="M510" s="11" t="s">
        <v>30</v>
      </c>
    </row>
    <row r="511" spans="7:13" x14ac:dyDescent="0.2">
      <c r="G511" s="11">
        <v>516</v>
      </c>
      <c r="H511" s="11" t="s">
        <v>32</v>
      </c>
      <c r="I511" s="12">
        <v>38606</v>
      </c>
      <c r="J511" s="11" t="s">
        <v>20</v>
      </c>
      <c r="K511" s="20">
        <v>79</v>
      </c>
      <c r="L511" s="13">
        <v>238.78594564649822</v>
      </c>
      <c r="M511" s="11" t="s">
        <v>21</v>
      </c>
    </row>
    <row r="512" spans="7:13" x14ac:dyDescent="0.2">
      <c r="G512" s="11">
        <v>517</v>
      </c>
      <c r="H512" s="11" t="s">
        <v>36</v>
      </c>
      <c r="I512" s="12">
        <v>38243</v>
      </c>
      <c r="J512" s="11" t="s">
        <v>39</v>
      </c>
      <c r="K512" s="20">
        <v>38</v>
      </c>
      <c r="L512" s="13">
        <v>116.68598743448534</v>
      </c>
      <c r="M512" s="11" t="s">
        <v>21</v>
      </c>
    </row>
    <row r="513" spans="7:13" x14ac:dyDescent="0.2">
      <c r="G513" s="11">
        <v>518</v>
      </c>
      <c r="H513" s="11" t="s">
        <v>19</v>
      </c>
      <c r="I513" s="12">
        <v>38078</v>
      </c>
      <c r="J513" s="11" t="s">
        <v>39</v>
      </c>
      <c r="K513" s="20">
        <v>4</v>
      </c>
      <c r="L513" s="13">
        <v>13.641635237019504</v>
      </c>
      <c r="M513" s="11" t="s">
        <v>21</v>
      </c>
    </row>
    <row r="514" spans="7:13" x14ac:dyDescent="0.2">
      <c r="G514" s="11">
        <v>519</v>
      </c>
      <c r="H514" s="11" t="s">
        <v>31</v>
      </c>
      <c r="I514" s="12">
        <v>38793</v>
      </c>
      <c r="J514" s="11" t="s">
        <v>33</v>
      </c>
      <c r="K514" s="20">
        <v>45</v>
      </c>
      <c r="L514" s="13">
        <v>137.06873634212499</v>
      </c>
      <c r="M514" s="11" t="s">
        <v>21</v>
      </c>
    </row>
    <row r="515" spans="7:13" x14ac:dyDescent="0.2">
      <c r="G515" s="11">
        <v>520</v>
      </c>
      <c r="H515" s="11" t="s">
        <v>19</v>
      </c>
      <c r="I515" s="12">
        <v>38122</v>
      </c>
      <c r="J515" s="11" t="s">
        <v>24</v>
      </c>
      <c r="K515" s="20">
        <v>10</v>
      </c>
      <c r="L515" s="13">
        <v>32.194899991771997</v>
      </c>
      <c r="M515" s="11" t="s">
        <v>29</v>
      </c>
    </row>
    <row r="516" spans="7:13" x14ac:dyDescent="0.2">
      <c r="G516" s="11">
        <v>521</v>
      </c>
      <c r="H516" s="11" t="s">
        <v>23</v>
      </c>
      <c r="I516" s="12">
        <v>38661</v>
      </c>
      <c r="J516" s="11" t="s">
        <v>24</v>
      </c>
      <c r="K516" s="20">
        <v>86</v>
      </c>
      <c r="L516" s="13">
        <v>260.39717870163332</v>
      </c>
      <c r="M516" s="11" t="s">
        <v>25</v>
      </c>
    </row>
    <row r="517" spans="7:13" x14ac:dyDescent="0.2">
      <c r="G517" s="11">
        <v>522</v>
      </c>
      <c r="H517" s="11" t="s">
        <v>48</v>
      </c>
      <c r="I517" s="12">
        <v>38848</v>
      </c>
      <c r="J517" s="11" t="s">
        <v>24</v>
      </c>
      <c r="K517" s="20">
        <v>75</v>
      </c>
      <c r="L517" s="13">
        <v>226.71443824204945</v>
      </c>
      <c r="M517" s="11" t="s">
        <v>29</v>
      </c>
    </row>
    <row r="518" spans="7:13" x14ac:dyDescent="0.2">
      <c r="G518" s="11">
        <v>523</v>
      </c>
      <c r="H518" s="11" t="s">
        <v>37</v>
      </c>
      <c r="I518" s="12">
        <v>38430</v>
      </c>
      <c r="J518" s="11" t="s">
        <v>33</v>
      </c>
      <c r="K518" s="20">
        <v>77</v>
      </c>
      <c r="L518" s="13">
        <v>232.49630521155086</v>
      </c>
      <c r="M518" s="11" t="s">
        <v>29</v>
      </c>
    </row>
    <row r="519" spans="7:13" x14ac:dyDescent="0.2">
      <c r="G519" s="11">
        <v>524</v>
      </c>
      <c r="H519" s="11" t="s">
        <v>37</v>
      </c>
      <c r="I519" s="12">
        <v>38067</v>
      </c>
      <c r="J519" s="11" t="s">
        <v>33</v>
      </c>
      <c r="K519" s="20">
        <v>10</v>
      </c>
      <c r="L519" s="13">
        <v>31.818132134554009</v>
      </c>
      <c r="M519" s="11" t="s">
        <v>29</v>
      </c>
    </row>
    <row r="520" spans="7:13" x14ac:dyDescent="0.2">
      <c r="G520" s="11">
        <v>525</v>
      </c>
      <c r="H520" s="11" t="s">
        <v>36</v>
      </c>
      <c r="I520" s="12">
        <v>38265</v>
      </c>
      <c r="J520" s="11" t="s">
        <v>24</v>
      </c>
      <c r="K520" s="20">
        <v>62</v>
      </c>
      <c r="L520" s="13">
        <v>188.38088235582651</v>
      </c>
      <c r="M520" s="11" t="s">
        <v>29</v>
      </c>
    </row>
    <row r="521" spans="7:13" x14ac:dyDescent="0.2">
      <c r="G521" s="11">
        <v>526</v>
      </c>
      <c r="H521" s="11" t="s">
        <v>19</v>
      </c>
      <c r="I521" s="12">
        <v>38012</v>
      </c>
      <c r="J521" s="11" t="s">
        <v>20</v>
      </c>
      <c r="K521" s="20">
        <v>73</v>
      </c>
      <c r="L521" s="13">
        <v>221.29214849175239</v>
      </c>
      <c r="M521" s="11" t="s">
        <v>30</v>
      </c>
    </row>
    <row r="522" spans="7:13" x14ac:dyDescent="0.2">
      <c r="G522" s="11">
        <v>527</v>
      </c>
      <c r="H522" s="11" t="s">
        <v>22</v>
      </c>
      <c r="I522" s="12">
        <v>38001</v>
      </c>
      <c r="J522" s="11" t="s">
        <v>24</v>
      </c>
      <c r="K522" s="20">
        <v>62</v>
      </c>
      <c r="L522" s="13">
        <v>187.23352558776915</v>
      </c>
      <c r="M522" s="11" t="s">
        <v>21</v>
      </c>
    </row>
    <row r="523" spans="7:13" x14ac:dyDescent="0.2">
      <c r="G523" s="11">
        <v>528</v>
      </c>
      <c r="H523" s="11" t="s">
        <v>31</v>
      </c>
      <c r="I523" s="12">
        <v>38892</v>
      </c>
      <c r="J523" s="11" t="s">
        <v>39</v>
      </c>
      <c r="K523" s="20">
        <v>11</v>
      </c>
      <c r="L523" s="13">
        <v>35.723241285873279</v>
      </c>
      <c r="M523" s="11" t="s">
        <v>30</v>
      </c>
    </row>
    <row r="524" spans="7:13" x14ac:dyDescent="0.2">
      <c r="G524" s="11">
        <v>529</v>
      </c>
      <c r="H524" s="11" t="s">
        <v>23</v>
      </c>
      <c r="I524" s="12">
        <v>38705</v>
      </c>
      <c r="J524" s="11" t="s">
        <v>39</v>
      </c>
      <c r="K524" s="20">
        <v>28</v>
      </c>
      <c r="L524" s="13">
        <v>86.078223340302799</v>
      </c>
      <c r="M524" s="11" t="s">
        <v>21</v>
      </c>
    </row>
    <row r="525" spans="7:13" x14ac:dyDescent="0.2">
      <c r="G525" s="11">
        <v>530</v>
      </c>
      <c r="H525" s="11" t="s">
        <v>23</v>
      </c>
      <c r="I525" s="12">
        <v>38221</v>
      </c>
      <c r="J525" s="11" t="s">
        <v>39</v>
      </c>
      <c r="K525" s="20">
        <v>57</v>
      </c>
      <c r="L525" s="13">
        <v>172.3620870689609</v>
      </c>
      <c r="M525" s="11" t="s">
        <v>29</v>
      </c>
    </row>
    <row r="526" spans="7:13" x14ac:dyDescent="0.2">
      <c r="G526" s="11">
        <v>531</v>
      </c>
      <c r="H526" s="11" t="s">
        <v>48</v>
      </c>
      <c r="I526" s="12">
        <v>38331</v>
      </c>
      <c r="J526" s="11" t="s">
        <v>33</v>
      </c>
      <c r="K526" s="20">
        <v>34</v>
      </c>
      <c r="L526" s="13">
        <v>103.4937406460938</v>
      </c>
      <c r="M526" s="11" t="s">
        <v>21</v>
      </c>
    </row>
    <row r="527" spans="7:13" x14ac:dyDescent="0.2">
      <c r="G527" s="11">
        <v>532</v>
      </c>
      <c r="H527" s="11" t="s">
        <v>22</v>
      </c>
      <c r="I527" s="12">
        <v>38639</v>
      </c>
      <c r="J527" s="11" t="s">
        <v>33</v>
      </c>
      <c r="K527" s="20">
        <v>89</v>
      </c>
      <c r="L527" s="13">
        <v>267.86415015075153</v>
      </c>
      <c r="M527" s="11" t="s">
        <v>29</v>
      </c>
    </row>
    <row r="528" spans="7:13" x14ac:dyDescent="0.2">
      <c r="G528" s="11">
        <v>533</v>
      </c>
      <c r="H528" s="11" t="s">
        <v>23</v>
      </c>
      <c r="I528" s="12">
        <v>38254</v>
      </c>
      <c r="J528" s="11" t="s">
        <v>20</v>
      </c>
      <c r="K528" s="20">
        <v>32</v>
      </c>
      <c r="L528" s="13">
        <v>97.889348643674225</v>
      </c>
      <c r="M528" s="11" t="s">
        <v>25</v>
      </c>
    </row>
    <row r="529" spans="7:13" x14ac:dyDescent="0.2">
      <c r="G529" s="11">
        <v>534</v>
      </c>
      <c r="H529" s="11" t="s">
        <v>31</v>
      </c>
      <c r="I529" s="12">
        <v>39046</v>
      </c>
      <c r="J529" s="11" t="s">
        <v>33</v>
      </c>
      <c r="K529" s="20">
        <v>38</v>
      </c>
      <c r="L529" s="13">
        <v>116.04458768996518</v>
      </c>
      <c r="M529" s="11" t="s">
        <v>30</v>
      </c>
    </row>
    <row r="530" spans="7:13" x14ac:dyDescent="0.2">
      <c r="G530" s="11">
        <v>535</v>
      </c>
      <c r="H530" s="11" t="s">
        <v>36</v>
      </c>
      <c r="I530" s="12">
        <v>38584</v>
      </c>
      <c r="J530" s="11" t="s">
        <v>20</v>
      </c>
      <c r="K530" s="20">
        <v>82</v>
      </c>
      <c r="L530" s="13">
        <v>248.04707692390426</v>
      </c>
      <c r="M530" s="11" t="s">
        <v>30</v>
      </c>
    </row>
    <row r="531" spans="7:13" x14ac:dyDescent="0.2">
      <c r="G531" s="11">
        <v>536</v>
      </c>
      <c r="H531" s="11" t="s">
        <v>22</v>
      </c>
      <c r="I531" s="12">
        <v>38133</v>
      </c>
      <c r="J531" s="11" t="s">
        <v>24</v>
      </c>
      <c r="K531" s="20">
        <v>29</v>
      </c>
      <c r="L531" s="13">
        <v>89.294687359204545</v>
      </c>
      <c r="M531" s="11" t="s">
        <v>21</v>
      </c>
    </row>
    <row r="532" spans="7:13" x14ac:dyDescent="0.2">
      <c r="G532" s="11">
        <v>537</v>
      </c>
      <c r="H532" s="11" t="s">
        <v>37</v>
      </c>
      <c r="I532" s="12">
        <v>38991</v>
      </c>
      <c r="J532" s="11" t="s">
        <v>27</v>
      </c>
      <c r="K532" s="20">
        <v>17</v>
      </c>
      <c r="L532" s="13">
        <v>52.246197330854876</v>
      </c>
      <c r="M532" s="11" t="s">
        <v>29</v>
      </c>
    </row>
    <row r="533" spans="7:13" x14ac:dyDescent="0.2">
      <c r="G533" s="11">
        <v>538</v>
      </c>
      <c r="H533" s="11" t="s">
        <v>23</v>
      </c>
      <c r="I533" s="12">
        <v>38210</v>
      </c>
      <c r="J533" s="11" t="s">
        <v>33</v>
      </c>
      <c r="K533" s="20">
        <v>50</v>
      </c>
      <c r="L533" s="13">
        <v>151.86525901218997</v>
      </c>
      <c r="M533" s="11" t="s">
        <v>30</v>
      </c>
    </row>
    <row r="534" spans="7:13" x14ac:dyDescent="0.2">
      <c r="G534" s="11">
        <v>539</v>
      </c>
      <c r="H534" s="11" t="s">
        <v>32</v>
      </c>
      <c r="I534" s="12">
        <v>38078</v>
      </c>
      <c r="J534" s="11" t="s">
        <v>27</v>
      </c>
      <c r="K534" s="20">
        <v>7</v>
      </c>
      <c r="L534" s="13">
        <v>22.95994805531884</v>
      </c>
      <c r="M534" s="11" t="s">
        <v>30</v>
      </c>
    </row>
    <row r="535" spans="7:13" x14ac:dyDescent="0.2">
      <c r="G535" s="11">
        <v>540</v>
      </c>
      <c r="H535" s="11" t="s">
        <v>26</v>
      </c>
      <c r="I535" s="12">
        <v>38430</v>
      </c>
      <c r="J535" s="11" t="s">
        <v>20</v>
      </c>
      <c r="K535" s="20">
        <v>50</v>
      </c>
      <c r="L535" s="13">
        <v>151.36182402448466</v>
      </c>
      <c r="M535" s="11" t="s">
        <v>30</v>
      </c>
    </row>
    <row r="536" spans="7:13" x14ac:dyDescent="0.2">
      <c r="G536" s="11">
        <v>541</v>
      </c>
      <c r="H536" s="11" t="s">
        <v>36</v>
      </c>
      <c r="I536" s="12">
        <v>38408</v>
      </c>
      <c r="J536" s="11" t="s">
        <v>27</v>
      </c>
      <c r="K536" s="20">
        <v>20</v>
      </c>
      <c r="L536" s="13">
        <v>61.878678847796238</v>
      </c>
      <c r="M536" s="11" t="s">
        <v>25</v>
      </c>
    </row>
    <row r="537" spans="7:13" x14ac:dyDescent="0.2">
      <c r="G537" s="11">
        <v>542</v>
      </c>
      <c r="H537" s="11" t="s">
        <v>22</v>
      </c>
      <c r="I537" s="12">
        <v>38408</v>
      </c>
      <c r="J537" s="11" t="s">
        <v>24</v>
      </c>
      <c r="K537" s="20">
        <v>37</v>
      </c>
      <c r="L537" s="13">
        <v>112.83363370259229</v>
      </c>
      <c r="M537" s="11" t="s">
        <v>30</v>
      </c>
    </row>
    <row r="538" spans="7:13" x14ac:dyDescent="0.2">
      <c r="G538" s="11">
        <v>543</v>
      </c>
      <c r="H538" s="11" t="s">
        <v>31</v>
      </c>
      <c r="I538" s="12">
        <v>38232</v>
      </c>
      <c r="J538" s="11" t="s">
        <v>39</v>
      </c>
      <c r="K538" s="20">
        <v>58</v>
      </c>
      <c r="L538" s="13">
        <v>176.6097113560426</v>
      </c>
      <c r="M538" s="11" t="s">
        <v>30</v>
      </c>
    </row>
    <row r="539" spans="7:13" x14ac:dyDescent="0.2">
      <c r="G539" s="11">
        <v>544</v>
      </c>
      <c r="H539" s="11" t="s">
        <v>32</v>
      </c>
      <c r="I539" s="12">
        <v>38738</v>
      </c>
      <c r="J539" s="11" t="s">
        <v>24</v>
      </c>
      <c r="K539" s="20">
        <v>25</v>
      </c>
      <c r="L539" s="13">
        <v>76.920283125674487</v>
      </c>
      <c r="M539" s="11" t="s">
        <v>21</v>
      </c>
    </row>
    <row r="540" spans="7:13" x14ac:dyDescent="0.2">
      <c r="G540" s="11">
        <v>545</v>
      </c>
      <c r="H540" s="11" t="s">
        <v>23</v>
      </c>
      <c r="I540" s="12">
        <v>38078</v>
      </c>
      <c r="J540" s="11" t="s">
        <v>33</v>
      </c>
      <c r="K540" s="20">
        <v>34</v>
      </c>
      <c r="L540" s="13">
        <v>103.18208157525912</v>
      </c>
      <c r="M540" s="11" t="s">
        <v>25</v>
      </c>
    </row>
    <row r="541" spans="7:13" x14ac:dyDescent="0.2">
      <c r="G541" s="11">
        <v>546</v>
      </c>
      <c r="H541" s="11" t="s">
        <v>19</v>
      </c>
      <c r="I541" s="12">
        <v>39013</v>
      </c>
      <c r="J541" s="11" t="s">
        <v>24</v>
      </c>
      <c r="K541" s="20">
        <v>3</v>
      </c>
      <c r="L541" s="13">
        <v>11.582072936390588</v>
      </c>
      <c r="M541" s="11" t="s">
        <v>25</v>
      </c>
    </row>
    <row r="542" spans="7:13" x14ac:dyDescent="0.2">
      <c r="G542" s="11">
        <v>547</v>
      </c>
      <c r="H542" s="11" t="s">
        <v>19</v>
      </c>
      <c r="I542" s="12">
        <v>38991</v>
      </c>
      <c r="J542" s="11" t="s">
        <v>27</v>
      </c>
      <c r="K542" s="20">
        <v>63</v>
      </c>
      <c r="L542" s="13">
        <v>190.58521809047551</v>
      </c>
      <c r="M542" s="11" t="s">
        <v>30</v>
      </c>
    </row>
    <row r="543" spans="7:13" x14ac:dyDescent="0.2">
      <c r="G543" s="11">
        <v>548</v>
      </c>
      <c r="H543" s="11" t="s">
        <v>19</v>
      </c>
      <c r="I543" s="12">
        <v>38727</v>
      </c>
      <c r="J543" s="11" t="s">
        <v>33</v>
      </c>
      <c r="K543" s="20">
        <v>44</v>
      </c>
      <c r="L543" s="13">
        <v>133.61508244900483</v>
      </c>
      <c r="M543" s="11" t="s">
        <v>25</v>
      </c>
    </row>
    <row r="544" spans="7:13" x14ac:dyDescent="0.2">
      <c r="G544" s="11">
        <v>549</v>
      </c>
      <c r="H544" s="11" t="s">
        <v>48</v>
      </c>
      <c r="I544" s="12">
        <v>38089</v>
      </c>
      <c r="J544" s="11" t="s">
        <v>33</v>
      </c>
      <c r="K544" s="20">
        <v>87</v>
      </c>
      <c r="L544" s="13">
        <v>263.16283259571526</v>
      </c>
      <c r="M544" s="11" t="s">
        <v>25</v>
      </c>
    </row>
    <row r="545" spans="7:13" x14ac:dyDescent="0.2">
      <c r="G545" s="11">
        <v>550</v>
      </c>
      <c r="H545" s="11" t="s">
        <v>22</v>
      </c>
      <c r="I545" s="12">
        <v>38408</v>
      </c>
      <c r="J545" s="11" t="s">
        <v>27</v>
      </c>
      <c r="K545" s="20">
        <v>4</v>
      </c>
      <c r="L545" s="13">
        <v>14.191095035521025</v>
      </c>
      <c r="M545" s="11" t="s">
        <v>21</v>
      </c>
    </row>
    <row r="546" spans="7:13" x14ac:dyDescent="0.2">
      <c r="G546" s="11">
        <v>551</v>
      </c>
      <c r="H546" s="11" t="s">
        <v>26</v>
      </c>
      <c r="I546" s="12">
        <v>38826</v>
      </c>
      <c r="J546" s="11" t="s">
        <v>24</v>
      </c>
      <c r="K546" s="20">
        <v>93</v>
      </c>
      <c r="L546" s="13">
        <v>281.17072628162578</v>
      </c>
      <c r="M546" s="11" t="s">
        <v>25</v>
      </c>
    </row>
    <row r="547" spans="7:13" x14ac:dyDescent="0.2">
      <c r="G547" s="11">
        <v>552</v>
      </c>
      <c r="H547" s="11" t="s">
        <v>36</v>
      </c>
      <c r="I547" s="12">
        <v>38320</v>
      </c>
      <c r="J547" s="11" t="s">
        <v>27</v>
      </c>
      <c r="K547" s="20">
        <v>10</v>
      </c>
      <c r="L547" s="13">
        <v>32.065090501540446</v>
      </c>
      <c r="M547" s="11" t="s">
        <v>30</v>
      </c>
    </row>
    <row r="548" spans="7:13" x14ac:dyDescent="0.2">
      <c r="G548" s="11">
        <v>553</v>
      </c>
      <c r="H548" s="11" t="s">
        <v>31</v>
      </c>
      <c r="I548" s="12">
        <v>39068</v>
      </c>
      <c r="J548" s="11" t="s">
        <v>39</v>
      </c>
      <c r="K548" s="20">
        <v>19</v>
      </c>
      <c r="L548" s="13">
        <v>58.972126169367577</v>
      </c>
      <c r="M548" s="11" t="s">
        <v>30</v>
      </c>
    </row>
    <row r="549" spans="7:13" x14ac:dyDescent="0.2">
      <c r="G549" s="11">
        <v>554</v>
      </c>
      <c r="H549" s="11" t="s">
        <v>23</v>
      </c>
      <c r="I549" s="12">
        <v>38551</v>
      </c>
      <c r="J549" s="11" t="s">
        <v>33</v>
      </c>
      <c r="K549" s="20">
        <v>30</v>
      </c>
      <c r="L549" s="13">
        <v>92.527630840276103</v>
      </c>
      <c r="M549" s="11" t="s">
        <v>21</v>
      </c>
    </row>
    <row r="550" spans="7:13" x14ac:dyDescent="0.2">
      <c r="G550" s="11">
        <v>555</v>
      </c>
      <c r="H550" s="11" t="s">
        <v>26</v>
      </c>
      <c r="I550" s="12">
        <v>39035</v>
      </c>
      <c r="J550" s="11" t="s">
        <v>39</v>
      </c>
      <c r="K550" s="20">
        <v>-1</v>
      </c>
      <c r="L550" s="13">
        <v>-1.2782372664639507</v>
      </c>
      <c r="M550" s="11" t="s">
        <v>21</v>
      </c>
    </row>
    <row r="551" spans="7:13" x14ac:dyDescent="0.2">
      <c r="G551" s="11">
        <v>556</v>
      </c>
      <c r="H551" s="11" t="s">
        <v>22</v>
      </c>
      <c r="I551" s="12">
        <v>38837</v>
      </c>
      <c r="J551" s="11" t="s">
        <v>33</v>
      </c>
      <c r="K551" s="20">
        <v>46</v>
      </c>
      <c r="L551" s="13">
        <v>139.41162650743053</v>
      </c>
      <c r="M551" s="11" t="s">
        <v>30</v>
      </c>
    </row>
    <row r="552" spans="7:13" x14ac:dyDescent="0.2">
      <c r="G552" s="11">
        <v>557</v>
      </c>
      <c r="H552" s="11" t="s">
        <v>36</v>
      </c>
      <c r="I552" s="12">
        <v>38232</v>
      </c>
      <c r="J552" s="11" t="s">
        <v>24</v>
      </c>
      <c r="K552" s="20">
        <v>44</v>
      </c>
      <c r="L552" s="13">
        <v>133.50877739627518</v>
      </c>
      <c r="M552" s="11" t="s">
        <v>25</v>
      </c>
    </row>
    <row r="553" spans="7:13" x14ac:dyDescent="0.2">
      <c r="G553" s="11">
        <v>558</v>
      </c>
      <c r="H553" s="11" t="s">
        <v>19</v>
      </c>
      <c r="I553" s="12">
        <v>38287</v>
      </c>
      <c r="J553" s="11" t="s">
        <v>33</v>
      </c>
      <c r="K553" s="20">
        <v>47</v>
      </c>
      <c r="L553" s="13">
        <v>143.21221530085697</v>
      </c>
      <c r="M553" s="11" t="s">
        <v>25</v>
      </c>
    </row>
    <row r="554" spans="7:13" x14ac:dyDescent="0.2">
      <c r="G554" s="11">
        <v>559</v>
      </c>
      <c r="H554" s="11" t="s">
        <v>22</v>
      </c>
      <c r="I554" s="12">
        <v>38969</v>
      </c>
      <c r="J554" s="11" t="s">
        <v>33</v>
      </c>
      <c r="K554" s="20">
        <v>86</v>
      </c>
      <c r="L554" s="13">
        <v>260.39157259526775</v>
      </c>
      <c r="M554" s="11" t="s">
        <v>30</v>
      </c>
    </row>
    <row r="555" spans="7:13" x14ac:dyDescent="0.2">
      <c r="G555" s="11">
        <v>560</v>
      </c>
      <c r="H555" s="11" t="s">
        <v>22</v>
      </c>
      <c r="I555" s="12">
        <v>38925</v>
      </c>
      <c r="J555" s="11" t="s">
        <v>24</v>
      </c>
      <c r="K555" s="20">
        <v>76</v>
      </c>
      <c r="L555" s="13">
        <v>229.96347977242982</v>
      </c>
      <c r="M555" s="11" t="s">
        <v>25</v>
      </c>
    </row>
    <row r="556" spans="7:13" x14ac:dyDescent="0.2">
      <c r="G556" s="11">
        <v>561</v>
      </c>
      <c r="H556" s="11" t="s">
        <v>31</v>
      </c>
      <c r="I556" s="12">
        <v>38078</v>
      </c>
      <c r="J556" s="11" t="s">
        <v>39</v>
      </c>
      <c r="K556" s="20">
        <v>55</v>
      </c>
      <c r="L556" s="13">
        <v>166.99029890676019</v>
      </c>
      <c r="M556" s="11" t="s">
        <v>29</v>
      </c>
    </row>
    <row r="557" spans="7:13" x14ac:dyDescent="0.2">
      <c r="G557" s="11">
        <v>562</v>
      </c>
      <c r="H557" s="11" t="s">
        <v>26</v>
      </c>
      <c r="I557" s="12">
        <v>38133</v>
      </c>
      <c r="J557" s="11" t="s">
        <v>33</v>
      </c>
      <c r="K557" s="20">
        <v>-1</v>
      </c>
      <c r="L557" s="13">
        <v>-0.79289798318866422</v>
      </c>
      <c r="M557" s="11" t="s">
        <v>21</v>
      </c>
    </row>
    <row r="558" spans="7:13" x14ac:dyDescent="0.2">
      <c r="G558" s="11">
        <v>563</v>
      </c>
      <c r="H558" s="11" t="s">
        <v>26</v>
      </c>
      <c r="I558" s="12">
        <v>38188</v>
      </c>
      <c r="J558" s="11" t="s">
        <v>39</v>
      </c>
      <c r="K558" s="20">
        <v>62</v>
      </c>
      <c r="L558" s="13">
        <v>187.63361707571198</v>
      </c>
      <c r="M558" s="11" t="s">
        <v>29</v>
      </c>
    </row>
    <row r="559" spans="7:13" x14ac:dyDescent="0.2">
      <c r="G559" s="11">
        <v>564</v>
      </c>
      <c r="H559" s="11" t="s">
        <v>26</v>
      </c>
      <c r="I559" s="12">
        <v>38012</v>
      </c>
      <c r="J559" s="11" t="s">
        <v>24</v>
      </c>
      <c r="K559" s="20">
        <v>73</v>
      </c>
      <c r="L559" s="13">
        <v>220.96515803490902</v>
      </c>
      <c r="M559" s="11" t="s">
        <v>25</v>
      </c>
    </row>
    <row r="560" spans="7:13" x14ac:dyDescent="0.2">
      <c r="G560" s="11">
        <v>565</v>
      </c>
      <c r="H560" s="11" t="s">
        <v>23</v>
      </c>
      <c r="I560" s="12">
        <v>38298</v>
      </c>
      <c r="J560" s="11" t="s">
        <v>27</v>
      </c>
      <c r="K560" s="20">
        <v>12</v>
      </c>
      <c r="L560" s="13">
        <v>38.43875396047023</v>
      </c>
      <c r="M560" s="11" t="s">
        <v>29</v>
      </c>
    </row>
    <row r="561" spans="7:13" x14ac:dyDescent="0.2">
      <c r="G561" s="11">
        <v>566</v>
      </c>
      <c r="H561" s="11" t="s">
        <v>37</v>
      </c>
      <c r="I561" s="12">
        <v>38221</v>
      </c>
      <c r="J561" s="11" t="s">
        <v>39</v>
      </c>
      <c r="K561" s="20">
        <v>0</v>
      </c>
      <c r="L561" s="13">
        <v>1.5994060348452668</v>
      </c>
      <c r="M561" s="11" t="s">
        <v>29</v>
      </c>
    </row>
    <row r="562" spans="7:13" x14ac:dyDescent="0.2">
      <c r="G562" s="11">
        <v>567</v>
      </c>
      <c r="H562" s="11" t="s">
        <v>48</v>
      </c>
      <c r="I562" s="12">
        <v>38947</v>
      </c>
      <c r="J562" s="11" t="s">
        <v>33</v>
      </c>
      <c r="K562" s="20">
        <v>23</v>
      </c>
      <c r="L562" s="13">
        <v>71.39535724005502</v>
      </c>
      <c r="M562" s="11" t="s">
        <v>29</v>
      </c>
    </row>
    <row r="563" spans="7:13" x14ac:dyDescent="0.2">
      <c r="G563" s="11">
        <v>568</v>
      </c>
      <c r="H563" s="11" t="s">
        <v>48</v>
      </c>
      <c r="I563" s="12">
        <v>38375</v>
      </c>
      <c r="J563" s="11" t="s">
        <v>33</v>
      </c>
      <c r="K563" s="20">
        <v>73</v>
      </c>
      <c r="L563" s="13">
        <v>220.80778472883722</v>
      </c>
      <c r="M563" s="11" t="s">
        <v>25</v>
      </c>
    </row>
    <row r="564" spans="7:13" x14ac:dyDescent="0.2">
      <c r="G564" s="11">
        <v>569</v>
      </c>
      <c r="H564" s="11" t="s">
        <v>22</v>
      </c>
      <c r="I564" s="12">
        <v>38507</v>
      </c>
      <c r="J564" s="11" t="s">
        <v>20</v>
      </c>
      <c r="K564" s="20">
        <v>73</v>
      </c>
      <c r="L564" s="13">
        <v>221.78112807048697</v>
      </c>
      <c r="M564" s="11" t="s">
        <v>29</v>
      </c>
    </row>
    <row r="565" spans="7:13" x14ac:dyDescent="0.2">
      <c r="G565" s="11">
        <v>570</v>
      </c>
      <c r="H565" s="11" t="s">
        <v>37</v>
      </c>
      <c r="I565" s="12">
        <v>38430</v>
      </c>
      <c r="J565" s="11" t="s">
        <v>24</v>
      </c>
      <c r="K565" s="20">
        <v>43</v>
      </c>
      <c r="L565" s="13">
        <v>131.05809583118935</v>
      </c>
      <c r="M565" s="11" t="s">
        <v>21</v>
      </c>
    </row>
    <row r="566" spans="7:13" x14ac:dyDescent="0.2">
      <c r="G566" s="11">
        <v>571</v>
      </c>
      <c r="H566" s="11" t="s">
        <v>23</v>
      </c>
      <c r="I566" s="12">
        <v>38925</v>
      </c>
      <c r="J566" s="11" t="s">
        <v>27</v>
      </c>
      <c r="K566" s="20">
        <v>60</v>
      </c>
      <c r="L566" s="13">
        <v>182.29246065825532</v>
      </c>
      <c r="M566" s="11" t="s">
        <v>30</v>
      </c>
    </row>
    <row r="567" spans="7:13" x14ac:dyDescent="0.2">
      <c r="G567" s="11">
        <v>572</v>
      </c>
      <c r="H567" s="11" t="s">
        <v>37</v>
      </c>
      <c r="I567" s="12">
        <v>39057</v>
      </c>
      <c r="J567" s="11" t="s">
        <v>20</v>
      </c>
      <c r="K567" s="20">
        <v>40</v>
      </c>
      <c r="L567" s="13">
        <v>121.86602847443184</v>
      </c>
      <c r="M567" s="11" t="s">
        <v>25</v>
      </c>
    </row>
    <row r="568" spans="7:13" x14ac:dyDescent="0.2">
      <c r="G568" s="11">
        <v>573</v>
      </c>
      <c r="H568" s="11" t="s">
        <v>22</v>
      </c>
      <c r="I568" s="12">
        <v>38562</v>
      </c>
      <c r="J568" s="11" t="s">
        <v>20</v>
      </c>
      <c r="K568" s="20">
        <v>-7</v>
      </c>
      <c r="L568" s="13">
        <v>-18.9155229231676</v>
      </c>
      <c r="M568" s="11" t="s">
        <v>25</v>
      </c>
    </row>
    <row r="569" spans="7:13" x14ac:dyDescent="0.2">
      <c r="G569" s="11">
        <v>574</v>
      </c>
      <c r="H569" s="11" t="s">
        <v>19</v>
      </c>
      <c r="I569" s="12">
        <v>38254</v>
      </c>
      <c r="J569" s="11" t="s">
        <v>24</v>
      </c>
      <c r="K569" s="20">
        <v>39</v>
      </c>
      <c r="L569" s="13">
        <v>118.36577315011976</v>
      </c>
      <c r="M569" s="11" t="s">
        <v>25</v>
      </c>
    </row>
    <row r="570" spans="7:13" x14ac:dyDescent="0.2">
      <c r="G570" s="11">
        <v>575</v>
      </c>
      <c r="H570" s="11" t="s">
        <v>32</v>
      </c>
      <c r="I570" s="12">
        <v>38353</v>
      </c>
      <c r="J570" s="11" t="s">
        <v>39</v>
      </c>
      <c r="K570" s="20">
        <v>84</v>
      </c>
      <c r="L570" s="13">
        <v>253.79033414178701</v>
      </c>
      <c r="M570" s="11" t="s">
        <v>29</v>
      </c>
    </row>
    <row r="571" spans="7:13" x14ac:dyDescent="0.2">
      <c r="G571" s="11">
        <v>576</v>
      </c>
      <c r="H571" s="11" t="s">
        <v>22</v>
      </c>
      <c r="I571" s="12">
        <v>38837</v>
      </c>
      <c r="J571" s="11" t="s">
        <v>27</v>
      </c>
      <c r="K571" s="20">
        <v>92</v>
      </c>
      <c r="L571" s="13">
        <v>277.80911377540116</v>
      </c>
      <c r="M571" s="11" t="s">
        <v>29</v>
      </c>
    </row>
    <row r="572" spans="7:13" x14ac:dyDescent="0.2">
      <c r="G572" s="11">
        <v>577</v>
      </c>
      <c r="H572" s="11" t="s">
        <v>23</v>
      </c>
      <c r="I572" s="12">
        <v>38628</v>
      </c>
      <c r="J572" s="11" t="s">
        <v>39</v>
      </c>
      <c r="K572" s="20">
        <v>68</v>
      </c>
      <c r="L572" s="13">
        <v>206.08318598884486</v>
      </c>
      <c r="M572" s="11" t="s">
        <v>21</v>
      </c>
    </row>
    <row r="573" spans="7:13" x14ac:dyDescent="0.2">
      <c r="G573" s="11">
        <v>578</v>
      </c>
      <c r="H573" s="11" t="s">
        <v>23</v>
      </c>
      <c r="I573" s="12">
        <v>38298</v>
      </c>
      <c r="J573" s="11" t="s">
        <v>20</v>
      </c>
      <c r="K573" s="20">
        <v>7</v>
      </c>
      <c r="L573" s="13">
        <v>23.192583270070902</v>
      </c>
      <c r="M573" s="11" t="s">
        <v>30</v>
      </c>
    </row>
    <row r="574" spans="7:13" x14ac:dyDescent="0.2">
      <c r="G574" s="11">
        <v>579</v>
      </c>
      <c r="H574" s="11" t="s">
        <v>31</v>
      </c>
      <c r="I574" s="12">
        <v>39002</v>
      </c>
      <c r="J574" s="11" t="s">
        <v>33</v>
      </c>
      <c r="K574" s="20">
        <v>-9</v>
      </c>
      <c r="L574" s="13">
        <v>-24.836237139949766</v>
      </c>
      <c r="M574" s="11" t="s">
        <v>21</v>
      </c>
    </row>
    <row r="575" spans="7:13" x14ac:dyDescent="0.2">
      <c r="G575" s="11">
        <v>580</v>
      </c>
      <c r="H575" s="11" t="s">
        <v>48</v>
      </c>
      <c r="I575" s="12">
        <v>38639</v>
      </c>
      <c r="J575" s="11" t="s">
        <v>39</v>
      </c>
      <c r="K575" s="20">
        <v>51</v>
      </c>
      <c r="L575" s="13">
        <v>154.40065127641515</v>
      </c>
      <c r="M575" s="11" t="s">
        <v>25</v>
      </c>
    </row>
    <row r="576" spans="7:13" x14ac:dyDescent="0.2">
      <c r="G576" s="11">
        <v>581</v>
      </c>
      <c r="H576" s="11" t="s">
        <v>23</v>
      </c>
      <c r="I576" s="12">
        <v>38683</v>
      </c>
      <c r="J576" s="11" t="s">
        <v>20</v>
      </c>
      <c r="K576" s="20">
        <v>59</v>
      </c>
      <c r="L576" s="13">
        <v>178.89731679899467</v>
      </c>
      <c r="M576" s="11" t="s">
        <v>21</v>
      </c>
    </row>
    <row r="577" spans="7:13" x14ac:dyDescent="0.2">
      <c r="G577" s="11">
        <v>582</v>
      </c>
      <c r="H577" s="11" t="s">
        <v>36</v>
      </c>
      <c r="I577" s="12">
        <v>38661</v>
      </c>
      <c r="J577" s="11" t="s">
        <v>39</v>
      </c>
      <c r="K577" s="20">
        <v>64</v>
      </c>
      <c r="L577" s="13">
        <v>194.44151134010454</v>
      </c>
      <c r="M577" s="11" t="s">
        <v>29</v>
      </c>
    </row>
    <row r="578" spans="7:13" x14ac:dyDescent="0.2">
      <c r="G578" s="11">
        <v>583</v>
      </c>
      <c r="H578" s="11" t="s">
        <v>48</v>
      </c>
      <c r="I578" s="12">
        <v>38672</v>
      </c>
      <c r="J578" s="11" t="s">
        <v>20</v>
      </c>
      <c r="K578" s="20">
        <v>0</v>
      </c>
      <c r="L578" s="13">
        <v>2.516330534249033</v>
      </c>
      <c r="M578" s="11" t="s">
        <v>30</v>
      </c>
    </row>
    <row r="579" spans="7:13" x14ac:dyDescent="0.2">
      <c r="G579" s="11">
        <v>584</v>
      </c>
      <c r="H579" s="11" t="s">
        <v>22</v>
      </c>
      <c r="I579" s="12">
        <v>38397</v>
      </c>
      <c r="J579" s="11" t="s">
        <v>39</v>
      </c>
      <c r="K579" s="20">
        <v>81</v>
      </c>
      <c r="L579" s="13">
        <v>243.81590205081088</v>
      </c>
      <c r="M579" s="11" t="s">
        <v>25</v>
      </c>
    </row>
    <row r="580" spans="7:13" x14ac:dyDescent="0.2">
      <c r="G580" s="11">
        <v>585</v>
      </c>
      <c r="H580" s="11" t="s">
        <v>37</v>
      </c>
      <c r="I580" s="12">
        <v>38452</v>
      </c>
      <c r="J580" s="11" t="s">
        <v>27</v>
      </c>
      <c r="K580" s="20">
        <v>93</v>
      </c>
      <c r="L580" s="13">
        <v>280.7978115895645</v>
      </c>
      <c r="M580" s="11" t="s">
        <v>25</v>
      </c>
    </row>
    <row r="581" spans="7:13" x14ac:dyDescent="0.2">
      <c r="G581" s="11">
        <v>586</v>
      </c>
      <c r="H581" s="11" t="s">
        <v>48</v>
      </c>
      <c r="I581" s="12">
        <v>38749</v>
      </c>
      <c r="J581" s="11" t="s">
        <v>20</v>
      </c>
      <c r="K581" s="20">
        <v>20</v>
      </c>
      <c r="L581" s="13">
        <v>61.967424849894947</v>
      </c>
      <c r="M581" s="11" t="s">
        <v>21</v>
      </c>
    </row>
    <row r="582" spans="7:13" x14ac:dyDescent="0.2">
      <c r="G582" s="11">
        <v>587</v>
      </c>
      <c r="H582" s="11" t="s">
        <v>26</v>
      </c>
      <c r="I582" s="12">
        <v>38507</v>
      </c>
      <c r="J582" s="11" t="s">
        <v>33</v>
      </c>
      <c r="K582" s="20">
        <v>39</v>
      </c>
      <c r="L582" s="13">
        <v>119.9083594229058</v>
      </c>
      <c r="M582" s="11" t="s">
        <v>30</v>
      </c>
    </row>
    <row r="583" spans="7:13" x14ac:dyDescent="0.2">
      <c r="G583" s="11">
        <v>588</v>
      </c>
      <c r="H583" s="11" t="s">
        <v>36</v>
      </c>
      <c r="I583" s="12">
        <v>38287</v>
      </c>
      <c r="J583" s="11" t="s">
        <v>24</v>
      </c>
      <c r="K583" s="20">
        <v>6</v>
      </c>
      <c r="L583" s="13">
        <v>20.018331980892231</v>
      </c>
      <c r="M583" s="11" t="s">
        <v>21</v>
      </c>
    </row>
    <row r="584" spans="7:13" x14ac:dyDescent="0.2">
      <c r="G584" s="11">
        <v>589</v>
      </c>
      <c r="H584" s="11" t="s">
        <v>36</v>
      </c>
      <c r="I584" s="12">
        <v>38034</v>
      </c>
      <c r="J584" s="11" t="s">
        <v>24</v>
      </c>
      <c r="K584" s="20">
        <v>34</v>
      </c>
      <c r="L584" s="13">
        <v>103.67942872150846</v>
      </c>
      <c r="M584" s="11" t="s">
        <v>21</v>
      </c>
    </row>
    <row r="585" spans="7:13" x14ac:dyDescent="0.2">
      <c r="G585" s="11">
        <v>590</v>
      </c>
      <c r="H585" s="11" t="s">
        <v>23</v>
      </c>
      <c r="I585" s="12">
        <v>38749</v>
      </c>
      <c r="J585" s="11" t="s">
        <v>20</v>
      </c>
      <c r="K585" s="20">
        <v>33</v>
      </c>
      <c r="L585" s="13">
        <v>101.31101808549928</v>
      </c>
      <c r="M585" s="11" t="s">
        <v>29</v>
      </c>
    </row>
    <row r="586" spans="7:13" x14ac:dyDescent="0.2">
      <c r="G586" s="11">
        <v>591</v>
      </c>
      <c r="H586" s="11" t="s">
        <v>26</v>
      </c>
      <c r="I586" s="12">
        <v>38001</v>
      </c>
      <c r="J586" s="11" t="s">
        <v>27</v>
      </c>
      <c r="K586" s="20">
        <v>-10</v>
      </c>
      <c r="L586" s="13">
        <v>-28.463885870908516</v>
      </c>
      <c r="M586" s="11" t="s">
        <v>29</v>
      </c>
    </row>
    <row r="587" spans="7:13" x14ac:dyDescent="0.2">
      <c r="G587" s="11">
        <v>592</v>
      </c>
      <c r="H587" s="11" t="s">
        <v>48</v>
      </c>
      <c r="I587" s="12">
        <v>38936</v>
      </c>
      <c r="J587" s="11" t="s">
        <v>33</v>
      </c>
      <c r="K587" s="20">
        <v>47</v>
      </c>
      <c r="L587" s="13">
        <v>141.97140662710891</v>
      </c>
      <c r="M587" s="11" t="s">
        <v>25</v>
      </c>
    </row>
    <row r="588" spans="7:13" x14ac:dyDescent="0.2">
      <c r="G588" s="11">
        <v>593</v>
      </c>
      <c r="H588" s="11" t="s">
        <v>37</v>
      </c>
      <c r="I588" s="12">
        <v>38001</v>
      </c>
      <c r="J588" s="11" t="s">
        <v>24</v>
      </c>
      <c r="K588" s="20">
        <v>94</v>
      </c>
      <c r="L588" s="13">
        <v>284.61276074739663</v>
      </c>
      <c r="M588" s="11" t="s">
        <v>30</v>
      </c>
    </row>
    <row r="589" spans="7:13" x14ac:dyDescent="0.2">
      <c r="G589" s="11">
        <v>594</v>
      </c>
      <c r="H589" s="11" t="s">
        <v>23</v>
      </c>
      <c r="I589" s="12">
        <v>38870</v>
      </c>
      <c r="J589" s="11" t="s">
        <v>24</v>
      </c>
      <c r="K589" s="20">
        <v>92</v>
      </c>
      <c r="L589" s="13">
        <v>278.22640918878471</v>
      </c>
      <c r="M589" s="11" t="s">
        <v>25</v>
      </c>
    </row>
    <row r="590" spans="7:13" x14ac:dyDescent="0.2">
      <c r="G590" s="11">
        <v>595</v>
      </c>
      <c r="H590" s="11" t="s">
        <v>32</v>
      </c>
      <c r="I590" s="12">
        <v>38364</v>
      </c>
      <c r="J590" s="11" t="s">
        <v>20</v>
      </c>
      <c r="K590" s="20">
        <v>68</v>
      </c>
      <c r="L590" s="13">
        <v>205.95905527766212</v>
      </c>
      <c r="M590" s="11" t="s">
        <v>21</v>
      </c>
    </row>
    <row r="591" spans="7:13" x14ac:dyDescent="0.2">
      <c r="G591" s="11">
        <v>596</v>
      </c>
      <c r="H591" s="11" t="s">
        <v>22</v>
      </c>
      <c r="I591" s="12">
        <v>38067</v>
      </c>
      <c r="J591" s="11" t="s">
        <v>20</v>
      </c>
      <c r="K591" s="20">
        <v>37</v>
      </c>
      <c r="L591" s="13">
        <v>112.85151912863849</v>
      </c>
      <c r="M591" s="11" t="s">
        <v>25</v>
      </c>
    </row>
    <row r="592" spans="7:13" x14ac:dyDescent="0.2">
      <c r="G592" s="11">
        <v>597</v>
      </c>
      <c r="H592" s="11" t="s">
        <v>37</v>
      </c>
      <c r="I592" s="12">
        <v>38188</v>
      </c>
      <c r="J592" s="11" t="s">
        <v>33</v>
      </c>
      <c r="K592" s="20">
        <v>78</v>
      </c>
      <c r="L592" s="13">
        <v>235.37144026519812</v>
      </c>
      <c r="M592" s="11" t="s">
        <v>21</v>
      </c>
    </row>
    <row r="593" spans="7:13" x14ac:dyDescent="0.2">
      <c r="G593" s="11">
        <v>598</v>
      </c>
      <c r="H593" s="11" t="s">
        <v>23</v>
      </c>
      <c r="I593" s="12">
        <v>39057</v>
      </c>
      <c r="J593" s="11" t="s">
        <v>33</v>
      </c>
      <c r="K593" s="20">
        <v>14</v>
      </c>
      <c r="L593" s="13">
        <v>43.756013144501985</v>
      </c>
      <c r="M593" s="11" t="s">
        <v>30</v>
      </c>
    </row>
    <row r="594" spans="7:13" x14ac:dyDescent="0.2">
      <c r="G594" s="11">
        <v>599</v>
      </c>
      <c r="H594" s="11" t="s">
        <v>48</v>
      </c>
      <c r="I594" s="12">
        <v>39024</v>
      </c>
      <c r="J594" s="11" t="s">
        <v>24</v>
      </c>
      <c r="K594" s="20">
        <v>33</v>
      </c>
      <c r="L594" s="13">
        <v>100.54958475062591</v>
      </c>
      <c r="M594" s="11" t="s">
        <v>30</v>
      </c>
    </row>
    <row r="595" spans="7:13" x14ac:dyDescent="0.2">
      <c r="G595" s="11">
        <v>600</v>
      </c>
      <c r="H595" s="11" t="s">
        <v>37</v>
      </c>
      <c r="I595" s="12">
        <v>38155</v>
      </c>
      <c r="J595" s="11" t="s">
        <v>33</v>
      </c>
      <c r="K595" s="20">
        <v>64</v>
      </c>
      <c r="L595" s="13">
        <v>194.18188189830369</v>
      </c>
      <c r="M595" s="11" t="s">
        <v>29</v>
      </c>
    </row>
    <row r="596" spans="7:13" x14ac:dyDescent="0.2">
      <c r="G596" s="11">
        <v>601</v>
      </c>
      <c r="H596" s="11" t="s">
        <v>31</v>
      </c>
      <c r="I596" s="12">
        <v>38936</v>
      </c>
      <c r="J596" s="11" t="s">
        <v>20</v>
      </c>
      <c r="K596" s="20">
        <v>6</v>
      </c>
      <c r="L596" s="13">
        <v>20.229703821540529</v>
      </c>
      <c r="M596" s="11" t="s">
        <v>21</v>
      </c>
    </row>
    <row r="597" spans="7:13" x14ac:dyDescent="0.2">
      <c r="G597" s="11">
        <v>602</v>
      </c>
      <c r="H597" s="11" t="s">
        <v>48</v>
      </c>
      <c r="I597" s="12">
        <v>38870</v>
      </c>
      <c r="J597" s="11" t="s">
        <v>27</v>
      </c>
      <c r="K597" s="20">
        <v>65</v>
      </c>
      <c r="L597" s="13">
        <v>197.4890682991998</v>
      </c>
      <c r="M597" s="11" t="s">
        <v>29</v>
      </c>
    </row>
    <row r="598" spans="7:13" x14ac:dyDescent="0.2">
      <c r="G598" s="11">
        <v>603</v>
      </c>
      <c r="H598" s="11" t="s">
        <v>19</v>
      </c>
      <c r="I598" s="12">
        <v>38001</v>
      </c>
      <c r="J598" s="11" t="s">
        <v>39</v>
      </c>
      <c r="K598" s="20">
        <v>24</v>
      </c>
      <c r="L598" s="13">
        <v>74.283089497229128</v>
      </c>
      <c r="M598" s="11" t="s">
        <v>21</v>
      </c>
    </row>
    <row r="599" spans="7:13" x14ac:dyDescent="0.2">
      <c r="G599" s="11">
        <v>604</v>
      </c>
      <c r="H599" s="11" t="s">
        <v>32</v>
      </c>
      <c r="I599" s="12">
        <v>38705</v>
      </c>
      <c r="J599" s="11" t="s">
        <v>27</v>
      </c>
      <c r="K599" s="20">
        <v>89</v>
      </c>
      <c r="L599" s="13">
        <v>269.00888504806545</v>
      </c>
      <c r="M599" s="11" t="s">
        <v>25</v>
      </c>
    </row>
    <row r="600" spans="7:13" x14ac:dyDescent="0.2">
      <c r="G600" s="11">
        <v>605</v>
      </c>
      <c r="H600" s="11" t="s">
        <v>32</v>
      </c>
      <c r="I600" s="12">
        <v>38628</v>
      </c>
      <c r="J600" s="11" t="s">
        <v>39</v>
      </c>
      <c r="K600" s="20">
        <v>94</v>
      </c>
      <c r="L600" s="13">
        <v>284.24987523561106</v>
      </c>
      <c r="M600" s="11" t="s">
        <v>30</v>
      </c>
    </row>
    <row r="601" spans="7:13" x14ac:dyDescent="0.2">
      <c r="G601" s="11">
        <v>606</v>
      </c>
      <c r="H601" s="11" t="s">
        <v>31</v>
      </c>
      <c r="I601" s="12">
        <v>38694</v>
      </c>
      <c r="J601" s="11" t="s">
        <v>24</v>
      </c>
      <c r="K601" s="20">
        <v>67</v>
      </c>
      <c r="L601" s="13">
        <v>203.71315269974144</v>
      </c>
      <c r="M601" s="11" t="s">
        <v>21</v>
      </c>
    </row>
    <row r="602" spans="7:13" x14ac:dyDescent="0.2">
      <c r="G602" s="11">
        <v>607</v>
      </c>
      <c r="H602" s="11" t="s">
        <v>32</v>
      </c>
      <c r="I602" s="12">
        <v>38210</v>
      </c>
      <c r="J602" s="11" t="s">
        <v>39</v>
      </c>
      <c r="K602" s="20">
        <v>7</v>
      </c>
      <c r="L602" s="13">
        <v>23.434372885216568</v>
      </c>
      <c r="M602" s="11" t="s">
        <v>21</v>
      </c>
    </row>
    <row r="603" spans="7:13" x14ac:dyDescent="0.2">
      <c r="G603" s="11">
        <v>608</v>
      </c>
      <c r="H603" s="11" t="s">
        <v>32</v>
      </c>
      <c r="I603" s="12">
        <v>38254</v>
      </c>
      <c r="J603" s="11" t="s">
        <v>24</v>
      </c>
      <c r="K603" s="20">
        <v>58</v>
      </c>
      <c r="L603" s="13">
        <v>176.00311303023639</v>
      </c>
      <c r="M603" s="11" t="s">
        <v>30</v>
      </c>
    </row>
    <row r="604" spans="7:13" x14ac:dyDescent="0.2">
      <c r="G604" s="11">
        <v>609</v>
      </c>
      <c r="H604" s="11" t="s">
        <v>22</v>
      </c>
      <c r="I604" s="12">
        <v>38155</v>
      </c>
      <c r="J604" s="11" t="s">
        <v>39</v>
      </c>
      <c r="K604" s="20">
        <v>77</v>
      </c>
      <c r="L604" s="13">
        <v>232.66821530494673</v>
      </c>
      <c r="M604" s="11" t="s">
        <v>25</v>
      </c>
    </row>
    <row r="605" spans="7:13" x14ac:dyDescent="0.2">
      <c r="G605" s="11">
        <v>610</v>
      </c>
      <c r="H605" s="11" t="s">
        <v>31</v>
      </c>
      <c r="I605" s="12">
        <v>38606</v>
      </c>
      <c r="J605" s="11" t="s">
        <v>33</v>
      </c>
      <c r="K605" s="20">
        <v>50</v>
      </c>
      <c r="L605" s="13">
        <v>151.12327703696886</v>
      </c>
      <c r="M605" s="11" t="s">
        <v>30</v>
      </c>
    </row>
    <row r="606" spans="7:13" x14ac:dyDescent="0.2">
      <c r="G606" s="11">
        <v>611</v>
      </c>
      <c r="H606" s="11" t="s">
        <v>19</v>
      </c>
      <c r="I606" s="12">
        <v>38936</v>
      </c>
      <c r="J606" s="11" t="s">
        <v>20</v>
      </c>
      <c r="K606" s="20">
        <v>10</v>
      </c>
      <c r="L606" s="13">
        <v>32.139866181276794</v>
      </c>
      <c r="M606" s="11" t="s">
        <v>21</v>
      </c>
    </row>
    <row r="607" spans="7:13" x14ac:dyDescent="0.2">
      <c r="G607" s="11">
        <v>612</v>
      </c>
      <c r="H607" s="11" t="s">
        <v>23</v>
      </c>
      <c r="I607" s="12">
        <v>38595</v>
      </c>
      <c r="J607" s="11" t="s">
        <v>39</v>
      </c>
      <c r="K607" s="20">
        <v>2</v>
      </c>
      <c r="L607" s="13">
        <v>7.7805066936063501</v>
      </c>
      <c r="M607" s="11" t="s">
        <v>29</v>
      </c>
    </row>
    <row r="608" spans="7:13" x14ac:dyDescent="0.2">
      <c r="G608" s="11">
        <v>613</v>
      </c>
      <c r="H608" s="11" t="s">
        <v>26</v>
      </c>
      <c r="I608" s="12">
        <v>38925</v>
      </c>
      <c r="J608" s="11" t="s">
        <v>39</v>
      </c>
      <c r="K608" s="20">
        <v>17</v>
      </c>
      <c r="L608" s="13">
        <v>53.692138808043005</v>
      </c>
      <c r="M608" s="11" t="s">
        <v>30</v>
      </c>
    </row>
    <row r="609" spans="7:13" x14ac:dyDescent="0.2">
      <c r="G609" s="11">
        <v>614</v>
      </c>
      <c r="H609" s="11" t="s">
        <v>36</v>
      </c>
      <c r="I609" s="12">
        <v>38474</v>
      </c>
      <c r="J609" s="11" t="s">
        <v>39</v>
      </c>
      <c r="K609" s="20">
        <v>90</v>
      </c>
      <c r="L609" s="13">
        <v>272.41389128062559</v>
      </c>
      <c r="M609" s="11" t="s">
        <v>25</v>
      </c>
    </row>
    <row r="610" spans="7:13" x14ac:dyDescent="0.2">
      <c r="G610" s="11">
        <v>615</v>
      </c>
      <c r="H610" s="11" t="s">
        <v>23</v>
      </c>
      <c r="I610" s="12">
        <v>39046</v>
      </c>
      <c r="J610" s="11" t="s">
        <v>24</v>
      </c>
      <c r="K610" s="20">
        <v>58</v>
      </c>
      <c r="L610" s="13">
        <v>175.59064342356595</v>
      </c>
      <c r="M610" s="11" t="s">
        <v>21</v>
      </c>
    </row>
    <row r="611" spans="7:13" x14ac:dyDescent="0.2">
      <c r="G611" s="11">
        <v>616</v>
      </c>
      <c r="H611" s="11" t="s">
        <v>36</v>
      </c>
      <c r="I611" s="12">
        <v>38738</v>
      </c>
      <c r="J611" s="11" t="s">
        <v>39</v>
      </c>
      <c r="K611" s="20">
        <v>66</v>
      </c>
      <c r="L611" s="13">
        <v>199.92690698146819</v>
      </c>
      <c r="M611" s="11" t="s">
        <v>25</v>
      </c>
    </row>
    <row r="612" spans="7:13" x14ac:dyDescent="0.2">
      <c r="G612" s="11">
        <v>617</v>
      </c>
      <c r="H612" s="11" t="s">
        <v>22</v>
      </c>
      <c r="I612" s="12">
        <v>38166</v>
      </c>
      <c r="J612" s="11" t="s">
        <v>33</v>
      </c>
      <c r="K612" s="20">
        <v>6</v>
      </c>
      <c r="L612" s="13">
        <v>20.242222983134283</v>
      </c>
      <c r="M612" s="11" t="s">
        <v>25</v>
      </c>
    </row>
    <row r="613" spans="7:13" x14ac:dyDescent="0.2">
      <c r="G613" s="11">
        <v>618</v>
      </c>
      <c r="H613" s="11" t="s">
        <v>32</v>
      </c>
      <c r="I613" s="12">
        <v>38826</v>
      </c>
      <c r="J613" s="11" t="s">
        <v>20</v>
      </c>
      <c r="K613" s="20">
        <v>90</v>
      </c>
      <c r="L613" s="13">
        <v>272.58718593660444</v>
      </c>
      <c r="M613" s="11" t="s">
        <v>21</v>
      </c>
    </row>
    <row r="614" spans="7:13" x14ac:dyDescent="0.2">
      <c r="G614" s="11">
        <v>619</v>
      </c>
      <c r="H614" s="11" t="s">
        <v>32</v>
      </c>
      <c r="I614" s="12">
        <v>38859</v>
      </c>
      <c r="J614" s="11" t="s">
        <v>20</v>
      </c>
      <c r="K614" s="20">
        <v>38</v>
      </c>
      <c r="L614" s="13">
        <v>115.85799136725458</v>
      </c>
      <c r="M614" s="11" t="s">
        <v>29</v>
      </c>
    </row>
    <row r="615" spans="7:13" x14ac:dyDescent="0.2">
      <c r="G615" s="11">
        <v>620</v>
      </c>
      <c r="H615" s="11" t="s">
        <v>36</v>
      </c>
      <c r="I615" s="12">
        <v>38265</v>
      </c>
      <c r="J615" s="11" t="s">
        <v>39</v>
      </c>
      <c r="K615" s="20">
        <v>3</v>
      </c>
      <c r="L615" s="13">
        <v>10.907655295049528</v>
      </c>
      <c r="M615" s="11" t="s">
        <v>25</v>
      </c>
    </row>
    <row r="616" spans="7:13" x14ac:dyDescent="0.2">
      <c r="G616" s="11">
        <v>621</v>
      </c>
      <c r="H616" s="11" t="s">
        <v>37</v>
      </c>
      <c r="I616" s="12">
        <v>38089</v>
      </c>
      <c r="J616" s="11" t="s">
        <v>24</v>
      </c>
      <c r="K616" s="20">
        <v>-4</v>
      </c>
      <c r="L616" s="13">
        <v>-10.39215955971811</v>
      </c>
      <c r="M616" s="11" t="s">
        <v>25</v>
      </c>
    </row>
    <row r="617" spans="7:13" x14ac:dyDescent="0.2">
      <c r="G617" s="11">
        <v>622</v>
      </c>
      <c r="H617" s="11" t="s">
        <v>26</v>
      </c>
      <c r="I617" s="12">
        <v>38155</v>
      </c>
      <c r="J617" s="11" t="s">
        <v>33</v>
      </c>
      <c r="K617" s="20">
        <v>8</v>
      </c>
      <c r="L617" s="13">
        <v>25.899680153324056</v>
      </c>
      <c r="M617" s="11" t="s">
        <v>29</v>
      </c>
    </row>
    <row r="618" spans="7:13" x14ac:dyDescent="0.2">
      <c r="G618" s="11">
        <v>623</v>
      </c>
      <c r="H618" s="11" t="s">
        <v>32</v>
      </c>
      <c r="I618" s="12">
        <v>38078</v>
      </c>
      <c r="J618" s="11" t="s">
        <v>39</v>
      </c>
      <c r="K618" s="20">
        <v>-8</v>
      </c>
      <c r="L618" s="13">
        <v>-22.23218548835203</v>
      </c>
      <c r="M618" s="11" t="s">
        <v>29</v>
      </c>
    </row>
    <row r="619" spans="7:13" x14ac:dyDescent="0.2">
      <c r="G619" s="11">
        <v>624</v>
      </c>
      <c r="H619" s="11" t="s">
        <v>23</v>
      </c>
      <c r="I619" s="12">
        <v>38254</v>
      </c>
      <c r="J619" s="11" t="s">
        <v>39</v>
      </c>
      <c r="K619" s="20">
        <v>72</v>
      </c>
      <c r="L619" s="13">
        <v>218.68777878091251</v>
      </c>
      <c r="M619" s="11" t="s">
        <v>25</v>
      </c>
    </row>
    <row r="620" spans="7:13" x14ac:dyDescent="0.2">
      <c r="G620" s="11">
        <v>625</v>
      </c>
      <c r="H620" s="11" t="s">
        <v>22</v>
      </c>
      <c r="I620" s="12">
        <v>38738</v>
      </c>
      <c r="J620" s="11" t="s">
        <v>33</v>
      </c>
      <c r="K620" s="20">
        <v>83</v>
      </c>
      <c r="L620" s="13">
        <v>250.66590250032371</v>
      </c>
      <c r="M620" s="11" t="s">
        <v>29</v>
      </c>
    </row>
    <row r="621" spans="7:13" x14ac:dyDescent="0.2">
      <c r="G621" s="11">
        <v>626</v>
      </c>
      <c r="H621" s="11" t="s">
        <v>31</v>
      </c>
      <c r="I621" s="12">
        <v>38870</v>
      </c>
      <c r="J621" s="11" t="s">
        <v>24</v>
      </c>
      <c r="K621" s="20">
        <v>12</v>
      </c>
      <c r="L621" s="13">
        <v>38.977588204951147</v>
      </c>
      <c r="M621" s="11" t="s">
        <v>29</v>
      </c>
    </row>
    <row r="622" spans="7:13" x14ac:dyDescent="0.2">
      <c r="G622" s="11">
        <v>627</v>
      </c>
      <c r="H622" s="11" t="s">
        <v>32</v>
      </c>
      <c r="I622" s="12">
        <v>38859</v>
      </c>
      <c r="J622" s="11" t="s">
        <v>24</v>
      </c>
      <c r="K622" s="20">
        <v>-8</v>
      </c>
      <c r="L622" s="13">
        <v>-21.533260342562944</v>
      </c>
      <c r="M622" s="11" t="s">
        <v>21</v>
      </c>
    </row>
    <row r="623" spans="7:13" x14ac:dyDescent="0.2">
      <c r="G623" s="11">
        <v>628</v>
      </c>
      <c r="H623" s="11" t="s">
        <v>19</v>
      </c>
      <c r="I623" s="12">
        <v>38760</v>
      </c>
      <c r="J623" s="11" t="s">
        <v>33</v>
      </c>
      <c r="K623" s="20">
        <v>22</v>
      </c>
      <c r="L623" s="13">
        <v>68.129641213452771</v>
      </c>
      <c r="M623" s="11" t="s">
        <v>29</v>
      </c>
    </row>
    <row r="624" spans="7:13" x14ac:dyDescent="0.2">
      <c r="G624" s="11">
        <v>629</v>
      </c>
      <c r="H624" s="11" t="s">
        <v>36</v>
      </c>
      <c r="I624" s="12">
        <v>39024</v>
      </c>
      <c r="J624" s="11" t="s">
        <v>39</v>
      </c>
      <c r="K624" s="20">
        <v>-2</v>
      </c>
      <c r="L624" s="13">
        <v>-3.8295287737581956</v>
      </c>
      <c r="M624" s="11" t="s">
        <v>29</v>
      </c>
    </row>
    <row r="625" spans="7:13" x14ac:dyDescent="0.2">
      <c r="G625" s="11">
        <v>630</v>
      </c>
      <c r="H625" s="11" t="s">
        <v>23</v>
      </c>
      <c r="I625" s="12">
        <v>38727</v>
      </c>
      <c r="J625" s="11" t="s">
        <v>24</v>
      </c>
      <c r="K625" s="20">
        <v>55</v>
      </c>
      <c r="L625" s="13">
        <v>166.77106419074752</v>
      </c>
      <c r="M625" s="11" t="s">
        <v>21</v>
      </c>
    </row>
    <row r="626" spans="7:13" x14ac:dyDescent="0.2">
      <c r="G626" s="11">
        <v>631</v>
      </c>
      <c r="H626" s="11" t="s">
        <v>22</v>
      </c>
      <c r="I626" s="12">
        <v>38892</v>
      </c>
      <c r="J626" s="11" t="s">
        <v>33</v>
      </c>
      <c r="K626" s="20">
        <v>40</v>
      </c>
      <c r="L626" s="13">
        <v>122.55166369572477</v>
      </c>
      <c r="M626" s="11" t="s">
        <v>29</v>
      </c>
    </row>
    <row r="627" spans="7:13" x14ac:dyDescent="0.2">
      <c r="G627" s="11">
        <v>632</v>
      </c>
      <c r="H627" s="11" t="s">
        <v>19</v>
      </c>
      <c r="I627" s="12">
        <v>38529</v>
      </c>
      <c r="J627" s="11" t="s">
        <v>24</v>
      </c>
      <c r="K627" s="20">
        <v>61</v>
      </c>
      <c r="L627" s="13">
        <v>183.9597681482735</v>
      </c>
      <c r="M627" s="11" t="s">
        <v>25</v>
      </c>
    </row>
    <row r="628" spans="7:13" x14ac:dyDescent="0.2">
      <c r="G628" s="11">
        <v>633</v>
      </c>
      <c r="H628" s="11" t="s">
        <v>23</v>
      </c>
      <c r="I628" s="12">
        <v>38518</v>
      </c>
      <c r="J628" s="11" t="s">
        <v>33</v>
      </c>
      <c r="K628" s="20">
        <v>40</v>
      </c>
      <c r="L628" s="13">
        <v>122.54107894599883</v>
      </c>
      <c r="M628" s="11" t="s">
        <v>21</v>
      </c>
    </row>
    <row r="629" spans="7:13" x14ac:dyDescent="0.2">
      <c r="G629" s="11">
        <v>634</v>
      </c>
      <c r="H629" s="11" t="s">
        <v>22</v>
      </c>
      <c r="I629" s="12">
        <v>38969</v>
      </c>
      <c r="J629" s="11" t="s">
        <v>33</v>
      </c>
      <c r="K629" s="20">
        <v>31</v>
      </c>
      <c r="L629" s="13">
        <v>94.683925421109407</v>
      </c>
      <c r="M629" s="11" t="s">
        <v>25</v>
      </c>
    </row>
    <row r="630" spans="7:13" x14ac:dyDescent="0.2">
      <c r="G630" s="11">
        <v>635</v>
      </c>
      <c r="H630" s="11" t="s">
        <v>19</v>
      </c>
      <c r="I630" s="12">
        <v>38100</v>
      </c>
      <c r="J630" s="11" t="s">
        <v>39</v>
      </c>
      <c r="K630" s="20">
        <v>6</v>
      </c>
      <c r="L630" s="13">
        <v>20.454607256507078</v>
      </c>
      <c r="M630" s="11" t="s">
        <v>25</v>
      </c>
    </row>
    <row r="631" spans="7:13" x14ac:dyDescent="0.2">
      <c r="G631" s="11">
        <v>636</v>
      </c>
      <c r="H631" s="11" t="s">
        <v>23</v>
      </c>
      <c r="I631" s="12">
        <v>38650</v>
      </c>
      <c r="J631" s="11" t="s">
        <v>24</v>
      </c>
      <c r="K631" s="20">
        <v>-6</v>
      </c>
      <c r="L631" s="13">
        <v>-16.100658619760122</v>
      </c>
      <c r="M631" s="11" t="s">
        <v>21</v>
      </c>
    </row>
    <row r="632" spans="7:13" x14ac:dyDescent="0.2">
      <c r="G632" s="11">
        <v>637</v>
      </c>
      <c r="H632" s="11" t="s">
        <v>23</v>
      </c>
      <c r="I632" s="12">
        <v>38540</v>
      </c>
      <c r="J632" s="11" t="s">
        <v>33</v>
      </c>
      <c r="K632" s="20">
        <v>14</v>
      </c>
      <c r="L632" s="13">
        <v>43.396216100245972</v>
      </c>
      <c r="M632" s="11" t="s">
        <v>25</v>
      </c>
    </row>
    <row r="633" spans="7:13" x14ac:dyDescent="0.2">
      <c r="G633" s="11">
        <v>638</v>
      </c>
      <c r="H633" s="11" t="s">
        <v>23</v>
      </c>
      <c r="I633" s="12">
        <v>38199</v>
      </c>
      <c r="J633" s="11" t="s">
        <v>39</v>
      </c>
      <c r="K633" s="20">
        <v>94</v>
      </c>
      <c r="L633" s="13">
        <v>283.87519041996188</v>
      </c>
      <c r="M633" s="11" t="s">
        <v>30</v>
      </c>
    </row>
    <row r="634" spans="7:13" x14ac:dyDescent="0.2">
      <c r="G634" s="11">
        <v>639</v>
      </c>
      <c r="H634" s="11" t="s">
        <v>22</v>
      </c>
      <c r="I634" s="12">
        <v>38562</v>
      </c>
      <c r="J634" s="11" t="s">
        <v>39</v>
      </c>
      <c r="K634" s="20">
        <v>70</v>
      </c>
      <c r="L634" s="13">
        <v>212.26863794218977</v>
      </c>
      <c r="M634" s="11" t="s">
        <v>30</v>
      </c>
    </row>
    <row r="635" spans="7:13" x14ac:dyDescent="0.2">
      <c r="G635" s="11">
        <v>640</v>
      </c>
      <c r="H635" s="11" t="s">
        <v>37</v>
      </c>
      <c r="I635" s="12">
        <v>38298</v>
      </c>
      <c r="J635" s="11" t="s">
        <v>20</v>
      </c>
      <c r="K635" s="20">
        <v>-8</v>
      </c>
      <c r="L635" s="13">
        <v>-21.44176526239897</v>
      </c>
      <c r="M635" s="11" t="s">
        <v>21</v>
      </c>
    </row>
    <row r="636" spans="7:13" x14ac:dyDescent="0.2">
      <c r="G636" s="11">
        <v>641</v>
      </c>
      <c r="H636" s="11" t="s">
        <v>37</v>
      </c>
      <c r="I636" s="12">
        <v>39024</v>
      </c>
      <c r="J636" s="11" t="s">
        <v>20</v>
      </c>
      <c r="K636" s="20">
        <v>-8</v>
      </c>
      <c r="L636" s="13">
        <v>-21.90881602461678</v>
      </c>
      <c r="M636" s="11" t="s">
        <v>21</v>
      </c>
    </row>
    <row r="637" spans="7:13" x14ac:dyDescent="0.2">
      <c r="G637" s="11">
        <v>642</v>
      </c>
      <c r="H637" s="11" t="s">
        <v>26</v>
      </c>
      <c r="I637" s="12">
        <v>38716</v>
      </c>
      <c r="J637" s="11" t="s">
        <v>39</v>
      </c>
      <c r="K637" s="20">
        <v>2</v>
      </c>
      <c r="L637" s="13">
        <v>7.6416014365752867</v>
      </c>
      <c r="M637" s="11" t="s">
        <v>25</v>
      </c>
    </row>
    <row r="638" spans="7:13" x14ac:dyDescent="0.2">
      <c r="G638" s="11">
        <v>643</v>
      </c>
      <c r="H638" s="11" t="s">
        <v>23</v>
      </c>
      <c r="I638" s="12">
        <v>37990</v>
      </c>
      <c r="J638" s="11" t="s">
        <v>27</v>
      </c>
      <c r="K638" s="20">
        <v>10</v>
      </c>
      <c r="L638" s="13">
        <v>31.842188072685396</v>
      </c>
      <c r="M638" s="11" t="s">
        <v>21</v>
      </c>
    </row>
    <row r="639" spans="7:13" x14ac:dyDescent="0.2">
      <c r="G639" s="11">
        <v>644</v>
      </c>
      <c r="H639" s="11" t="s">
        <v>48</v>
      </c>
      <c r="I639" s="12">
        <v>38474</v>
      </c>
      <c r="J639" s="11" t="s">
        <v>33</v>
      </c>
      <c r="K639" s="20">
        <v>51</v>
      </c>
      <c r="L639" s="13">
        <v>154.53175695635341</v>
      </c>
      <c r="M639" s="11" t="s">
        <v>21</v>
      </c>
    </row>
    <row r="640" spans="7:13" x14ac:dyDescent="0.2">
      <c r="G640" s="11">
        <v>645</v>
      </c>
      <c r="H640" s="11" t="s">
        <v>48</v>
      </c>
      <c r="I640" s="12">
        <v>38078</v>
      </c>
      <c r="J640" s="11" t="s">
        <v>33</v>
      </c>
      <c r="K640" s="20">
        <v>5</v>
      </c>
      <c r="L640" s="13">
        <v>16.85379509706091</v>
      </c>
      <c r="M640" s="11" t="s">
        <v>21</v>
      </c>
    </row>
    <row r="641" spans="7:13" x14ac:dyDescent="0.2">
      <c r="G641" s="11">
        <v>646</v>
      </c>
      <c r="H641" s="11" t="s">
        <v>37</v>
      </c>
      <c r="I641" s="12">
        <v>38870</v>
      </c>
      <c r="J641" s="11" t="s">
        <v>33</v>
      </c>
      <c r="K641" s="20">
        <v>39</v>
      </c>
      <c r="L641" s="13">
        <v>119.48835042374725</v>
      </c>
      <c r="M641" s="11" t="s">
        <v>21</v>
      </c>
    </row>
    <row r="642" spans="7:13" x14ac:dyDescent="0.2">
      <c r="G642" s="11">
        <v>647</v>
      </c>
      <c r="H642" s="11" t="s">
        <v>26</v>
      </c>
      <c r="I642" s="12">
        <v>38067</v>
      </c>
      <c r="J642" s="11" t="s">
        <v>33</v>
      </c>
      <c r="K642" s="20">
        <v>20</v>
      </c>
      <c r="L642" s="13">
        <v>61.926239627210521</v>
      </c>
      <c r="M642" s="11" t="s">
        <v>29</v>
      </c>
    </row>
    <row r="643" spans="7:13" x14ac:dyDescent="0.2">
      <c r="G643" s="11">
        <v>648</v>
      </c>
      <c r="H643" s="11" t="s">
        <v>37</v>
      </c>
      <c r="I643" s="12">
        <v>38320</v>
      </c>
      <c r="J643" s="11" t="s">
        <v>24</v>
      </c>
      <c r="K643" s="20">
        <v>29</v>
      </c>
      <c r="L643" s="13">
        <v>88.79031532479398</v>
      </c>
      <c r="M643" s="11" t="s">
        <v>21</v>
      </c>
    </row>
    <row r="644" spans="7:13" x14ac:dyDescent="0.2">
      <c r="G644" s="11">
        <v>649</v>
      </c>
      <c r="H644" s="11" t="s">
        <v>31</v>
      </c>
      <c r="I644" s="12">
        <v>38749</v>
      </c>
      <c r="J644" s="11" t="s">
        <v>24</v>
      </c>
      <c r="K644" s="20">
        <v>43</v>
      </c>
      <c r="L644" s="13">
        <v>130.59550390758056</v>
      </c>
      <c r="M644" s="11" t="s">
        <v>25</v>
      </c>
    </row>
    <row r="645" spans="7:13" x14ac:dyDescent="0.2">
      <c r="G645" s="11">
        <v>650</v>
      </c>
      <c r="H645" s="11" t="s">
        <v>26</v>
      </c>
      <c r="I645" s="12">
        <v>38232</v>
      </c>
      <c r="J645" s="11" t="s">
        <v>39</v>
      </c>
      <c r="K645" s="20">
        <v>40</v>
      </c>
      <c r="L645" s="13">
        <v>122.34177646477217</v>
      </c>
      <c r="M645" s="11" t="s">
        <v>25</v>
      </c>
    </row>
    <row r="646" spans="7:13" x14ac:dyDescent="0.2">
      <c r="G646" s="11">
        <v>651</v>
      </c>
      <c r="H646" s="11" t="s">
        <v>37</v>
      </c>
      <c r="I646" s="12">
        <v>38760</v>
      </c>
      <c r="J646" s="11" t="s">
        <v>24</v>
      </c>
      <c r="K646" s="20">
        <v>36</v>
      </c>
      <c r="L646" s="13">
        <v>109.40924257339921</v>
      </c>
      <c r="M646" s="11" t="s">
        <v>21</v>
      </c>
    </row>
    <row r="647" spans="7:13" x14ac:dyDescent="0.2">
      <c r="G647" s="11">
        <v>652</v>
      </c>
      <c r="H647" s="11" t="s">
        <v>37</v>
      </c>
      <c r="I647" s="12">
        <v>38375</v>
      </c>
      <c r="J647" s="11" t="s">
        <v>33</v>
      </c>
      <c r="K647" s="20">
        <v>88</v>
      </c>
      <c r="L647" s="13">
        <v>265.7031232579136</v>
      </c>
      <c r="M647" s="11" t="s">
        <v>21</v>
      </c>
    </row>
    <row r="648" spans="7:13" x14ac:dyDescent="0.2">
      <c r="G648" s="11">
        <v>653</v>
      </c>
      <c r="H648" s="11" t="s">
        <v>19</v>
      </c>
      <c r="I648" s="12">
        <v>38386</v>
      </c>
      <c r="J648" s="11" t="s">
        <v>39</v>
      </c>
      <c r="K648" s="20">
        <v>55</v>
      </c>
      <c r="L648" s="13">
        <v>166.43173248267502</v>
      </c>
      <c r="M648" s="11" t="s">
        <v>21</v>
      </c>
    </row>
    <row r="649" spans="7:13" x14ac:dyDescent="0.2">
      <c r="G649" s="11">
        <v>654</v>
      </c>
      <c r="H649" s="11" t="s">
        <v>22</v>
      </c>
      <c r="I649" s="12">
        <v>38342</v>
      </c>
      <c r="J649" s="11" t="s">
        <v>33</v>
      </c>
      <c r="K649" s="20">
        <v>65</v>
      </c>
      <c r="L649" s="13">
        <v>196.86478787466569</v>
      </c>
      <c r="M649" s="11" t="s">
        <v>29</v>
      </c>
    </row>
    <row r="650" spans="7:13" x14ac:dyDescent="0.2">
      <c r="G650" s="11">
        <v>655</v>
      </c>
      <c r="H650" s="11" t="s">
        <v>22</v>
      </c>
      <c r="I650" s="12">
        <v>38540</v>
      </c>
      <c r="J650" s="11" t="s">
        <v>20</v>
      </c>
      <c r="K650" s="20">
        <v>6</v>
      </c>
      <c r="L650" s="13">
        <v>19.488992935915519</v>
      </c>
      <c r="M650" s="11" t="s">
        <v>29</v>
      </c>
    </row>
    <row r="651" spans="7:13" x14ac:dyDescent="0.2">
      <c r="G651" s="11">
        <v>656</v>
      </c>
      <c r="H651" s="11" t="s">
        <v>48</v>
      </c>
      <c r="I651" s="12">
        <v>38859</v>
      </c>
      <c r="J651" s="11" t="s">
        <v>24</v>
      </c>
      <c r="K651" s="20">
        <v>-1</v>
      </c>
      <c r="L651" s="13">
        <v>-1.2299707953687746</v>
      </c>
      <c r="M651" s="11" t="s">
        <v>25</v>
      </c>
    </row>
    <row r="652" spans="7:13" x14ac:dyDescent="0.2">
      <c r="G652" s="11">
        <v>657</v>
      </c>
      <c r="H652" s="11" t="s">
        <v>22</v>
      </c>
      <c r="I652" s="12">
        <v>38980</v>
      </c>
      <c r="J652" s="11" t="s">
        <v>24</v>
      </c>
      <c r="K652" s="20">
        <v>32</v>
      </c>
      <c r="L652" s="13">
        <v>97.808768000127685</v>
      </c>
      <c r="M652" s="11" t="s">
        <v>21</v>
      </c>
    </row>
    <row r="653" spans="7:13" x14ac:dyDescent="0.2">
      <c r="G653" s="11">
        <v>658</v>
      </c>
      <c r="H653" s="11" t="s">
        <v>23</v>
      </c>
      <c r="I653" s="12">
        <v>38738</v>
      </c>
      <c r="J653" s="11" t="s">
        <v>39</v>
      </c>
      <c r="K653" s="20">
        <v>17</v>
      </c>
      <c r="L653" s="13">
        <v>53.061016492331653</v>
      </c>
      <c r="M653" s="11" t="s">
        <v>21</v>
      </c>
    </row>
    <row r="654" spans="7:13" x14ac:dyDescent="0.2">
      <c r="G654" s="11">
        <v>659</v>
      </c>
      <c r="H654" s="11" t="s">
        <v>31</v>
      </c>
      <c r="I654" s="12">
        <v>38177</v>
      </c>
      <c r="J654" s="11" t="s">
        <v>33</v>
      </c>
      <c r="K654" s="20">
        <v>25</v>
      </c>
      <c r="L654" s="13">
        <v>76.378602488098551</v>
      </c>
      <c r="M654" s="11" t="s">
        <v>30</v>
      </c>
    </row>
    <row r="655" spans="7:13" x14ac:dyDescent="0.2">
      <c r="G655" s="11">
        <v>660</v>
      </c>
      <c r="H655" s="11" t="s">
        <v>31</v>
      </c>
      <c r="I655" s="12">
        <v>38441</v>
      </c>
      <c r="J655" s="11" t="s">
        <v>33</v>
      </c>
      <c r="K655" s="20">
        <v>11</v>
      </c>
      <c r="L655" s="13">
        <v>35.7534803858521</v>
      </c>
      <c r="M655" s="11" t="s">
        <v>30</v>
      </c>
    </row>
    <row r="656" spans="7:13" x14ac:dyDescent="0.2">
      <c r="G656" s="11">
        <v>661</v>
      </c>
      <c r="H656" s="11" t="s">
        <v>31</v>
      </c>
      <c r="I656" s="12">
        <v>38034</v>
      </c>
      <c r="J656" s="11" t="s">
        <v>39</v>
      </c>
      <c r="K656" s="20">
        <v>51</v>
      </c>
      <c r="L656" s="13">
        <v>155.019536467064</v>
      </c>
      <c r="M656" s="11" t="s">
        <v>21</v>
      </c>
    </row>
    <row r="657" spans="7:13" x14ac:dyDescent="0.2">
      <c r="G657" s="11">
        <v>662</v>
      </c>
      <c r="H657" s="11" t="s">
        <v>37</v>
      </c>
      <c r="I657" s="12">
        <v>39024</v>
      </c>
      <c r="J657" s="11" t="s">
        <v>27</v>
      </c>
      <c r="K657" s="20">
        <v>25</v>
      </c>
      <c r="L657" s="13">
        <v>78.068436112651099</v>
      </c>
      <c r="M657" s="11" t="s">
        <v>29</v>
      </c>
    </row>
    <row r="658" spans="7:13" x14ac:dyDescent="0.2">
      <c r="G658" s="11">
        <v>663</v>
      </c>
      <c r="H658" s="11" t="s">
        <v>23</v>
      </c>
      <c r="I658" s="12">
        <v>39035</v>
      </c>
      <c r="J658" s="11" t="s">
        <v>33</v>
      </c>
      <c r="K658" s="20">
        <v>27</v>
      </c>
      <c r="L658" s="13">
        <v>82.450851057331235</v>
      </c>
      <c r="M658" s="11" t="s">
        <v>30</v>
      </c>
    </row>
    <row r="659" spans="7:13" x14ac:dyDescent="0.2">
      <c r="G659" s="11">
        <v>664</v>
      </c>
      <c r="H659" s="11" t="s">
        <v>19</v>
      </c>
      <c r="I659" s="12">
        <v>38518</v>
      </c>
      <c r="J659" s="11" t="s">
        <v>20</v>
      </c>
      <c r="K659" s="20">
        <v>38</v>
      </c>
      <c r="L659" s="13">
        <v>116.7885336432518</v>
      </c>
      <c r="M659" s="11" t="s">
        <v>29</v>
      </c>
    </row>
    <row r="660" spans="7:13" x14ac:dyDescent="0.2">
      <c r="G660" s="11">
        <v>665</v>
      </c>
      <c r="H660" s="11" t="s">
        <v>36</v>
      </c>
      <c r="I660" s="12">
        <v>38980</v>
      </c>
      <c r="J660" s="11" t="s">
        <v>24</v>
      </c>
      <c r="K660" s="20">
        <v>27</v>
      </c>
      <c r="L660" s="13">
        <v>82.569702610812897</v>
      </c>
      <c r="M660" s="11" t="s">
        <v>25</v>
      </c>
    </row>
    <row r="661" spans="7:13" x14ac:dyDescent="0.2">
      <c r="G661" s="11">
        <v>666</v>
      </c>
      <c r="H661" s="11" t="s">
        <v>22</v>
      </c>
      <c r="I661" s="12">
        <v>38881</v>
      </c>
      <c r="J661" s="11" t="s">
        <v>33</v>
      </c>
      <c r="K661" s="20">
        <v>59</v>
      </c>
      <c r="L661" s="13">
        <v>178.6321576680669</v>
      </c>
      <c r="M661" s="11" t="s">
        <v>29</v>
      </c>
    </row>
    <row r="662" spans="7:13" x14ac:dyDescent="0.2">
      <c r="G662" s="11">
        <v>667</v>
      </c>
      <c r="H662" s="11" t="s">
        <v>48</v>
      </c>
      <c r="I662" s="12">
        <v>38760</v>
      </c>
      <c r="J662" s="11" t="s">
        <v>24</v>
      </c>
      <c r="K662" s="20">
        <v>73</v>
      </c>
      <c r="L662" s="13">
        <v>220.44792756124494</v>
      </c>
      <c r="M662" s="11" t="s">
        <v>29</v>
      </c>
    </row>
    <row r="663" spans="7:13" x14ac:dyDescent="0.2">
      <c r="G663" s="11">
        <v>668</v>
      </c>
      <c r="H663" s="11" t="s">
        <v>32</v>
      </c>
      <c r="I663" s="12">
        <v>38595</v>
      </c>
      <c r="J663" s="11" t="s">
        <v>33</v>
      </c>
      <c r="K663" s="20">
        <v>43</v>
      </c>
      <c r="L663" s="13">
        <v>131.45497532370047</v>
      </c>
      <c r="M663" s="11" t="s">
        <v>25</v>
      </c>
    </row>
    <row r="664" spans="7:13" x14ac:dyDescent="0.2">
      <c r="G664" s="11">
        <v>669</v>
      </c>
      <c r="H664" s="11" t="s">
        <v>36</v>
      </c>
      <c r="I664" s="12">
        <v>38903</v>
      </c>
      <c r="J664" s="11" t="s">
        <v>39</v>
      </c>
      <c r="K664" s="20">
        <v>51</v>
      </c>
      <c r="L664" s="13">
        <v>154.77819453893821</v>
      </c>
      <c r="M664" s="11" t="s">
        <v>29</v>
      </c>
    </row>
    <row r="665" spans="7:13" x14ac:dyDescent="0.2">
      <c r="G665" s="11">
        <v>670</v>
      </c>
      <c r="H665" s="11" t="s">
        <v>19</v>
      </c>
      <c r="I665" s="12">
        <v>38243</v>
      </c>
      <c r="J665" s="11" t="s">
        <v>20</v>
      </c>
      <c r="K665" s="20">
        <v>32</v>
      </c>
      <c r="L665" s="13">
        <v>98.006987571648764</v>
      </c>
      <c r="M665" s="11" t="s">
        <v>25</v>
      </c>
    </row>
    <row r="666" spans="7:13" x14ac:dyDescent="0.2">
      <c r="G666" s="11">
        <v>671</v>
      </c>
      <c r="H666" s="11" t="s">
        <v>31</v>
      </c>
      <c r="I666" s="12">
        <v>38815</v>
      </c>
      <c r="J666" s="11" t="s">
        <v>20</v>
      </c>
      <c r="K666" s="20">
        <v>89</v>
      </c>
      <c r="L666" s="13">
        <v>268.58829363415754</v>
      </c>
      <c r="M666" s="11" t="s">
        <v>25</v>
      </c>
    </row>
    <row r="667" spans="7:13" x14ac:dyDescent="0.2">
      <c r="G667" s="11">
        <v>672</v>
      </c>
      <c r="H667" s="11" t="s">
        <v>22</v>
      </c>
      <c r="I667" s="12">
        <v>38683</v>
      </c>
      <c r="J667" s="11" t="s">
        <v>39</v>
      </c>
      <c r="K667" s="20">
        <v>-1</v>
      </c>
      <c r="L667" s="13">
        <v>-0.61047743439715862</v>
      </c>
      <c r="M667" s="11" t="s">
        <v>30</v>
      </c>
    </row>
    <row r="668" spans="7:13" x14ac:dyDescent="0.2">
      <c r="G668" s="11">
        <v>673</v>
      </c>
      <c r="H668" s="11" t="s">
        <v>23</v>
      </c>
      <c r="I668" s="12">
        <v>38793</v>
      </c>
      <c r="J668" s="11" t="s">
        <v>33</v>
      </c>
      <c r="K668" s="20">
        <v>26</v>
      </c>
      <c r="L668" s="13">
        <v>81.086402502793618</v>
      </c>
      <c r="M668" s="11" t="s">
        <v>30</v>
      </c>
    </row>
    <row r="669" spans="7:13" x14ac:dyDescent="0.2">
      <c r="G669" s="11">
        <v>674</v>
      </c>
      <c r="H669" s="11" t="s">
        <v>22</v>
      </c>
      <c r="I669" s="12">
        <v>38408</v>
      </c>
      <c r="J669" s="11" t="s">
        <v>24</v>
      </c>
      <c r="K669" s="20">
        <v>56</v>
      </c>
      <c r="L669" s="13">
        <v>170.28880484978066</v>
      </c>
      <c r="M669" s="11" t="s">
        <v>25</v>
      </c>
    </row>
    <row r="670" spans="7:13" x14ac:dyDescent="0.2">
      <c r="G670" s="11">
        <v>675</v>
      </c>
      <c r="H670" s="11" t="s">
        <v>19</v>
      </c>
      <c r="I670" s="12">
        <v>38221</v>
      </c>
      <c r="J670" s="11" t="s">
        <v>20</v>
      </c>
      <c r="K670" s="20">
        <v>10</v>
      </c>
      <c r="L670" s="13">
        <v>32.446099013561927</v>
      </c>
      <c r="M670" s="11" t="s">
        <v>25</v>
      </c>
    </row>
    <row r="671" spans="7:13" x14ac:dyDescent="0.2">
      <c r="G671" s="11">
        <v>676</v>
      </c>
      <c r="H671" s="11" t="s">
        <v>23</v>
      </c>
      <c r="I671" s="12">
        <v>38023</v>
      </c>
      <c r="J671" s="11" t="s">
        <v>27</v>
      </c>
      <c r="K671" s="20">
        <v>8</v>
      </c>
      <c r="L671" s="13">
        <v>25.639457060752605</v>
      </c>
      <c r="M671" s="11" t="s">
        <v>30</v>
      </c>
    </row>
    <row r="672" spans="7:13" x14ac:dyDescent="0.2">
      <c r="G672" s="11">
        <v>677</v>
      </c>
      <c r="H672" s="11" t="s">
        <v>32</v>
      </c>
      <c r="I672" s="12">
        <v>38474</v>
      </c>
      <c r="J672" s="11" t="s">
        <v>33</v>
      </c>
      <c r="K672" s="20">
        <v>75</v>
      </c>
      <c r="L672" s="13">
        <v>226.81359807971779</v>
      </c>
      <c r="M672" s="11" t="s">
        <v>21</v>
      </c>
    </row>
    <row r="673" spans="7:13" x14ac:dyDescent="0.2">
      <c r="G673" s="11">
        <v>678</v>
      </c>
      <c r="H673" s="11" t="s">
        <v>22</v>
      </c>
      <c r="I673" s="12">
        <v>38386</v>
      </c>
      <c r="J673" s="11" t="s">
        <v>24</v>
      </c>
      <c r="K673" s="20">
        <v>79</v>
      </c>
      <c r="L673" s="13">
        <v>239.4766385714239</v>
      </c>
      <c r="M673" s="11" t="s">
        <v>30</v>
      </c>
    </row>
    <row r="674" spans="7:13" x14ac:dyDescent="0.2">
      <c r="G674" s="11">
        <v>679</v>
      </c>
      <c r="H674" s="11" t="s">
        <v>32</v>
      </c>
      <c r="I674" s="12">
        <v>38485</v>
      </c>
      <c r="J674" s="11" t="s">
        <v>24</v>
      </c>
      <c r="K674" s="20">
        <v>25</v>
      </c>
      <c r="L674" s="13">
        <v>75.944187671627063</v>
      </c>
      <c r="M674" s="11" t="s">
        <v>21</v>
      </c>
    </row>
    <row r="675" spans="7:13" x14ac:dyDescent="0.2">
      <c r="G675" s="11">
        <v>680</v>
      </c>
      <c r="H675" s="11" t="s">
        <v>36</v>
      </c>
      <c r="I675" s="12">
        <v>39002</v>
      </c>
      <c r="J675" s="11" t="s">
        <v>20</v>
      </c>
      <c r="K675" s="20">
        <v>22</v>
      </c>
      <c r="L675" s="13">
        <v>68.814390503031333</v>
      </c>
      <c r="M675" s="11" t="s">
        <v>30</v>
      </c>
    </row>
    <row r="676" spans="7:13" x14ac:dyDescent="0.2">
      <c r="G676" s="11">
        <v>681</v>
      </c>
      <c r="H676" s="11" t="s">
        <v>19</v>
      </c>
      <c r="I676" s="12">
        <v>38243</v>
      </c>
      <c r="J676" s="11" t="s">
        <v>27</v>
      </c>
      <c r="K676" s="20">
        <v>88</v>
      </c>
      <c r="L676" s="13">
        <v>265.64166976022739</v>
      </c>
      <c r="M676" s="11" t="s">
        <v>29</v>
      </c>
    </row>
    <row r="677" spans="7:13" x14ac:dyDescent="0.2">
      <c r="G677" s="11">
        <v>682</v>
      </c>
      <c r="H677" s="11" t="s">
        <v>37</v>
      </c>
      <c r="I677" s="12">
        <v>38298</v>
      </c>
      <c r="J677" s="11" t="s">
        <v>24</v>
      </c>
      <c r="K677" s="20">
        <v>94</v>
      </c>
      <c r="L677" s="13">
        <v>284.32899274536834</v>
      </c>
      <c r="M677" s="11" t="s">
        <v>25</v>
      </c>
    </row>
    <row r="678" spans="7:13" x14ac:dyDescent="0.2">
      <c r="G678" s="11">
        <v>683</v>
      </c>
      <c r="H678" s="11" t="s">
        <v>22</v>
      </c>
      <c r="I678" s="12">
        <v>38628</v>
      </c>
      <c r="J678" s="11" t="s">
        <v>39</v>
      </c>
      <c r="K678" s="20">
        <v>58</v>
      </c>
      <c r="L678" s="13">
        <v>176.72593852578336</v>
      </c>
      <c r="M678" s="11" t="s">
        <v>21</v>
      </c>
    </row>
    <row r="679" spans="7:13" x14ac:dyDescent="0.2">
      <c r="G679" s="11">
        <v>684</v>
      </c>
      <c r="H679" s="11" t="s">
        <v>37</v>
      </c>
      <c r="I679" s="12">
        <v>38507</v>
      </c>
      <c r="J679" s="11" t="s">
        <v>20</v>
      </c>
      <c r="K679" s="20">
        <v>66</v>
      </c>
      <c r="L679" s="13">
        <v>200.20830019781053</v>
      </c>
      <c r="M679" s="11" t="s">
        <v>21</v>
      </c>
    </row>
    <row r="680" spans="7:13" x14ac:dyDescent="0.2">
      <c r="G680" s="11">
        <v>685</v>
      </c>
      <c r="H680" s="11" t="s">
        <v>22</v>
      </c>
      <c r="I680" s="12">
        <v>38936</v>
      </c>
      <c r="J680" s="11" t="s">
        <v>33</v>
      </c>
      <c r="K680" s="20">
        <v>82</v>
      </c>
      <c r="L680" s="13">
        <v>247.93546068655294</v>
      </c>
      <c r="M680" s="11" t="s">
        <v>29</v>
      </c>
    </row>
    <row r="681" spans="7:13" x14ac:dyDescent="0.2">
      <c r="G681" s="11">
        <v>686</v>
      </c>
      <c r="H681" s="11" t="s">
        <v>23</v>
      </c>
      <c r="I681" s="12">
        <v>38991</v>
      </c>
      <c r="J681" s="11" t="s">
        <v>24</v>
      </c>
      <c r="K681" s="20">
        <v>94</v>
      </c>
      <c r="L681" s="13">
        <v>283.7655668516507</v>
      </c>
      <c r="M681" s="11" t="s">
        <v>21</v>
      </c>
    </row>
    <row r="682" spans="7:13" x14ac:dyDescent="0.2">
      <c r="G682" s="11">
        <v>687</v>
      </c>
      <c r="H682" s="11" t="s">
        <v>26</v>
      </c>
      <c r="I682" s="12">
        <v>39079</v>
      </c>
      <c r="J682" s="11" t="s">
        <v>20</v>
      </c>
      <c r="K682" s="20">
        <v>27</v>
      </c>
      <c r="L682" s="13">
        <v>82.883173616974645</v>
      </c>
      <c r="M682" s="11" t="s">
        <v>29</v>
      </c>
    </row>
    <row r="683" spans="7:13" x14ac:dyDescent="0.2">
      <c r="G683" s="11">
        <v>688</v>
      </c>
      <c r="H683" s="11" t="s">
        <v>19</v>
      </c>
      <c r="I683" s="12">
        <v>38089</v>
      </c>
      <c r="J683" s="11" t="s">
        <v>27</v>
      </c>
      <c r="K683" s="20">
        <v>56</v>
      </c>
      <c r="L683" s="13">
        <v>169.95658667826987</v>
      </c>
      <c r="M683" s="11" t="s">
        <v>25</v>
      </c>
    </row>
    <row r="684" spans="7:13" x14ac:dyDescent="0.2">
      <c r="G684" s="11">
        <v>689</v>
      </c>
      <c r="H684" s="11" t="s">
        <v>37</v>
      </c>
      <c r="I684" s="12">
        <v>38826</v>
      </c>
      <c r="J684" s="11" t="s">
        <v>39</v>
      </c>
      <c r="K684" s="20">
        <v>82</v>
      </c>
      <c r="L684" s="13">
        <v>247.80094907753815</v>
      </c>
      <c r="M684" s="11" t="s">
        <v>21</v>
      </c>
    </row>
    <row r="685" spans="7:13" x14ac:dyDescent="0.2">
      <c r="G685" s="11">
        <v>690</v>
      </c>
      <c r="H685" s="11" t="s">
        <v>37</v>
      </c>
      <c r="I685" s="12">
        <v>38606</v>
      </c>
      <c r="J685" s="11" t="s">
        <v>39</v>
      </c>
      <c r="K685" s="20">
        <v>7</v>
      </c>
      <c r="L685" s="13">
        <v>23.067714309015152</v>
      </c>
      <c r="M685" s="11" t="s">
        <v>21</v>
      </c>
    </row>
    <row r="686" spans="7:13" x14ac:dyDescent="0.2">
      <c r="G686" s="11">
        <v>691</v>
      </c>
      <c r="H686" s="11" t="s">
        <v>19</v>
      </c>
      <c r="I686" s="12">
        <v>38727</v>
      </c>
      <c r="J686" s="11" t="s">
        <v>20</v>
      </c>
      <c r="K686" s="20">
        <v>25</v>
      </c>
      <c r="L686" s="13">
        <v>77.367215999588439</v>
      </c>
      <c r="M686" s="11" t="s">
        <v>29</v>
      </c>
    </row>
    <row r="687" spans="7:13" x14ac:dyDescent="0.2">
      <c r="G687" s="11">
        <v>692</v>
      </c>
      <c r="H687" s="11" t="s">
        <v>26</v>
      </c>
      <c r="I687" s="12">
        <v>39079</v>
      </c>
      <c r="J687" s="11" t="s">
        <v>24</v>
      </c>
      <c r="K687" s="20">
        <v>15</v>
      </c>
      <c r="L687" s="13">
        <v>46.808970139122437</v>
      </c>
      <c r="M687" s="11" t="s">
        <v>21</v>
      </c>
    </row>
    <row r="688" spans="7:13" x14ac:dyDescent="0.2">
      <c r="G688" s="11">
        <v>693</v>
      </c>
      <c r="H688" s="11" t="s">
        <v>22</v>
      </c>
      <c r="I688" s="12">
        <v>38265</v>
      </c>
      <c r="J688" s="11" t="s">
        <v>24</v>
      </c>
      <c r="K688" s="20">
        <v>39</v>
      </c>
      <c r="L688" s="13">
        <v>118.82068608795676</v>
      </c>
      <c r="M688" s="11" t="s">
        <v>21</v>
      </c>
    </row>
    <row r="689" spans="7:13" x14ac:dyDescent="0.2">
      <c r="G689" s="11">
        <v>694</v>
      </c>
      <c r="H689" s="11" t="s">
        <v>19</v>
      </c>
      <c r="I689" s="12">
        <v>38628</v>
      </c>
      <c r="J689" s="11" t="s">
        <v>20</v>
      </c>
      <c r="K689" s="20">
        <v>22</v>
      </c>
      <c r="L689" s="13">
        <v>67.920921050637091</v>
      </c>
      <c r="M689" s="11" t="s">
        <v>25</v>
      </c>
    </row>
    <row r="690" spans="7:13" x14ac:dyDescent="0.2">
      <c r="G690" s="11">
        <v>695</v>
      </c>
      <c r="H690" s="11" t="s">
        <v>31</v>
      </c>
      <c r="I690" s="12">
        <v>38430</v>
      </c>
      <c r="J690" s="11" t="s">
        <v>27</v>
      </c>
      <c r="K690" s="20">
        <v>0</v>
      </c>
      <c r="L690" s="13">
        <v>1.5802940518086344</v>
      </c>
      <c r="M690" s="11" t="s">
        <v>29</v>
      </c>
    </row>
    <row r="691" spans="7:13" x14ac:dyDescent="0.2">
      <c r="G691" s="11">
        <v>696</v>
      </c>
      <c r="H691" s="11" t="s">
        <v>19</v>
      </c>
      <c r="I691" s="12">
        <v>38188</v>
      </c>
      <c r="J691" s="11" t="s">
        <v>39</v>
      </c>
      <c r="K691" s="20">
        <v>47</v>
      </c>
      <c r="L691" s="13">
        <v>142.62566704955398</v>
      </c>
      <c r="M691" s="11" t="s">
        <v>21</v>
      </c>
    </row>
    <row r="692" spans="7:13" x14ac:dyDescent="0.2">
      <c r="G692" s="11">
        <v>697</v>
      </c>
      <c r="H692" s="11" t="s">
        <v>22</v>
      </c>
      <c r="I692" s="12">
        <v>38782</v>
      </c>
      <c r="J692" s="11" t="s">
        <v>27</v>
      </c>
      <c r="K692" s="20">
        <v>36</v>
      </c>
      <c r="L692" s="13">
        <v>110.25851548113316</v>
      </c>
      <c r="M692" s="11" t="s">
        <v>30</v>
      </c>
    </row>
    <row r="693" spans="7:13" x14ac:dyDescent="0.2">
      <c r="G693" s="11">
        <v>698</v>
      </c>
      <c r="H693" s="11" t="s">
        <v>22</v>
      </c>
      <c r="I693" s="12">
        <v>38243</v>
      </c>
      <c r="J693" s="11" t="s">
        <v>33</v>
      </c>
      <c r="K693" s="20">
        <v>46</v>
      </c>
      <c r="L693" s="13">
        <v>139.52847109810006</v>
      </c>
      <c r="M693" s="11" t="s">
        <v>29</v>
      </c>
    </row>
    <row r="694" spans="7:13" x14ac:dyDescent="0.2">
      <c r="G694" s="11">
        <v>699</v>
      </c>
      <c r="H694" s="11" t="s">
        <v>37</v>
      </c>
      <c r="I694" s="12">
        <v>38837</v>
      </c>
      <c r="J694" s="11" t="s">
        <v>33</v>
      </c>
      <c r="K694" s="20">
        <v>84</v>
      </c>
      <c r="L694" s="13">
        <v>253.68258531303155</v>
      </c>
      <c r="M694" s="11" t="s">
        <v>30</v>
      </c>
    </row>
    <row r="695" spans="7:13" x14ac:dyDescent="0.2">
      <c r="G695" s="11">
        <v>700</v>
      </c>
      <c r="H695" s="11" t="s">
        <v>36</v>
      </c>
      <c r="I695" s="12">
        <v>38067</v>
      </c>
      <c r="J695" s="11" t="s">
        <v>20</v>
      </c>
      <c r="K695" s="20">
        <v>38</v>
      </c>
      <c r="L695" s="13">
        <v>115.76504648002317</v>
      </c>
      <c r="M695" s="11" t="s">
        <v>30</v>
      </c>
    </row>
    <row r="696" spans="7:13" x14ac:dyDescent="0.2">
      <c r="G696" s="11">
        <v>701</v>
      </c>
      <c r="H696" s="11" t="s">
        <v>19</v>
      </c>
      <c r="I696" s="12">
        <v>38133</v>
      </c>
      <c r="J696" s="11" t="s">
        <v>20</v>
      </c>
      <c r="K696" s="20">
        <v>13</v>
      </c>
      <c r="L696" s="13">
        <v>40.473506204312045</v>
      </c>
      <c r="M696" s="11" t="s">
        <v>30</v>
      </c>
    </row>
    <row r="697" spans="7:13" x14ac:dyDescent="0.2">
      <c r="G697" s="11">
        <v>702</v>
      </c>
      <c r="H697" s="11" t="s">
        <v>37</v>
      </c>
      <c r="I697" s="12">
        <v>38826</v>
      </c>
      <c r="J697" s="11" t="s">
        <v>24</v>
      </c>
      <c r="K697" s="20">
        <v>40</v>
      </c>
      <c r="L697" s="13">
        <v>122.42180451643387</v>
      </c>
      <c r="M697" s="11" t="s">
        <v>25</v>
      </c>
    </row>
    <row r="698" spans="7:13" x14ac:dyDescent="0.2">
      <c r="G698" s="11">
        <v>703</v>
      </c>
      <c r="H698" s="11" t="s">
        <v>32</v>
      </c>
      <c r="I698" s="12">
        <v>38155</v>
      </c>
      <c r="J698" s="11" t="s">
        <v>27</v>
      </c>
      <c r="K698" s="20">
        <v>46</v>
      </c>
      <c r="L698" s="13">
        <v>139.4072220659846</v>
      </c>
      <c r="M698" s="11" t="s">
        <v>25</v>
      </c>
    </row>
    <row r="699" spans="7:13" x14ac:dyDescent="0.2">
      <c r="G699" s="11">
        <v>704</v>
      </c>
      <c r="H699" s="11" t="s">
        <v>48</v>
      </c>
      <c r="I699" s="12">
        <v>38199</v>
      </c>
      <c r="J699" s="11" t="s">
        <v>33</v>
      </c>
      <c r="K699" s="20">
        <v>11</v>
      </c>
      <c r="L699" s="13">
        <v>35.105222117013575</v>
      </c>
      <c r="M699" s="11" t="s">
        <v>30</v>
      </c>
    </row>
    <row r="700" spans="7:13" x14ac:dyDescent="0.2">
      <c r="G700" s="11">
        <v>705</v>
      </c>
      <c r="H700" s="11" t="s">
        <v>26</v>
      </c>
      <c r="I700" s="12">
        <v>38518</v>
      </c>
      <c r="J700" s="11" t="s">
        <v>20</v>
      </c>
      <c r="K700" s="20">
        <v>-1</v>
      </c>
      <c r="L700" s="13">
        <v>-0.89822589573278755</v>
      </c>
      <c r="M700" s="11" t="s">
        <v>29</v>
      </c>
    </row>
    <row r="701" spans="7:13" x14ac:dyDescent="0.2">
      <c r="G701" s="11">
        <v>706</v>
      </c>
      <c r="H701" s="11" t="s">
        <v>26</v>
      </c>
      <c r="I701" s="12">
        <v>38056</v>
      </c>
      <c r="J701" s="11" t="s">
        <v>20</v>
      </c>
      <c r="K701" s="20">
        <v>32</v>
      </c>
      <c r="L701" s="13">
        <v>98.618549497009866</v>
      </c>
      <c r="M701" s="11" t="s">
        <v>30</v>
      </c>
    </row>
    <row r="702" spans="7:13" x14ac:dyDescent="0.2">
      <c r="G702" s="11">
        <v>707</v>
      </c>
      <c r="H702" s="11" t="s">
        <v>48</v>
      </c>
      <c r="I702" s="12">
        <v>38001</v>
      </c>
      <c r="J702" s="11" t="s">
        <v>24</v>
      </c>
      <c r="K702" s="20">
        <v>78</v>
      </c>
      <c r="L702" s="13">
        <v>235.37746360511863</v>
      </c>
      <c r="M702" s="11" t="s">
        <v>25</v>
      </c>
    </row>
    <row r="703" spans="7:13" x14ac:dyDescent="0.2">
      <c r="G703" s="11">
        <v>708</v>
      </c>
      <c r="H703" s="11" t="s">
        <v>26</v>
      </c>
      <c r="I703" s="12">
        <v>38375</v>
      </c>
      <c r="J703" s="11" t="s">
        <v>27</v>
      </c>
      <c r="K703" s="20">
        <v>71</v>
      </c>
      <c r="L703" s="13">
        <v>215.14334620644152</v>
      </c>
      <c r="M703" s="11" t="s">
        <v>30</v>
      </c>
    </row>
    <row r="704" spans="7:13" x14ac:dyDescent="0.2">
      <c r="G704" s="11">
        <v>709</v>
      </c>
      <c r="H704" s="11" t="s">
        <v>32</v>
      </c>
      <c r="I704" s="12">
        <v>38100</v>
      </c>
      <c r="J704" s="11" t="s">
        <v>20</v>
      </c>
      <c r="K704" s="20">
        <v>36</v>
      </c>
      <c r="L704" s="13">
        <v>109.79941093344995</v>
      </c>
      <c r="M704" s="11" t="s">
        <v>25</v>
      </c>
    </row>
    <row r="705" spans="7:13" x14ac:dyDescent="0.2">
      <c r="G705" s="11">
        <v>710</v>
      </c>
      <c r="H705" s="11" t="s">
        <v>22</v>
      </c>
      <c r="I705" s="12">
        <v>38221</v>
      </c>
      <c r="J705" s="11" t="s">
        <v>39</v>
      </c>
      <c r="K705" s="20">
        <v>79</v>
      </c>
      <c r="L705" s="13">
        <v>238.7528909715526</v>
      </c>
      <c r="M705" s="11" t="s">
        <v>29</v>
      </c>
    </row>
    <row r="706" spans="7:13" x14ac:dyDescent="0.2">
      <c r="G706" s="11">
        <v>711</v>
      </c>
      <c r="H706" s="11" t="s">
        <v>26</v>
      </c>
      <c r="I706" s="12">
        <v>38573</v>
      </c>
      <c r="J706" s="11" t="s">
        <v>27</v>
      </c>
      <c r="K706" s="20">
        <v>92</v>
      </c>
      <c r="L706" s="13">
        <v>278.33689319640729</v>
      </c>
      <c r="M706" s="11" t="s">
        <v>29</v>
      </c>
    </row>
    <row r="707" spans="7:13" x14ac:dyDescent="0.2">
      <c r="G707" s="11">
        <v>712</v>
      </c>
      <c r="H707" s="11" t="s">
        <v>23</v>
      </c>
      <c r="I707" s="12">
        <v>38001</v>
      </c>
      <c r="J707" s="11" t="s">
        <v>24</v>
      </c>
      <c r="K707" s="20">
        <v>38</v>
      </c>
      <c r="L707" s="13">
        <v>116.20226134841927</v>
      </c>
      <c r="M707" s="11" t="s">
        <v>25</v>
      </c>
    </row>
    <row r="708" spans="7:13" x14ac:dyDescent="0.2">
      <c r="G708" s="11">
        <v>713</v>
      </c>
      <c r="H708" s="11" t="s">
        <v>19</v>
      </c>
      <c r="I708" s="12">
        <v>39057</v>
      </c>
      <c r="J708" s="11" t="s">
        <v>39</v>
      </c>
      <c r="K708" s="20">
        <v>50</v>
      </c>
      <c r="L708" s="13">
        <v>152.08468006915191</v>
      </c>
      <c r="M708" s="11" t="s">
        <v>30</v>
      </c>
    </row>
    <row r="709" spans="7:13" x14ac:dyDescent="0.2">
      <c r="G709" s="11">
        <v>714</v>
      </c>
      <c r="H709" s="11" t="s">
        <v>36</v>
      </c>
      <c r="I709" s="12">
        <v>38771</v>
      </c>
      <c r="J709" s="11" t="s">
        <v>24</v>
      </c>
      <c r="K709" s="20">
        <v>31</v>
      </c>
      <c r="L709" s="13">
        <v>93.734083542235183</v>
      </c>
      <c r="M709" s="11" t="s">
        <v>29</v>
      </c>
    </row>
    <row r="710" spans="7:13" x14ac:dyDescent="0.2">
      <c r="G710" s="11">
        <v>715</v>
      </c>
      <c r="H710" s="11" t="s">
        <v>22</v>
      </c>
      <c r="I710" s="12">
        <v>38881</v>
      </c>
      <c r="J710" s="11" t="s">
        <v>20</v>
      </c>
      <c r="K710" s="20">
        <v>9</v>
      </c>
      <c r="L710" s="13">
        <v>29.386098665239906</v>
      </c>
      <c r="M710" s="11" t="s">
        <v>30</v>
      </c>
    </row>
    <row r="711" spans="7:13" x14ac:dyDescent="0.2">
      <c r="G711" s="11">
        <v>716</v>
      </c>
      <c r="H711" s="11" t="s">
        <v>23</v>
      </c>
      <c r="I711" s="12">
        <v>38408</v>
      </c>
      <c r="J711" s="11" t="s">
        <v>33</v>
      </c>
      <c r="K711" s="20">
        <v>24</v>
      </c>
      <c r="L711" s="13">
        <v>73.278886055388639</v>
      </c>
      <c r="M711" s="11" t="s">
        <v>29</v>
      </c>
    </row>
    <row r="712" spans="7:13" x14ac:dyDescent="0.2">
      <c r="G712" s="11">
        <v>717</v>
      </c>
      <c r="H712" s="11" t="s">
        <v>26</v>
      </c>
      <c r="I712" s="12">
        <v>38364</v>
      </c>
      <c r="J712" s="11" t="s">
        <v>20</v>
      </c>
      <c r="K712" s="20">
        <v>50</v>
      </c>
      <c r="L712" s="13">
        <v>152.58608557503928</v>
      </c>
      <c r="M712" s="11" t="s">
        <v>29</v>
      </c>
    </row>
    <row r="713" spans="7:13" x14ac:dyDescent="0.2">
      <c r="G713" s="11">
        <v>718</v>
      </c>
      <c r="H713" s="11" t="s">
        <v>22</v>
      </c>
      <c r="I713" s="12">
        <v>38760</v>
      </c>
      <c r="J713" s="11" t="s">
        <v>27</v>
      </c>
      <c r="K713" s="20">
        <v>32</v>
      </c>
      <c r="L713" s="13">
        <v>98.191983875169328</v>
      </c>
      <c r="M713" s="11" t="s">
        <v>29</v>
      </c>
    </row>
    <row r="714" spans="7:13" x14ac:dyDescent="0.2">
      <c r="G714" s="11">
        <v>719</v>
      </c>
      <c r="H714" s="11" t="s">
        <v>48</v>
      </c>
      <c r="I714" s="12">
        <v>38243</v>
      </c>
      <c r="J714" s="11" t="s">
        <v>24</v>
      </c>
      <c r="K714" s="20">
        <v>71</v>
      </c>
      <c r="L714" s="13">
        <v>214.9278284338051</v>
      </c>
      <c r="M714" s="11" t="s">
        <v>21</v>
      </c>
    </row>
    <row r="715" spans="7:13" x14ac:dyDescent="0.2">
      <c r="G715" s="11">
        <v>720</v>
      </c>
      <c r="H715" s="11" t="s">
        <v>36</v>
      </c>
      <c r="I715" s="12">
        <v>39024</v>
      </c>
      <c r="J715" s="11" t="s">
        <v>39</v>
      </c>
      <c r="K715" s="20">
        <v>28</v>
      </c>
      <c r="L715" s="13">
        <v>86.107203598905883</v>
      </c>
      <c r="M715" s="11" t="s">
        <v>21</v>
      </c>
    </row>
    <row r="716" spans="7:13" x14ac:dyDescent="0.2">
      <c r="G716" s="11">
        <v>721</v>
      </c>
      <c r="H716" s="11" t="s">
        <v>26</v>
      </c>
      <c r="I716" s="12">
        <v>39013</v>
      </c>
      <c r="J716" s="11" t="s">
        <v>20</v>
      </c>
      <c r="K716" s="20">
        <v>40</v>
      </c>
      <c r="L716" s="13">
        <v>121.83146625489913</v>
      </c>
      <c r="M716" s="11" t="s">
        <v>30</v>
      </c>
    </row>
    <row r="717" spans="7:13" x14ac:dyDescent="0.2">
      <c r="G717" s="11">
        <v>722</v>
      </c>
      <c r="H717" s="11" t="s">
        <v>36</v>
      </c>
      <c r="I717" s="12">
        <v>38001</v>
      </c>
      <c r="J717" s="11" t="s">
        <v>33</v>
      </c>
      <c r="K717" s="20">
        <v>75</v>
      </c>
      <c r="L717" s="13">
        <v>226.98711570221042</v>
      </c>
      <c r="M717" s="11" t="s">
        <v>30</v>
      </c>
    </row>
    <row r="718" spans="7:13" x14ac:dyDescent="0.2">
      <c r="G718" s="11">
        <v>723</v>
      </c>
      <c r="H718" s="11" t="s">
        <v>31</v>
      </c>
      <c r="I718" s="12">
        <v>38221</v>
      </c>
      <c r="J718" s="11" t="s">
        <v>20</v>
      </c>
      <c r="K718" s="20">
        <v>30</v>
      </c>
      <c r="L718" s="13">
        <v>92.030625673172352</v>
      </c>
      <c r="M718" s="11" t="s">
        <v>25</v>
      </c>
    </row>
    <row r="719" spans="7:13" x14ac:dyDescent="0.2">
      <c r="G719" s="11">
        <v>724</v>
      </c>
      <c r="H719" s="11" t="s">
        <v>22</v>
      </c>
      <c r="I719" s="12">
        <v>38694</v>
      </c>
      <c r="J719" s="11" t="s">
        <v>20</v>
      </c>
      <c r="K719" s="20">
        <v>78</v>
      </c>
      <c r="L719" s="13">
        <v>235.89718296494317</v>
      </c>
      <c r="M719" s="11" t="s">
        <v>21</v>
      </c>
    </row>
    <row r="720" spans="7:13" x14ac:dyDescent="0.2">
      <c r="G720" s="11">
        <v>725</v>
      </c>
      <c r="H720" s="11" t="s">
        <v>32</v>
      </c>
      <c r="I720" s="12">
        <v>38573</v>
      </c>
      <c r="J720" s="11" t="s">
        <v>39</v>
      </c>
      <c r="K720" s="20">
        <v>15</v>
      </c>
      <c r="L720" s="13">
        <v>47.09802134338382</v>
      </c>
      <c r="M720" s="11" t="s">
        <v>21</v>
      </c>
    </row>
    <row r="721" spans="7:13" x14ac:dyDescent="0.2">
      <c r="G721" s="11">
        <v>726</v>
      </c>
      <c r="H721" s="11" t="s">
        <v>36</v>
      </c>
      <c r="I721" s="12">
        <v>38298</v>
      </c>
      <c r="J721" s="11" t="s">
        <v>27</v>
      </c>
      <c r="K721" s="20">
        <v>30</v>
      </c>
      <c r="L721" s="13">
        <v>91.800989942743342</v>
      </c>
      <c r="M721" s="11" t="s">
        <v>29</v>
      </c>
    </row>
    <row r="722" spans="7:13" x14ac:dyDescent="0.2">
      <c r="G722" s="11">
        <v>727</v>
      </c>
      <c r="H722" s="11" t="s">
        <v>31</v>
      </c>
      <c r="I722" s="12">
        <v>38628</v>
      </c>
      <c r="J722" s="11" t="s">
        <v>24</v>
      </c>
      <c r="K722" s="20">
        <v>27</v>
      </c>
      <c r="L722" s="13">
        <v>83.564417753264919</v>
      </c>
      <c r="M722" s="11" t="s">
        <v>29</v>
      </c>
    </row>
    <row r="723" spans="7:13" x14ac:dyDescent="0.2">
      <c r="G723" s="11">
        <v>728</v>
      </c>
      <c r="H723" s="11" t="s">
        <v>23</v>
      </c>
      <c r="I723" s="12">
        <v>38881</v>
      </c>
      <c r="J723" s="11" t="s">
        <v>20</v>
      </c>
      <c r="K723" s="20">
        <v>95</v>
      </c>
      <c r="L723" s="13">
        <v>286.68421658470419</v>
      </c>
      <c r="M723" s="11" t="s">
        <v>25</v>
      </c>
    </row>
    <row r="724" spans="7:13" x14ac:dyDescent="0.2">
      <c r="G724" s="11">
        <v>729</v>
      </c>
      <c r="H724" s="11" t="s">
        <v>22</v>
      </c>
      <c r="I724" s="12">
        <v>38034</v>
      </c>
      <c r="J724" s="11" t="s">
        <v>24</v>
      </c>
      <c r="K724" s="20">
        <v>62</v>
      </c>
      <c r="L724" s="13">
        <v>188.69979320640692</v>
      </c>
      <c r="M724" s="11" t="s">
        <v>21</v>
      </c>
    </row>
    <row r="725" spans="7:13" x14ac:dyDescent="0.2">
      <c r="G725" s="11">
        <v>730</v>
      </c>
      <c r="H725" s="11" t="s">
        <v>36</v>
      </c>
      <c r="I725" s="12">
        <v>38793</v>
      </c>
      <c r="J725" s="11" t="s">
        <v>20</v>
      </c>
      <c r="K725" s="20">
        <v>-4</v>
      </c>
      <c r="L725" s="13">
        <v>-10.151413084603679</v>
      </c>
      <c r="M725" s="11" t="s">
        <v>29</v>
      </c>
    </row>
    <row r="726" spans="7:13" x14ac:dyDescent="0.2">
      <c r="G726" s="11">
        <v>731</v>
      </c>
      <c r="H726" s="11" t="s">
        <v>19</v>
      </c>
      <c r="I726" s="12">
        <v>38188</v>
      </c>
      <c r="J726" s="11" t="s">
        <v>39</v>
      </c>
      <c r="K726" s="20">
        <v>-3</v>
      </c>
      <c r="L726" s="13">
        <v>-7.2263762915654137</v>
      </c>
      <c r="M726" s="11" t="s">
        <v>29</v>
      </c>
    </row>
    <row r="727" spans="7:13" x14ac:dyDescent="0.2">
      <c r="G727" s="11">
        <v>732</v>
      </c>
      <c r="H727" s="11" t="s">
        <v>23</v>
      </c>
      <c r="I727" s="12">
        <v>38540</v>
      </c>
      <c r="J727" s="11" t="s">
        <v>39</v>
      </c>
      <c r="K727" s="20">
        <v>62</v>
      </c>
      <c r="L727" s="13">
        <v>187.71484715081846</v>
      </c>
      <c r="M727" s="11" t="s">
        <v>25</v>
      </c>
    </row>
    <row r="728" spans="7:13" x14ac:dyDescent="0.2">
      <c r="G728" s="11">
        <v>733</v>
      </c>
      <c r="H728" s="11" t="s">
        <v>19</v>
      </c>
      <c r="I728" s="12">
        <v>38210</v>
      </c>
      <c r="J728" s="11" t="s">
        <v>27</v>
      </c>
      <c r="K728" s="20">
        <v>92</v>
      </c>
      <c r="L728" s="13">
        <v>277.67657907264578</v>
      </c>
      <c r="M728" s="11" t="s">
        <v>25</v>
      </c>
    </row>
    <row r="729" spans="7:13" x14ac:dyDescent="0.2">
      <c r="G729" s="11">
        <v>734</v>
      </c>
      <c r="H729" s="11" t="s">
        <v>31</v>
      </c>
      <c r="I729" s="12">
        <v>39068</v>
      </c>
      <c r="J729" s="11" t="s">
        <v>24</v>
      </c>
      <c r="K729" s="20">
        <v>35</v>
      </c>
      <c r="L729" s="13">
        <v>107.09519938129719</v>
      </c>
      <c r="M729" s="11" t="s">
        <v>21</v>
      </c>
    </row>
    <row r="730" spans="7:13" x14ac:dyDescent="0.2">
      <c r="G730" s="11">
        <v>735</v>
      </c>
      <c r="H730" s="11" t="s">
        <v>19</v>
      </c>
      <c r="I730" s="12">
        <v>38474</v>
      </c>
      <c r="J730" s="11" t="s">
        <v>33</v>
      </c>
      <c r="K730" s="20">
        <v>91</v>
      </c>
      <c r="L730" s="13">
        <v>274.96271641831527</v>
      </c>
      <c r="M730" s="11" t="s">
        <v>29</v>
      </c>
    </row>
    <row r="731" spans="7:13" x14ac:dyDescent="0.2">
      <c r="G731" s="11">
        <v>736</v>
      </c>
      <c r="H731" s="11" t="s">
        <v>36</v>
      </c>
      <c r="I731" s="12">
        <v>38177</v>
      </c>
      <c r="J731" s="11" t="s">
        <v>39</v>
      </c>
      <c r="K731" s="20">
        <v>21</v>
      </c>
      <c r="L731" s="13">
        <v>64.321884288799509</v>
      </c>
      <c r="M731" s="11" t="s">
        <v>21</v>
      </c>
    </row>
    <row r="732" spans="7:13" x14ac:dyDescent="0.2">
      <c r="G732" s="11">
        <v>737</v>
      </c>
      <c r="H732" s="11" t="s">
        <v>32</v>
      </c>
      <c r="I732" s="12">
        <v>38738</v>
      </c>
      <c r="J732" s="11" t="s">
        <v>39</v>
      </c>
      <c r="K732" s="20">
        <v>49</v>
      </c>
      <c r="L732" s="13">
        <v>148.73893149445496</v>
      </c>
      <c r="M732" s="11" t="s">
        <v>21</v>
      </c>
    </row>
    <row r="733" spans="7:13" x14ac:dyDescent="0.2">
      <c r="G733" s="11">
        <v>738</v>
      </c>
      <c r="H733" s="11" t="s">
        <v>31</v>
      </c>
      <c r="I733" s="12">
        <v>38430</v>
      </c>
      <c r="J733" s="11" t="s">
        <v>24</v>
      </c>
      <c r="K733" s="20">
        <v>34</v>
      </c>
      <c r="L733" s="13">
        <v>103.34843435833068</v>
      </c>
      <c r="M733" s="11" t="s">
        <v>25</v>
      </c>
    </row>
    <row r="734" spans="7:13" x14ac:dyDescent="0.2">
      <c r="G734" s="11">
        <v>739</v>
      </c>
      <c r="H734" s="11" t="s">
        <v>23</v>
      </c>
      <c r="I734" s="12">
        <v>38375</v>
      </c>
      <c r="J734" s="11" t="s">
        <v>20</v>
      </c>
      <c r="K734" s="20">
        <v>56</v>
      </c>
      <c r="L734" s="13">
        <v>170.12124352907122</v>
      </c>
      <c r="M734" s="11" t="s">
        <v>30</v>
      </c>
    </row>
    <row r="735" spans="7:13" x14ac:dyDescent="0.2">
      <c r="G735" s="11">
        <v>740</v>
      </c>
      <c r="H735" s="11" t="s">
        <v>36</v>
      </c>
      <c r="I735" s="12">
        <v>38133</v>
      </c>
      <c r="J735" s="11" t="s">
        <v>33</v>
      </c>
      <c r="K735" s="20">
        <v>81</v>
      </c>
      <c r="L735" s="13">
        <v>244.85421438007515</v>
      </c>
      <c r="M735" s="11" t="s">
        <v>29</v>
      </c>
    </row>
    <row r="736" spans="7:13" x14ac:dyDescent="0.2">
      <c r="G736" s="11">
        <v>741</v>
      </c>
      <c r="H736" s="11" t="s">
        <v>19</v>
      </c>
      <c r="I736" s="12">
        <v>38089</v>
      </c>
      <c r="J736" s="11" t="s">
        <v>33</v>
      </c>
      <c r="K736" s="20">
        <v>63</v>
      </c>
      <c r="L736" s="13">
        <v>191.24656039127012</v>
      </c>
      <c r="M736" s="11" t="s">
        <v>29</v>
      </c>
    </row>
    <row r="737" spans="7:13" x14ac:dyDescent="0.2">
      <c r="G737" s="11">
        <v>742</v>
      </c>
      <c r="H737" s="11" t="s">
        <v>36</v>
      </c>
      <c r="I737" s="12">
        <v>38474</v>
      </c>
      <c r="J737" s="11" t="s">
        <v>24</v>
      </c>
      <c r="K737" s="20">
        <v>-3</v>
      </c>
      <c r="L737" s="13">
        <v>-7.3657850032017285</v>
      </c>
      <c r="M737" s="11" t="s">
        <v>25</v>
      </c>
    </row>
    <row r="738" spans="7:13" x14ac:dyDescent="0.2">
      <c r="G738" s="11">
        <v>743</v>
      </c>
      <c r="H738" s="11" t="s">
        <v>32</v>
      </c>
      <c r="I738" s="12">
        <v>38540</v>
      </c>
      <c r="J738" s="11" t="s">
        <v>24</v>
      </c>
      <c r="K738" s="20">
        <v>8</v>
      </c>
      <c r="L738" s="13">
        <v>25.810666689825588</v>
      </c>
      <c r="M738" s="11" t="s">
        <v>30</v>
      </c>
    </row>
    <row r="739" spans="7:13" x14ac:dyDescent="0.2">
      <c r="G739" s="11">
        <v>744</v>
      </c>
      <c r="H739" s="11" t="s">
        <v>22</v>
      </c>
      <c r="I739" s="12">
        <v>38078</v>
      </c>
      <c r="J739" s="11" t="s">
        <v>20</v>
      </c>
      <c r="K739" s="20">
        <v>46</v>
      </c>
      <c r="L739" s="13">
        <v>139.61633299698832</v>
      </c>
      <c r="M739" s="11" t="s">
        <v>29</v>
      </c>
    </row>
    <row r="740" spans="7:13" x14ac:dyDescent="0.2">
      <c r="G740" s="11">
        <v>745</v>
      </c>
      <c r="H740" s="11" t="s">
        <v>32</v>
      </c>
      <c r="I740" s="12">
        <v>38397</v>
      </c>
      <c r="J740" s="11" t="s">
        <v>20</v>
      </c>
      <c r="K740" s="20">
        <v>3</v>
      </c>
      <c r="L740" s="13">
        <v>10.87686297512148</v>
      </c>
      <c r="M740" s="11" t="s">
        <v>21</v>
      </c>
    </row>
    <row r="741" spans="7:13" x14ac:dyDescent="0.2">
      <c r="G741" s="11">
        <v>746</v>
      </c>
      <c r="H741" s="11" t="s">
        <v>32</v>
      </c>
      <c r="I741" s="12">
        <v>38859</v>
      </c>
      <c r="J741" s="11" t="s">
        <v>24</v>
      </c>
      <c r="K741" s="20">
        <v>68</v>
      </c>
      <c r="L741" s="13">
        <v>205.86039765882776</v>
      </c>
      <c r="M741" s="11" t="s">
        <v>29</v>
      </c>
    </row>
    <row r="742" spans="7:13" x14ac:dyDescent="0.2">
      <c r="G742" s="11">
        <v>747</v>
      </c>
      <c r="H742" s="11" t="s">
        <v>19</v>
      </c>
      <c r="I742" s="12">
        <v>38826</v>
      </c>
      <c r="J742" s="11" t="s">
        <v>24</v>
      </c>
      <c r="K742" s="20">
        <v>83</v>
      </c>
      <c r="L742" s="13">
        <v>251.06283096017734</v>
      </c>
      <c r="M742" s="11" t="s">
        <v>30</v>
      </c>
    </row>
    <row r="743" spans="7:13" x14ac:dyDescent="0.2">
      <c r="G743" s="11">
        <v>748</v>
      </c>
      <c r="H743" s="11" t="s">
        <v>36</v>
      </c>
      <c r="I743" s="12">
        <v>38397</v>
      </c>
      <c r="J743" s="11" t="s">
        <v>33</v>
      </c>
      <c r="K743" s="20">
        <v>51</v>
      </c>
      <c r="L743" s="13">
        <v>155.12341917228474</v>
      </c>
      <c r="M743" s="11" t="s">
        <v>29</v>
      </c>
    </row>
    <row r="744" spans="7:13" x14ac:dyDescent="0.2">
      <c r="G744" s="11">
        <v>749</v>
      </c>
      <c r="H744" s="11" t="s">
        <v>48</v>
      </c>
      <c r="I744" s="12">
        <v>38826</v>
      </c>
      <c r="J744" s="11" t="s">
        <v>24</v>
      </c>
      <c r="K744" s="20">
        <v>16</v>
      </c>
      <c r="L744" s="13">
        <v>50.203538747394113</v>
      </c>
      <c r="M744" s="11" t="s">
        <v>29</v>
      </c>
    </row>
    <row r="745" spans="7:13" x14ac:dyDescent="0.2">
      <c r="G745" s="11">
        <v>750</v>
      </c>
      <c r="H745" s="11" t="s">
        <v>48</v>
      </c>
      <c r="I745" s="12">
        <v>38848</v>
      </c>
      <c r="J745" s="11" t="s">
        <v>33</v>
      </c>
      <c r="K745" s="20">
        <v>-2</v>
      </c>
      <c r="L745" s="13">
        <v>-3.9135627833735267</v>
      </c>
      <c r="M745" s="11" t="s">
        <v>21</v>
      </c>
    </row>
    <row r="746" spans="7:13" x14ac:dyDescent="0.2">
      <c r="G746" s="11">
        <v>751</v>
      </c>
      <c r="H746" s="11" t="s">
        <v>36</v>
      </c>
      <c r="I746" s="12">
        <v>38320</v>
      </c>
      <c r="J746" s="11" t="s">
        <v>20</v>
      </c>
      <c r="K746" s="20">
        <v>6</v>
      </c>
      <c r="L746" s="13">
        <v>20.370424027363761</v>
      </c>
      <c r="M746" s="11" t="s">
        <v>21</v>
      </c>
    </row>
    <row r="747" spans="7:13" x14ac:dyDescent="0.2">
      <c r="G747" s="11">
        <v>752</v>
      </c>
      <c r="H747" s="11" t="s">
        <v>32</v>
      </c>
      <c r="I747" s="12">
        <v>38650</v>
      </c>
      <c r="J747" s="11" t="s">
        <v>20</v>
      </c>
      <c r="K747" s="20">
        <v>-5</v>
      </c>
      <c r="L747" s="13">
        <v>-12.571701775011148</v>
      </c>
      <c r="M747" s="11" t="s">
        <v>30</v>
      </c>
    </row>
    <row r="748" spans="7:13" x14ac:dyDescent="0.2">
      <c r="G748" s="11">
        <v>753</v>
      </c>
      <c r="H748" s="11" t="s">
        <v>19</v>
      </c>
      <c r="I748" s="12">
        <v>38738</v>
      </c>
      <c r="J748" s="11" t="s">
        <v>33</v>
      </c>
      <c r="K748" s="20">
        <v>42</v>
      </c>
      <c r="L748" s="13">
        <v>127.71123178411425</v>
      </c>
      <c r="M748" s="11" t="s">
        <v>21</v>
      </c>
    </row>
    <row r="749" spans="7:13" x14ac:dyDescent="0.2">
      <c r="G749" s="11">
        <v>754</v>
      </c>
      <c r="H749" s="11" t="s">
        <v>36</v>
      </c>
      <c r="I749" s="12">
        <v>38364</v>
      </c>
      <c r="J749" s="11" t="s">
        <v>33</v>
      </c>
      <c r="K749" s="20">
        <v>47</v>
      </c>
      <c r="L749" s="13">
        <v>143.38409457230034</v>
      </c>
      <c r="M749" s="11" t="s">
        <v>25</v>
      </c>
    </row>
    <row r="750" spans="7:13" x14ac:dyDescent="0.2">
      <c r="G750" s="11">
        <v>755</v>
      </c>
      <c r="H750" s="11" t="s">
        <v>23</v>
      </c>
      <c r="I750" s="12">
        <v>38925</v>
      </c>
      <c r="J750" s="11" t="s">
        <v>39</v>
      </c>
      <c r="K750" s="20">
        <v>16</v>
      </c>
      <c r="L750" s="13">
        <v>50.193862989445165</v>
      </c>
      <c r="M750" s="11" t="s">
        <v>29</v>
      </c>
    </row>
    <row r="751" spans="7:13" x14ac:dyDescent="0.2">
      <c r="G751" s="11">
        <v>756</v>
      </c>
      <c r="H751" s="11" t="s">
        <v>48</v>
      </c>
      <c r="I751" s="12">
        <v>38122</v>
      </c>
      <c r="J751" s="11" t="s">
        <v>20</v>
      </c>
      <c r="K751" s="20">
        <v>11</v>
      </c>
      <c r="L751" s="13">
        <v>35.356196404749518</v>
      </c>
      <c r="M751" s="11" t="s">
        <v>29</v>
      </c>
    </row>
    <row r="752" spans="7:13" x14ac:dyDescent="0.2">
      <c r="G752" s="11">
        <v>757</v>
      </c>
      <c r="H752" s="11" t="s">
        <v>19</v>
      </c>
      <c r="I752" s="12">
        <v>38320</v>
      </c>
      <c r="J752" s="11" t="s">
        <v>33</v>
      </c>
      <c r="K752" s="20">
        <v>-10</v>
      </c>
      <c r="L752" s="13">
        <v>-27.896760549483552</v>
      </c>
      <c r="M752" s="11" t="s">
        <v>30</v>
      </c>
    </row>
    <row r="753" spans="7:13" x14ac:dyDescent="0.2">
      <c r="G753" s="11">
        <v>758</v>
      </c>
      <c r="H753" s="11" t="s">
        <v>26</v>
      </c>
      <c r="I753" s="12">
        <v>38056</v>
      </c>
      <c r="J753" s="11" t="s">
        <v>33</v>
      </c>
      <c r="K753" s="20">
        <v>21</v>
      </c>
      <c r="L753" s="13">
        <v>65.379195576752196</v>
      </c>
      <c r="M753" s="11" t="s">
        <v>21</v>
      </c>
    </row>
    <row r="754" spans="7:13" x14ac:dyDescent="0.2">
      <c r="G754" s="11">
        <v>759</v>
      </c>
      <c r="H754" s="11" t="s">
        <v>48</v>
      </c>
      <c r="I754" s="12">
        <v>38650</v>
      </c>
      <c r="J754" s="11" t="s">
        <v>39</v>
      </c>
      <c r="K754" s="20">
        <v>52</v>
      </c>
      <c r="L754" s="13">
        <v>157.72596503790041</v>
      </c>
      <c r="M754" s="11" t="s">
        <v>30</v>
      </c>
    </row>
    <row r="755" spans="7:13" x14ac:dyDescent="0.2">
      <c r="G755" s="11">
        <v>760</v>
      </c>
      <c r="H755" s="11" t="s">
        <v>36</v>
      </c>
      <c r="I755" s="12">
        <v>38089</v>
      </c>
      <c r="J755" s="11" t="s">
        <v>27</v>
      </c>
      <c r="K755" s="20">
        <v>5</v>
      </c>
      <c r="L755" s="13">
        <v>17.005120052550815</v>
      </c>
      <c r="M755" s="11" t="s">
        <v>21</v>
      </c>
    </row>
    <row r="756" spans="7:13" x14ac:dyDescent="0.2">
      <c r="G756" s="11">
        <v>761</v>
      </c>
      <c r="H756" s="11" t="s">
        <v>36</v>
      </c>
      <c r="I756" s="12">
        <v>38562</v>
      </c>
      <c r="J756" s="11" t="s">
        <v>33</v>
      </c>
      <c r="K756" s="20">
        <v>52</v>
      </c>
      <c r="L756" s="13">
        <v>158.43447603180036</v>
      </c>
      <c r="M756" s="11" t="s">
        <v>25</v>
      </c>
    </row>
    <row r="757" spans="7:13" x14ac:dyDescent="0.2">
      <c r="G757" s="11">
        <v>762</v>
      </c>
      <c r="H757" s="11" t="s">
        <v>32</v>
      </c>
      <c r="I757" s="12">
        <v>38441</v>
      </c>
      <c r="J757" s="11" t="s">
        <v>39</v>
      </c>
      <c r="K757" s="20">
        <v>38</v>
      </c>
      <c r="L757" s="13">
        <v>115.38889596804569</v>
      </c>
      <c r="M757" s="11" t="s">
        <v>21</v>
      </c>
    </row>
    <row r="758" spans="7:13" x14ac:dyDescent="0.2">
      <c r="G758" s="11">
        <v>763</v>
      </c>
      <c r="H758" s="11" t="s">
        <v>37</v>
      </c>
      <c r="I758" s="12">
        <v>38848</v>
      </c>
      <c r="J758" s="11" t="s">
        <v>39</v>
      </c>
      <c r="K758" s="20">
        <v>84</v>
      </c>
      <c r="L758" s="13">
        <v>254.2621659223083</v>
      </c>
      <c r="M758" s="11" t="s">
        <v>30</v>
      </c>
    </row>
    <row r="759" spans="7:13" x14ac:dyDescent="0.2">
      <c r="G759" s="11">
        <v>764</v>
      </c>
      <c r="H759" s="11" t="s">
        <v>48</v>
      </c>
      <c r="I759" s="12">
        <v>39057</v>
      </c>
      <c r="J759" s="11" t="s">
        <v>27</v>
      </c>
      <c r="K759" s="20">
        <v>18</v>
      </c>
      <c r="L759" s="13">
        <v>55.343428443559006</v>
      </c>
      <c r="M759" s="11" t="s">
        <v>21</v>
      </c>
    </row>
    <row r="760" spans="7:13" x14ac:dyDescent="0.2">
      <c r="G760" s="11">
        <v>765</v>
      </c>
      <c r="H760" s="11" t="s">
        <v>22</v>
      </c>
      <c r="I760" s="12">
        <v>38111</v>
      </c>
      <c r="J760" s="11" t="s">
        <v>20</v>
      </c>
      <c r="K760" s="20">
        <v>-6</v>
      </c>
      <c r="L760" s="13">
        <v>-15.742829763147856</v>
      </c>
      <c r="M760" s="11" t="s">
        <v>29</v>
      </c>
    </row>
    <row r="761" spans="7:13" x14ac:dyDescent="0.2">
      <c r="G761" s="11">
        <v>766</v>
      </c>
      <c r="H761" s="11" t="s">
        <v>48</v>
      </c>
      <c r="I761" s="12">
        <v>38078</v>
      </c>
      <c r="J761" s="11" t="s">
        <v>20</v>
      </c>
      <c r="K761" s="20">
        <v>5</v>
      </c>
      <c r="L761" s="13">
        <v>16.913541625810112</v>
      </c>
      <c r="M761" s="11" t="s">
        <v>29</v>
      </c>
    </row>
    <row r="762" spans="7:13" x14ac:dyDescent="0.2">
      <c r="G762" s="11">
        <v>767</v>
      </c>
      <c r="H762" s="11" t="s">
        <v>32</v>
      </c>
      <c r="I762" s="12">
        <v>39057</v>
      </c>
      <c r="J762" s="11" t="s">
        <v>24</v>
      </c>
      <c r="K762" s="20">
        <v>59</v>
      </c>
      <c r="L762" s="13">
        <v>178.89597357687876</v>
      </c>
      <c r="M762" s="11" t="s">
        <v>21</v>
      </c>
    </row>
    <row r="763" spans="7:13" x14ac:dyDescent="0.2">
      <c r="G763" s="11">
        <v>768</v>
      </c>
      <c r="H763" s="11" t="s">
        <v>32</v>
      </c>
      <c r="I763" s="12">
        <v>38529</v>
      </c>
      <c r="J763" s="11" t="s">
        <v>39</v>
      </c>
      <c r="K763" s="20">
        <v>-1</v>
      </c>
      <c r="L763" s="13">
        <v>-1.4317242178607446</v>
      </c>
      <c r="M763" s="11" t="s">
        <v>30</v>
      </c>
    </row>
    <row r="764" spans="7:13" x14ac:dyDescent="0.2">
      <c r="G764" s="11">
        <v>769</v>
      </c>
      <c r="H764" s="11" t="s">
        <v>22</v>
      </c>
      <c r="I764" s="12">
        <v>38375</v>
      </c>
      <c r="J764" s="11" t="s">
        <v>27</v>
      </c>
      <c r="K764" s="20">
        <v>12</v>
      </c>
      <c r="L764" s="13">
        <v>37.854496358374917</v>
      </c>
      <c r="M764" s="11" t="s">
        <v>30</v>
      </c>
    </row>
    <row r="765" spans="7:13" x14ac:dyDescent="0.2">
      <c r="G765" s="11">
        <v>770</v>
      </c>
      <c r="H765" s="11" t="s">
        <v>32</v>
      </c>
      <c r="I765" s="12">
        <v>38067</v>
      </c>
      <c r="J765" s="11" t="s">
        <v>27</v>
      </c>
      <c r="K765" s="20">
        <v>25</v>
      </c>
      <c r="L765" s="13">
        <v>76.808458339015715</v>
      </c>
      <c r="M765" s="11" t="s">
        <v>30</v>
      </c>
    </row>
    <row r="766" spans="7:13" x14ac:dyDescent="0.2">
      <c r="G766" s="11">
        <v>771</v>
      </c>
      <c r="H766" s="11" t="s">
        <v>36</v>
      </c>
      <c r="I766" s="12">
        <v>38529</v>
      </c>
      <c r="J766" s="11" t="s">
        <v>39</v>
      </c>
      <c r="K766" s="20">
        <v>33</v>
      </c>
      <c r="L766" s="13">
        <v>101.42418309364238</v>
      </c>
      <c r="M766" s="11" t="s">
        <v>30</v>
      </c>
    </row>
    <row r="767" spans="7:13" x14ac:dyDescent="0.2">
      <c r="G767" s="11">
        <v>772</v>
      </c>
      <c r="H767" s="11" t="s">
        <v>19</v>
      </c>
      <c r="I767" s="12">
        <v>38045</v>
      </c>
      <c r="J767" s="11" t="s">
        <v>39</v>
      </c>
      <c r="K767" s="20">
        <v>12</v>
      </c>
      <c r="L767" s="13">
        <v>37.887038047747772</v>
      </c>
      <c r="M767" s="11" t="s">
        <v>29</v>
      </c>
    </row>
    <row r="768" spans="7:13" x14ac:dyDescent="0.2">
      <c r="G768" s="11">
        <v>773</v>
      </c>
      <c r="H768" s="11" t="s">
        <v>37</v>
      </c>
      <c r="I768" s="12">
        <v>38573</v>
      </c>
      <c r="J768" s="11" t="s">
        <v>33</v>
      </c>
      <c r="K768" s="20">
        <v>52</v>
      </c>
      <c r="L768" s="13">
        <v>158.30772051149228</v>
      </c>
      <c r="M768" s="11" t="s">
        <v>30</v>
      </c>
    </row>
    <row r="769" spans="7:13" x14ac:dyDescent="0.2">
      <c r="G769" s="11">
        <v>774</v>
      </c>
      <c r="H769" s="11" t="s">
        <v>22</v>
      </c>
      <c r="I769" s="12">
        <v>38441</v>
      </c>
      <c r="J769" s="11" t="s">
        <v>33</v>
      </c>
      <c r="K769" s="20">
        <v>34</v>
      </c>
      <c r="L769" s="13">
        <v>103.62316183025368</v>
      </c>
      <c r="M769" s="11" t="s">
        <v>29</v>
      </c>
    </row>
    <row r="770" spans="7:13" x14ac:dyDescent="0.2">
      <c r="G770" s="11">
        <v>775</v>
      </c>
      <c r="H770" s="11" t="s">
        <v>36</v>
      </c>
      <c r="I770" s="12">
        <v>38562</v>
      </c>
      <c r="J770" s="11" t="s">
        <v>24</v>
      </c>
      <c r="K770" s="20">
        <v>66</v>
      </c>
      <c r="L770" s="13">
        <v>200.65880996778469</v>
      </c>
      <c r="M770" s="11" t="s">
        <v>21</v>
      </c>
    </row>
    <row r="771" spans="7:13" x14ac:dyDescent="0.2">
      <c r="G771" s="11">
        <v>776</v>
      </c>
      <c r="H771" s="11" t="s">
        <v>36</v>
      </c>
      <c r="I771" s="12">
        <v>38199</v>
      </c>
      <c r="J771" s="11" t="s">
        <v>27</v>
      </c>
      <c r="K771" s="20">
        <v>10</v>
      </c>
      <c r="L771" s="13">
        <v>31.853247271934272</v>
      </c>
      <c r="M771" s="11" t="s">
        <v>21</v>
      </c>
    </row>
    <row r="772" spans="7:13" x14ac:dyDescent="0.2">
      <c r="G772" s="11">
        <v>777</v>
      </c>
      <c r="H772" s="11" t="s">
        <v>48</v>
      </c>
      <c r="I772" s="12">
        <v>38045</v>
      </c>
      <c r="J772" s="11" t="s">
        <v>24</v>
      </c>
      <c r="K772" s="20">
        <v>-5</v>
      </c>
      <c r="L772" s="13">
        <v>-12.547627479219663</v>
      </c>
      <c r="M772" s="11" t="s">
        <v>25</v>
      </c>
    </row>
    <row r="773" spans="7:13" x14ac:dyDescent="0.2">
      <c r="G773" s="11">
        <v>778</v>
      </c>
      <c r="H773" s="11" t="s">
        <v>26</v>
      </c>
      <c r="I773" s="12">
        <v>38573</v>
      </c>
      <c r="J773" s="11" t="s">
        <v>39</v>
      </c>
      <c r="K773" s="20">
        <v>89</v>
      </c>
      <c r="L773" s="13">
        <v>269.48918997457559</v>
      </c>
      <c r="M773" s="11" t="s">
        <v>21</v>
      </c>
    </row>
    <row r="774" spans="7:13" x14ac:dyDescent="0.2">
      <c r="G774" s="11">
        <v>779</v>
      </c>
      <c r="H774" s="11" t="s">
        <v>48</v>
      </c>
      <c r="I774" s="12">
        <v>38452</v>
      </c>
      <c r="J774" s="11" t="s">
        <v>24</v>
      </c>
      <c r="K774" s="20">
        <v>5</v>
      </c>
      <c r="L774" s="13">
        <v>16.818206363269947</v>
      </c>
      <c r="M774" s="11" t="s">
        <v>21</v>
      </c>
    </row>
    <row r="775" spans="7:13" x14ac:dyDescent="0.2">
      <c r="G775" s="11">
        <v>780</v>
      </c>
      <c r="H775" s="11" t="s">
        <v>22</v>
      </c>
      <c r="I775" s="12">
        <v>39002</v>
      </c>
      <c r="J775" s="11" t="s">
        <v>39</v>
      </c>
      <c r="K775" s="20">
        <v>48</v>
      </c>
      <c r="L775" s="13">
        <v>145.98516396408215</v>
      </c>
      <c r="M775" s="11" t="s">
        <v>25</v>
      </c>
    </row>
    <row r="776" spans="7:13" x14ac:dyDescent="0.2">
      <c r="G776" s="11">
        <v>781</v>
      </c>
      <c r="H776" s="11" t="s">
        <v>19</v>
      </c>
      <c r="I776" s="12">
        <v>39057</v>
      </c>
      <c r="J776" s="11" t="s">
        <v>39</v>
      </c>
      <c r="K776" s="20">
        <v>36</v>
      </c>
      <c r="L776" s="13">
        <v>109.92397437204225</v>
      </c>
      <c r="M776" s="11" t="s">
        <v>25</v>
      </c>
    </row>
    <row r="777" spans="7:13" x14ac:dyDescent="0.2">
      <c r="G777" s="11">
        <v>782</v>
      </c>
      <c r="H777" s="11" t="s">
        <v>36</v>
      </c>
      <c r="I777" s="12">
        <v>39035</v>
      </c>
      <c r="J777" s="11" t="s">
        <v>39</v>
      </c>
      <c r="K777" s="20">
        <v>80</v>
      </c>
      <c r="L777" s="13">
        <v>241.99741515278305</v>
      </c>
      <c r="M777" s="11" t="s">
        <v>29</v>
      </c>
    </row>
    <row r="778" spans="7:13" x14ac:dyDescent="0.2">
      <c r="G778" s="11">
        <v>783</v>
      </c>
      <c r="H778" s="11" t="s">
        <v>19</v>
      </c>
      <c r="I778" s="12">
        <v>39046</v>
      </c>
      <c r="J778" s="11" t="s">
        <v>20</v>
      </c>
      <c r="K778" s="20">
        <v>64</v>
      </c>
      <c r="L778" s="13">
        <v>193.891081917441</v>
      </c>
      <c r="M778" s="11" t="s">
        <v>29</v>
      </c>
    </row>
    <row r="779" spans="7:13" x14ac:dyDescent="0.2">
      <c r="G779" s="11">
        <v>784</v>
      </c>
      <c r="H779" s="11" t="s">
        <v>19</v>
      </c>
      <c r="I779" s="12">
        <v>38639</v>
      </c>
      <c r="J779" s="11" t="s">
        <v>24</v>
      </c>
      <c r="K779" s="20">
        <v>51</v>
      </c>
      <c r="L779" s="13">
        <v>155.49981680350626</v>
      </c>
      <c r="M779" s="11" t="s">
        <v>30</v>
      </c>
    </row>
    <row r="780" spans="7:13" x14ac:dyDescent="0.2">
      <c r="G780" s="11">
        <v>785</v>
      </c>
      <c r="H780" s="11" t="s">
        <v>26</v>
      </c>
      <c r="I780" s="12">
        <v>38452</v>
      </c>
      <c r="J780" s="11" t="s">
        <v>33</v>
      </c>
      <c r="K780" s="20">
        <v>92</v>
      </c>
      <c r="L780" s="13">
        <v>278.34020387718806</v>
      </c>
      <c r="M780" s="11" t="s">
        <v>30</v>
      </c>
    </row>
    <row r="781" spans="7:13" x14ac:dyDescent="0.2">
      <c r="G781" s="11">
        <v>786</v>
      </c>
      <c r="H781" s="11" t="s">
        <v>48</v>
      </c>
      <c r="I781" s="12">
        <v>38463</v>
      </c>
      <c r="J781" s="11" t="s">
        <v>33</v>
      </c>
      <c r="K781" s="20">
        <v>93</v>
      </c>
      <c r="L781" s="13">
        <v>280.85575758245068</v>
      </c>
      <c r="M781" s="11" t="s">
        <v>25</v>
      </c>
    </row>
    <row r="782" spans="7:13" x14ac:dyDescent="0.2">
      <c r="G782" s="11">
        <v>787</v>
      </c>
      <c r="H782" s="11" t="s">
        <v>22</v>
      </c>
      <c r="I782" s="12">
        <v>38386</v>
      </c>
      <c r="J782" s="11" t="s">
        <v>24</v>
      </c>
      <c r="K782" s="20">
        <v>36</v>
      </c>
      <c r="L782" s="13">
        <v>110.48116735303131</v>
      </c>
      <c r="M782" s="11" t="s">
        <v>29</v>
      </c>
    </row>
    <row r="783" spans="7:13" x14ac:dyDescent="0.2">
      <c r="G783" s="11">
        <v>788</v>
      </c>
      <c r="H783" s="11" t="s">
        <v>26</v>
      </c>
      <c r="I783" s="12">
        <v>39002</v>
      </c>
      <c r="J783" s="11" t="s">
        <v>20</v>
      </c>
      <c r="K783" s="20">
        <v>-9</v>
      </c>
      <c r="L783" s="13">
        <v>-24.826904970027119</v>
      </c>
      <c r="M783" s="11" t="s">
        <v>25</v>
      </c>
    </row>
    <row r="784" spans="7:13" x14ac:dyDescent="0.2">
      <c r="G784" s="11">
        <v>789</v>
      </c>
      <c r="H784" s="11" t="s">
        <v>22</v>
      </c>
      <c r="I784" s="12">
        <v>38496</v>
      </c>
      <c r="J784" s="11" t="s">
        <v>20</v>
      </c>
      <c r="K784" s="20">
        <v>48</v>
      </c>
      <c r="L784" s="13">
        <v>146.23287015814799</v>
      </c>
      <c r="M784" s="11" t="s">
        <v>29</v>
      </c>
    </row>
    <row r="785" spans="7:13" x14ac:dyDescent="0.2">
      <c r="G785" s="11">
        <v>790</v>
      </c>
      <c r="H785" s="11" t="s">
        <v>48</v>
      </c>
      <c r="I785" s="12">
        <v>38672</v>
      </c>
      <c r="J785" s="11" t="s">
        <v>33</v>
      </c>
      <c r="K785" s="20">
        <v>11</v>
      </c>
      <c r="L785" s="13">
        <v>34.54792782212121</v>
      </c>
      <c r="M785" s="11" t="s">
        <v>30</v>
      </c>
    </row>
    <row r="786" spans="7:13" x14ac:dyDescent="0.2">
      <c r="G786" s="11">
        <v>791</v>
      </c>
      <c r="H786" s="11" t="s">
        <v>48</v>
      </c>
      <c r="I786" s="12">
        <v>38188</v>
      </c>
      <c r="J786" s="11" t="s">
        <v>27</v>
      </c>
      <c r="K786" s="20">
        <v>8</v>
      </c>
      <c r="L786" s="13">
        <v>25.453618816298423</v>
      </c>
      <c r="M786" s="11" t="s">
        <v>29</v>
      </c>
    </row>
    <row r="787" spans="7:13" x14ac:dyDescent="0.2">
      <c r="G787" s="11">
        <v>792</v>
      </c>
      <c r="H787" s="11" t="s">
        <v>32</v>
      </c>
      <c r="I787" s="12">
        <v>38089</v>
      </c>
      <c r="J787" s="11" t="s">
        <v>24</v>
      </c>
      <c r="K787" s="20">
        <v>36</v>
      </c>
      <c r="L787" s="13">
        <v>110.09171904672033</v>
      </c>
      <c r="M787" s="11" t="s">
        <v>30</v>
      </c>
    </row>
    <row r="788" spans="7:13" x14ac:dyDescent="0.2">
      <c r="G788" s="11">
        <v>793</v>
      </c>
      <c r="H788" s="11" t="s">
        <v>48</v>
      </c>
      <c r="I788" s="12">
        <v>38661</v>
      </c>
      <c r="J788" s="11" t="s">
        <v>39</v>
      </c>
      <c r="K788" s="20">
        <v>93</v>
      </c>
      <c r="L788" s="13">
        <v>280.77976287020761</v>
      </c>
      <c r="M788" s="11" t="s">
        <v>29</v>
      </c>
    </row>
    <row r="789" spans="7:13" x14ac:dyDescent="0.2">
      <c r="G789" s="11">
        <v>794</v>
      </c>
      <c r="H789" s="11" t="s">
        <v>23</v>
      </c>
      <c r="I789" s="12">
        <v>38089</v>
      </c>
      <c r="J789" s="11" t="s">
        <v>20</v>
      </c>
      <c r="K789" s="20">
        <v>39</v>
      </c>
      <c r="L789" s="13">
        <v>119.20284079894812</v>
      </c>
      <c r="M789" s="11" t="s">
        <v>30</v>
      </c>
    </row>
    <row r="790" spans="7:13" x14ac:dyDescent="0.2">
      <c r="G790" s="11">
        <v>795</v>
      </c>
      <c r="H790" s="11" t="s">
        <v>23</v>
      </c>
      <c r="I790" s="12">
        <v>38133</v>
      </c>
      <c r="J790" s="11" t="s">
        <v>33</v>
      </c>
      <c r="K790" s="20">
        <v>72</v>
      </c>
      <c r="L790" s="13">
        <v>218.07728873022205</v>
      </c>
      <c r="M790" s="11" t="s">
        <v>21</v>
      </c>
    </row>
    <row r="791" spans="7:13" x14ac:dyDescent="0.2">
      <c r="G791" s="11">
        <v>796</v>
      </c>
      <c r="H791" s="11" t="s">
        <v>37</v>
      </c>
      <c r="I791" s="12">
        <v>38782</v>
      </c>
      <c r="J791" s="11" t="s">
        <v>20</v>
      </c>
      <c r="K791" s="20">
        <v>3</v>
      </c>
      <c r="L791" s="13">
        <v>10.416176420457935</v>
      </c>
      <c r="M791" s="11" t="s">
        <v>25</v>
      </c>
    </row>
    <row r="792" spans="7:13" x14ac:dyDescent="0.2">
      <c r="G792" s="11">
        <v>797</v>
      </c>
      <c r="H792" s="11" t="s">
        <v>31</v>
      </c>
      <c r="I792" s="12">
        <v>38353</v>
      </c>
      <c r="J792" s="11" t="s">
        <v>39</v>
      </c>
      <c r="K792" s="20">
        <v>47</v>
      </c>
      <c r="L792" s="13">
        <v>142.8388636236887</v>
      </c>
      <c r="M792" s="11" t="s">
        <v>30</v>
      </c>
    </row>
    <row r="793" spans="7:13" x14ac:dyDescent="0.2">
      <c r="G793" s="11">
        <v>798</v>
      </c>
      <c r="H793" s="11" t="s">
        <v>36</v>
      </c>
      <c r="I793" s="12">
        <v>39079</v>
      </c>
      <c r="J793" s="11" t="s">
        <v>39</v>
      </c>
      <c r="K793" s="20">
        <v>72</v>
      </c>
      <c r="L793" s="13">
        <v>217.32445132799407</v>
      </c>
      <c r="M793" s="11" t="s">
        <v>29</v>
      </c>
    </row>
    <row r="794" spans="7:13" x14ac:dyDescent="0.2">
      <c r="G794" s="11">
        <v>799</v>
      </c>
      <c r="H794" s="11" t="s">
        <v>32</v>
      </c>
      <c r="I794" s="12">
        <v>39057</v>
      </c>
      <c r="J794" s="11" t="s">
        <v>39</v>
      </c>
      <c r="K794" s="20">
        <v>26</v>
      </c>
      <c r="L794" s="13">
        <v>79.748589199087291</v>
      </c>
      <c r="M794" s="11" t="s">
        <v>25</v>
      </c>
    </row>
    <row r="795" spans="7:13" x14ac:dyDescent="0.2">
      <c r="G795" s="11">
        <v>800</v>
      </c>
      <c r="H795" s="11" t="s">
        <v>31</v>
      </c>
      <c r="I795" s="12">
        <v>38265</v>
      </c>
      <c r="J795" s="11" t="s">
        <v>33</v>
      </c>
      <c r="K795" s="20">
        <v>47</v>
      </c>
      <c r="L795" s="13">
        <v>142.48755479367787</v>
      </c>
      <c r="M795" s="11" t="s">
        <v>21</v>
      </c>
    </row>
    <row r="796" spans="7:13" x14ac:dyDescent="0.2">
      <c r="G796" s="11">
        <v>801</v>
      </c>
      <c r="H796" s="11" t="s">
        <v>36</v>
      </c>
      <c r="I796" s="12">
        <v>38727</v>
      </c>
      <c r="J796" s="11" t="s">
        <v>20</v>
      </c>
      <c r="K796" s="20">
        <v>14</v>
      </c>
      <c r="L796" s="13">
        <v>43.403824731122626</v>
      </c>
      <c r="M796" s="11" t="s">
        <v>30</v>
      </c>
    </row>
    <row r="797" spans="7:13" x14ac:dyDescent="0.2">
      <c r="G797" s="11">
        <v>802</v>
      </c>
      <c r="H797" s="11" t="s">
        <v>31</v>
      </c>
      <c r="I797" s="12">
        <v>38529</v>
      </c>
      <c r="J797" s="11" t="s">
        <v>39</v>
      </c>
      <c r="K797" s="20">
        <v>71</v>
      </c>
      <c r="L797" s="13">
        <v>215.07582310104507</v>
      </c>
      <c r="M797" s="11" t="s">
        <v>21</v>
      </c>
    </row>
    <row r="798" spans="7:13" x14ac:dyDescent="0.2">
      <c r="G798" s="11">
        <v>803</v>
      </c>
      <c r="H798" s="11" t="s">
        <v>23</v>
      </c>
      <c r="I798" s="12">
        <v>38947</v>
      </c>
      <c r="J798" s="11" t="s">
        <v>24</v>
      </c>
      <c r="K798" s="20">
        <v>95</v>
      </c>
      <c r="L798" s="13">
        <v>287.79738255613682</v>
      </c>
      <c r="M798" s="11" t="s">
        <v>25</v>
      </c>
    </row>
    <row r="799" spans="7:13" x14ac:dyDescent="0.2">
      <c r="G799" s="11">
        <v>804</v>
      </c>
      <c r="H799" s="11" t="s">
        <v>48</v>
      </c>
      <c r="I799" s="12">
        <v>38782</v>
      </c>
      <c r="J799" s="11" t="s">
        <v>39</v>
      </c>
      <c r="K799" s="20">
        <v>37</v>
      </c>
      <c r="L799" s="13">
        <v>112.77919739726129</v>
      </c>
      <c r="M799" s="11" t="s">
        <v>21</v>
      </c>
    </row>
    <row r="800" spans="7:13" x14ac:dyDescent="0.2">
      <c r="G800" s="11">
        <v>805</v>
      </c>
      <c r="H800" s="11" t="s">
        <v>23</v>
      </c>
      <c r="I800" s="12">
        <v>38694</v>
      </c>
      <c r="J800" s="11" t="s">
        <v>20</v>
      </c>
      <c r="K800" s="20">
        <v>-1</v>
      </c>
      <c r="L800" s="13">
        <v>-0.39117514400995779</v>
      </c>
      <c r="M800" s="11" t="s">
        <v>30</v>
      </c>
    </row>
    <row r="801" spans="7:13" x14ac:dyDescent="0.2">
      <c r="G801" s="11">
        <v>806</v>
      </c>
      <c r="H801" s="11" t="s">
        <v>37</v>
      </c>
      <c r="I801" s="12">
        <v>38947</v>
      </c>
      <c r="J801" s="11" t="s">
        <v>33</v>
      </c>
      <c r="K801" s="20">
        <v>26</v>
      </c>
      <c r="L801" s="13">
        <v>80.208589830999188</v>
      </c>
      <c r="M801" s="11" t="s">
        <v>25</v>
      </c>
    </row>
    <row r="802" spans="7:13" x14ac:dyDescent="0.2">
      <c r="G802" s="11">
        <v>807</v>
      </c>
      <c r="H802" s="11" t="s">
        <v>31</v>
      </c>
      <c r="I802" s="12">
        <v>37990</v>
      </c>
      <c r="J802" s="11" t="s">
        <v>33</v>
      </c>
      <c r="K802" s="20">
        <v>67</v>
      </c>
      <c r="L802" s="13">
        <v>203.54299038710067</v>
      </c>
      <c r="M802" s="11" t="s">
        <v>30</v>
      </c>
    </row>
    <row r="803" spans="7:13" x14ac:dyDescent="0.2">
      <c r="G803" s="11">
        <v>808</v>
      </c>
      <c r="H803" s="11" t="s">
        <v>37</v>
      </c>
      <c r="I803" s="12">
        <v>38034</v>
      </c>
      <c r="J803" s="11" t="s">
        <v>20</v>
      </c>
      <c r="K803" s="20">
        <v>15</v>
      </c>
      <c r="L803" s="13">
        <v>47.198351483731813</v>
      </c>
      <c r="M803" s="11" t="s">
        <v>25</v>
      </c>
    </row>
    <row r="804" spans="7:13" x14ac:dyDescent="0.2">
      <c r="G804" s="11">
        <v>809</v>
      </c>
      <c r="H804" s="11" t="s">
        <v>22</v>
      </c>
      <c r="I804" s="12">
        <v>38771</v>
      </c>
      <c r="J804" s="11" t="s">
        <v>20</v>
      </c>
      <c r="K804" s="20">
        <v>73</v>
      </c>
      <c r="L804" s="13">
        <v>221.33612349849449</v>
      </c>
      <c r="M804" s="11" t="s">
        <v>21</v>
      </c>
    </row>
    <row r="805" spans="7:13" x14ac:dyDescent="0.2">
      <c r="G805" s="11">
        <v>810</v>
      </c>
      <c r="H805" s="11" t="s">
        <v>22</v>
      </c>
      <c r="I805" s="12">
        <v>38265</v>
      </c>
      <c r="J805" s="11" t="s">
        <v>39</v>
      </c>
      <c r="K805" s="20">
        <v>13</v>
      </c>
      <c r="L805" s="13">
        <v>40.899875452377259</v>
      </c>
      <c r="M805" s="11" t="s">
        <v>29</v>
      </c>
    </row>
    <row r="806" spans="7:13" x14ac:dyDescent="0.2">
      <c r="G806" s="11">
        <v>811</v>
      </c>
      <c r="H806" s="11" t="s">
        <v>37</v>
      </c>
      <c r="I806" s="12">
        <v>38067</v>
      </c>
      <c r="J806" s="11" t="s">
        <v>24</v>
      </c>
      <c r="K806" s="20">
        <v>76</v>
      </c>
      <c r="L806" s="13">
        <v>229.55812152109252</v>
      </c>
      <c r="M806" s="11" t="s">
        <v>30</v>
      </c>
    </row>
    <row r="807" spans="7:13" x14ac:dyDescent="0.2">
      <c r="G807" s="11">
        <v>812</v>
      </c>
      <c r="H807" s="11" t="s">
        <v>48</v>
      </c>
      <c r="I807" s="12">
        <v>38144</v>
      </c>
      <c r="J807" s="11" t="s">
        <v>33</v>
      </c>
      <c r="K807" s="20">
        <v>-9</v>
      </c>
      <c r="L807" s="13">
        <v>-24.933082918901754</v>
      </c>
      <c r="M807" s="11" t="s">
        <v>21</v>
      </c>
    </row>
    <row r="808" spans="7:13" x14ac:dyDescent="0.2">
      <c r="G808" s="11">
        <v>813</v>
      </c>
      <c r="H808" s="11" t="s">
        <v>32</v>
      </c>
      <c r="I808" s="12">
        <v>38507</v>
      </c>
      <c r="J808" s="11" t="s">
        <v>27</v>
      </c>
      <c r="K808" s="20">
        <v>36</v>
      </c>
      <c r="L808" s="13">
        <v>109.53328220052806</v>
      </c>
      <c r="M808" s="11" t="s">
        <v>29</v>
      </c>
    </row>
    <row r="809" spans="7:13" x14ac:dyDescent="0.2">
      <c r="G809" s="11">
        <v>814</v>
      </c>
      <c r="H809" s="11" t="s">
        <v>26</v>
      </c>
      <c r="I809" s="12">
        <v>38133</v>
      </c>
      <c r="J809" s="11" t="s">
        <v>24</v>
      </c>
      <c r="K809" s="20">
        <v>11</v>
      </c>
      <c r="L809" s="13">
        <v>35.52180509936634</v>
      </c>
      <c r="M809" s="11" t="s">
        <v>21</v>
      </c>
    </row>
    <row r="810" spans="7:13" x14ac:dyDescent="0.2">
      <c r="G810" s="11">
        <v>815</v>
      </c>
      <c r="H810" s="11" t="s">
        <v>32</v>
      </c>
      <c r="I810" s="12">
        <v>38738</v>
      </c>
      <c r="J810" s="11" t="s">
        <v>20</v>
      </c>
      <c r="K810" s="20">
        <v>73</v>
      </c>
      <c r="L810" s="13">
        <v>220.50049794203733</v>
      </c>
      <c r="M810" s="11" t="s">
        <v>30</v>
      </c>
    </row>
    <row r="811" spans="7:13" x14ac:dyDescent="0.2">
      <c r="G811" s="11">
        <v>816</v>
      </c>
      <c r="H811" s="11" t="s">
        <v>22</v>
      </c>
      <c r="I811" s="12">
        <v>38276</v>
      </c>
      <c r="J811" s="11" t="s">
        <v>27</v>
      </c>
      <c r="K811" s="20">
        <v>93</v>
      </c>
      <c r="L811" s="13">
        <v>280.26544889145606</v>
      </c>
      <c r="M811" s="11" t="s">
        <v>21</v>
      </c>
    </row>
    <row r="812" spans="7:13" x14ac:dyDescent="0.2">
      <c r="G812" s="11">
        <v>817</v>
      </c>
      <c r="H812" s="11" t="s">
        <v>19</v>
      </c>
      <c r="I812" s="12">
        <v>38815</v>
      </c>
      <c r="J812" s="11" t="s">
        <v>24</v>
      </c>
      <c r="K812" s="20">
        <v>69</v>
      </c>
      <c r="L812" s="13">
        <v>209.31670948874884</v>
      </c>
      <c r="M812" s="11" t="s">
        <v>30</v>
      </c>
    </row>
    <row r="813" spans="7:13" x14ac:dyDescent="0.2">
      <c r="G813" s="11">
        <v>818</v>
      </c>
      <c r="H813" s="11" t="s">
        <v>23</v>
      </c>
      <c r="I813" s="12">
        <v>38089</v>
      </c>
      <c r="J813" s="11" t="s">
        <v>33</v>
      </c>
      <c r="K813" s="20">
        <v>86</v>
      </c>
      <c r="L813" s="13">
        <v>259.4849368720744</v>
      </c>
      <c r="M813" s="11" t="s">
        <v>25</v>
      </c>
    </row>
    <row r="814" spans="7:13" x14ac:dyDescent="0.2">
      <c r="G814" s="11">
        <v>819</v>
      </c>
      <c r="H814" s="11" t="s">
        <v>19</v>
      </c>
      <c r="I814" s="12">
        <v>38870</v>
      </c>
      <c r="J814" s="11" t="s">
        <v>39</v>
      </c>
      <c r="K814" s="20">
        <v>54</v>
      </c>
      <c r="L814" s="13">
        <v>164.37938973773885</v>
      </c>
      <c r="M814" s="11" t="s">
        <v>21</v>
      </c>
    </row>
    <row r="815" spans="7:13" x14ac:dyDescent="0.2">
      <c r="G815" s="11">
        <v>820</v>
      </c>
      <c r="H815" s="11" t="s">
        <v>36</v>
      </c>
      <c r="I815" s="12">
        <v>38463</v>
      </c>
      <c r="J815" s="11" t="s">
        <v>39</v>
      </c>
      <c r="K815" s="20">
        <v>-2</v>
      </c>
      <c r="L815" s="13">
        <v>-4.040363555098244</v>
      </c>
      <c r="M815" s="11" t="s">
        <v>25</v>
      </c>
    </row>
    <row r="816" spans="7:13" x14ac:dyDescent="0.2">
      <c r="G816" s="11">
        <v>821</v>
      </c>
      <c r="H816" s="11" t="s">
        <v>31</v>
      </c>
      <c r="I816" s="12">
        <v>38980</v>
      </c>
      <c r="J816" s="11" t="s">
        <v>24</v>
      </c>
      <c r="K816" s="20">
        <v>83</v>
      </c>
      <c r="L816" s="13">
        <v>250.16533632828239</v>
      </c>
      <c r="M816" s="11" t="s">
        <v>29</v>
      </c>
    </row>
    <row r="817" spans="7:13" x14ac:dyDescent="0.2">
      <c r="G817" s="11">
        <v>822</v>
      </c>
      <c r="H817" s="11" t="s">
        <v>48</v>
      </c>
      <c r="I817" s="12">
        <v>38639</v>
      </c>
      <c r="J817" s="11" t="s">
        <v>39</v>
      </c>
      <c r="K817" s="20">
        <v>2</v>
      </c>
      <c r="L817" s="13">
        <v>8.0012184182764319</v>
      </c>
      <c r="M817" s="11" t="s">
        <v>29</v>
      </c>
    </row>
    <row r="818" spans="7:13" x14ac:dyDescent="0.2">
      <c r="G818" s="11">
        <v>823</v>
      </c>
      <c r="H818" s="11" t="s">
        <v>32</v>
      </c>
      <c r="I818" s="12">
        <v>38947</v>
      </c>
      <c r="J818" s="11" t="s">
        <v>33</v>
      </c>
      <c r="K818" s="20">
        <v>54</v>
      </c>
      <c r="L818" s="13">
        <v>164.14962862314266</v>
      </c>
      <c r="M818" s="11" t="s">
        <v>25</v>
      </c>
    </row>
    <row r="819" spans="7:13" x14ac:dyDescent="0.2">
      <c r="G819" s="11">
        <v>824</v>
      </c>
      <c r="H819" s="11" t="s">
        <v>23</v>
      </c>
      <c r="I819" s="12">
        <v>38078</v>
      </c>
      <c r="J819" s="11" t="s">
        <v>24</v>
      </c>
      <c r="K819" s="20">
        <v>76</v>
      </c>
      <c r="L819" s="13">
        <v>230.41943809745561</v>
      </c>
      <c r="M819" s="11" t="s">
        <v>30</v>
      </c>
    </row>
    <row r="820" spans="7:13" x14ac:dyDescent="0.2">
      <c r="G820" s="11">
        <v>825</v>
      </c>
      <c r="H820" s="11" t="s">
        <v>19</v>
      </c>
      <c r="I820" s="12">
        <v>38595</v>
      </c>
      <c r="J820" s="11" t="s">
        <v>33</v>
      </c>
      <c r="K820" s="20">
        <v>10</v>
      </c>
      <c r="L820" s="13">
        <v>32.250567590543547</v>
      </c>
      <c r="M820" s="11" t="s">
        <v>25</v>
      </c>
    </row>
    <row r="821" spans="7:13" x14ac:dyDescent="0.2">
      <c r="G821" s="11">
        <v>826</v>
      </c>
      <c r="H821" s="11" t="s">
        <v>22</v>
      </c>
      <c r="I821" s="12">
        <v>39002</v>
      </c>
      <c r="J821" s="11" t="s">
        <v>24</v>
      </c>
      <c r="K821" s="20">
        <v>81</v>
      </c>
      <c r="L821" s="13">
        <v>245.03936147229382</v>
      </c>
      <c r="M821" s="11" t="s">
        <v>29</v>
      </c>
    </row>
    <row r="822" spans="7:13" x14ac:dyDescent="0.2">
      <c r="G822" s="11">
        <v>827</v>
      </c>
      <c r="H822" s="11" t="s">
        <v>22</v>
      </c>
      <c r="I822" s="12">
        <v>38980</v>
      </c>
      <c r="J822" s="11" t="s">
        <v>33</v>
      </c>
      <c r="K822" s="20">
        <v>83</v>
      </c>
      <c r="L822" s="13">
        <v>251.14060708825255</v>
      </c>
      <c r="M822" s="11" t="s">
        <v>25</v>
      </c>
    </row>
    <row r="823" spans="7:13" x14ac:dyDescent="0.2">
      <c r="G823" s="11">
        <v>828</v>
      </c>
      <c r="H823" s="11" t="s">
        <v>31</v>
      </c>
      <c r="I823" s="12">
        <v>39024</v>
      </c>
      <c r="J823" s="11" t="s">
        <v>24</v>
      </c>
      <c r="K823" s="20">
        <v>6</v>
      </c>
      <c r="L823" s="13">
        <v>19.522370228620925</v>
      </c>
      <c r="M823" s="11" t="s">
        <v>21</v>
      </c>
    </row>
    <row r="824" spans="7:13" x14ac:dyDescent="0.2">
      <c r="G824" s="11">
        <v>829</v>
      </c>
      <c r="H824" s="11" t="s">
        <v>32</v>
      </c>
      <c r="I824" s="12">
        <v>39035</v>
      </c>
      <c r="J824" s="11" t="s">
        <v>39</v>
      </c>
      <c r="K824" s="20">
        <v>77</v>
      </c>
      <c r="L824" s="13">
        <v>233.15631874033514</v>
      </c>
      <c r="M824" s="11" t="s">
        <v>30</v>
      </c>
    </row>
    <row r="825" spans="7:13" x14ac:dyDescent="0.2">
      <c r="G825" s="11">
        <v>830</v>
      </c>
      <c r="H825" s="11" t="s">
        <v>22</v>
      </c>
      <c r="I825" s="12">
        <v>38804</v>
      </c>
      <c r="J825" s="11" t="s">
        <v>39</v>
      </c>
      <c r="K825" s="20">
        <v>41</v>
      </c>
      <c r="L825" s="13">
        <v>125.28397193085664</v>
      </c>
      <c r="M825" s="11" t="s">
        <v>29</v>
      </c>
    </row>
    <row r="826" spans="7:13" x14ac:dyDescent="0.2">
      <c r="G826" s="11">
        <v>831</v>
      </c>
      <c r="H826" s="11" t="s">
        <v>26</v>
      </c>
      <c r="I826" s="12">
        <v>39057</v>
      </c>
      <c r="J826" s="11" t="s">
        <v>20</v>
      </c>
      <c r="K826" s="20">
        <v>80</v>
      </c>
      <c r="L826" s="13">
        <v>241.70735878482179</v>
      </c>
      <c r="M826" s="11" t="s">
        <v>21</v>
      </c>
    </row>
    <row r="827" spans="7:13" x14ac:dyDescent="0.2">
      <c r="G827" s="11">
        <v>832</v>
      </c>
      <c r="H827" s="11" t="s">
        <v>31</v>
      </c>
      <c r="I827" s="12">
        <v>38859</v>
      </c>
      <c r="J827" s="11" t="s">
        <v>33</v>
      </c>
      <c r="K827" s="20">
        <v>20</v>
      </c>
      <c r="L827" s="13">
        <v>62.210097856811508</v>
      </c>
      <c r="M827" s="11" t="s">
        <v>30</v>
      </c>
    </row>
    <row r="828" spans="7:13" x14ac:dyDescent="0.2">
      <c r="G828" s="11">
        <v>833</v>
      </c>
      <c r="H828" s="11" t="s">
        <v>37</v>
      </c>
      <c r="I828" s="12">
        <v>38012</v>
      </c>
      <c r="J828" s="11" t="s">
        <v>33</v>
      </c>
      <c r="K828" s="20">
        <v>31</v>
      </c>
      <c r="L828" s="13">
        <v>95.327196648200925</v>
      </c>
      <c r="M828" s="11" t="s">
        <v>25</v>
      </c>
    </row>
    <row r="829" spans="7:13" x14ac:dyDescent="0.2">
      <c r="G829" s="11">
        <v>834</v>
      </c>
      <c r="H829" s="11" t="s">
        <v>23</v>
      </c>
      <c r="I829" s="12">
        <v>38727</v>
      </c>
      <c r="J829" s="11" t="s">
        <v>24</v>
      </c>
      <c r="K829" s="20">
        <v>34</v>
      </c>
      <c r="L829" s="13">
        <v>103.89654308960344</v>
      </c>
      <c r="M829" s="11" t="s">
        <v>30</v>
      </c>
    </row>
    <row r="830" spans="7:13" x14ac:dyDescent="0.2">
      <c r="G830" s="11">
        <v>835</v>
      </c>
      <c r="H830" s="11" t="s">
        <v>26</v>
      </c>
      <c r="I830" s="12">
        <v>38595</v>
      </c>
      <c r="J830" s="11" t="s">
        <v>24</v>
      </c>
      <c r="K830" s="20">
        <v>2</v>
      </c>
      <c r="L830" s="13">
        <v>8.0342514695562706</v>
      </c>
      <c r="M830" s="11" t="s">
        <v>29</v>
      </c>
    </row>
    <row r="831" spans="7:13" x14ac:dyDescent="0.2">
      <c r="G831" s="11">
        <v>836</v>
      </c>
      <c r="H831" s="11" t="s">
        <v>22</v>
      </c>
      <c r="I831" s="12">
        <v>38760</v>
      </c>
      <c r="J831" s="11" t="s">
        <v>24</v>
      </c>
      <c r="K831" s="20">
        <v>17</v>
      </c>
      <c r="L831" s="13">
        <v>53.331838418625381</v>
      </c>
      <c r="M831" s="11" t="s">
        <v>21</v>
      </c>
    </row>
    <row r="832" spans="7:13" x14ac:dyDescent="0.2">
      <c r="G832" s="11">
        <v>837</v>
      </c>
      <c r="H832" s="11" t="s">
        <v>37</v>
      </c>
      <c r="I832" s="12">
        <v>38870</v>
      </c>
      <c r="J832" s="11" t="s">
        <v>33</v>
      </c>
      <c r="K832" s="20">
        <v>16</v>
      </c>
      <c r="L832" s="13">
        <v>50.310894482412991</v>
      </c>
      <c r="M832" s="11" t="s">
        <v>21</v>
      </c>
    </row>
    <row r="833" spans="7:13" x14ac:dyDescent="0.2">
      <c r="G833" s="11">
        <v>838</v>
      </c>
      <c r="H833" s="11" t="s">
        <v>36</v>
      </c>
      <c r="I833" s="12">
        <v>38782</v>
      </c>
      <c r="J833" s="11" t="s">
        <v>24</v>
      </c>
      <c r="K833" s="20">
        <v>54</v>
      </c>
      <c r="L833" s="13">
        <v>163.70197903495185</v>
      </c>
      <c r="M833" s="11" t="s">
        <v>29</v>
      </c>
    </row>
    <row r="834" spans="7:13" x14ac:dyDescent="0.2">
      <c r="G834" s="11">
        <v>839</v>
      </c>
      <c r="H834" s="11" t="s">
        <v>31</v>
      </c>
      <c r="I834" s="12">
        <v>38034</v>
      </c>
      <c r="J834" s="11" t="s">
        <v>20</v>
      </c>
      <c r="K834" s="20">
        <v>-9</v>
      </c>
      <c r="L834" s="13">
        <v>-24.921999927055641</v>
      </c>
      <c r="M834" s="11" t="s">
        <v>30</v>
      </c>
    </row>
    <row r="835" spans="7:13" x14ac:dyDescent="0.2">
      <c r="G835" s="11">
        <v>840</v>
      </c>
      <c r="H835" s="11" t="s">
        <v>31</v>
      </c>
      <c r="I835" s="12">
        <v>38837</v>
      </c>
      <c r="J835" s="11" t="s">
        <v>33</v>
      </c>
      <c r="K835" s="20">
        <v>94</v>
      </c>
      <c r="L835" s="13">
        <v>284.53575317756747</v>
      </c>
      <c r="M835" s="11" t="s">
        <v>29</v>
      </c>
    </row>
    <row r="836" spans="7:13" x14ac:dyDescent="0.2">
      <c r="G836" s="11">
        <v>841</v>
      </c>
      <c r="H836" s="11" t="s">
        <v>22</v>
      </c>
      <c r="I836" s="12">
        <v>38232</v>
      </c>
      <c r="J836" s="11" t="s">
        <v>24</v>
      </c>
      <c r="K836" s="20">
        <v>-3</v>
      </c>
      <c r="L836" s="13">
        <v>-7.4497114042005954</v>
      </c>
      <c r="M836" s="11" t="s">
        <v>25</v>
      </c>
    </row>
    <row r="837" spans="7:13" x14ac:dyDescent="0.2">
      <c r="G837" s="11">
        <v>842</v>
      </c>
      <c r="H837" s="11" t="s">
        <v>36</v>
      </c>
      <c r="I837" s="12">
        <v>38298</v>
      </c>
      <c r="J837" s="11" t="s">
        <v>39</v>
      </c>
      <c r="K837" s="20">
        <v>9</v>
      </c>
      <c r="L837" s="13">
        <v>28.830809944248564</v>
      </c>
      <c r="M837" s="11" t="s">
        <v>29</v>
      </c>
    </row>
    <row r="838" spans="7:13" x14ac:dyDescent="0.2">
      <c r="G838" s="11">
        <v>843</v>
      </c>
      <c r="H838" s="11" t="s">
        <v>23</v>
      </c>
      <c r="I838" s="12">
        <v>38067</v>
      </c>
      <c r="J838" s="11" t="s">
        <v>24</v>
      </c>
      <c r="K838" s="20">
        <v>25</v>
      </c>
      <c r="L838" s="13">
        <v>77.108203405128648</v>
      </c>
      <c r="M838" s="11" t="s">
        <v>30</v>
      </c>
    </row>
    <row r="839" spans="7:13" x14ac:dyDescent="0.2">
      <c r="G839" s="11">
        <v>844</v>
      </c>
      <c r="H839" s="11" t="s">
        <v>26</v>
      </c>
      <c r="I839" s="12">
        <v>39013</v>
      </c>
      <c r="J839" s="11" t="s">
        <v>20</v>
      </c>
      <c r="K839" s="20">
        <v>29</v>
      </c>
      <c r="L839" s="13">
        <v>89.310545900397301</v>
      </c>
      <c r="M839" s="11" t="s">
        <v>21</v>
      </c>
    </row>
    <row r="840" spans="7:13" x14ac:dyDescent="0.2">
      <c r="G840" s="11">
        <v>845</v>
      </c>
      <c r="H840" s="11" t="s">
        <v>48</v>
      </c>
      <c r="I840" s="12">
        <v>38221</v>
      </c>
      <c r="J840" s="11" t="s">
        <v>33</v>
      </c>
      <c r="K840" s="20">
        <v>37</v>
      </c>
      <c r="L840" s="13">
        <v>113.21323460768004</v>
      </c>
      <c r="M840" s="11" t="s">
        <v>30</v>
      </c>
    </row>
    <row r="841" spans="7:13" x14ac:dyDescent="0.2">
      <c r="G841" s="11">
        <v>846</v>
      </c>
      <c r="H841" s="11" t="s">
        <v>31</v>
      </c>
      <c r="I841" s="12">
        <v>38529</v>
      </c>
      <c r="J841" s="11" t="s">
        <v>24</v>
      </c>
      <c r="K841" s="20">
        <v>19</v>
      </c>
      <c r="L841" s="13">
        <v>59.003760475925063</v>
      </c>
      <c r="M841" s="11" t="s">
        <v>29</v>
      </c>
    </row>
    <row r="842" spans="7:13" x14ac:dyDescent="0.2">
      <c r="G842" s="11">
        <v>847</v>
      </c>
      <c r="H842" s="11" t="s">
        <v>36</v>
      </c>
      <c r="I842" s="12">
        <v>38089</v>
      </c>
      <c r="J842" s="11" t="s">
        <v>20</v>
      </c>
      <c r="K842" s="20">
        <v>28</v>
      </c>
      <c r="L842" s="13">
        <v>86.04518510559123</v>
      </c>
      <c r="M842" s="11" t="s">
        <v>25</v>
      </c>
    </row>
    <row r="843" spans="7:13" x14ac:dyDescent="0.2">
      <c r="G843" s="11">
        <v>848</v>
      </c>
      <c r="H843" s="11" t="s">
        <v>22</v>
      </c>
      <c r="I843" s="12">
        <v>38144</v>
      </c>
      <c r="J843" s="11" t="s">
        <v>33</v>
      </c>
      <c r="K843" s="20">
        <v>18</v>
      </c>
      <c r="L843" s="13">
        <v>55.858549479616173</v>
      </c>
      <c r="M843" s="11" t="s">
        <v>29</v>
      </c>
    </row>
    <row r="844" spans="7:13" x14ac:dyDescent="0.2">
      <c r="G844" s="11">
        <v>849</v>
      </c>
      <c r="H844" s="11" t="s">
        <v>26</v>
      </c>
      <c r="I844" s="12">
        <v>38870</v>
      </c>
      <c r="J844" s="11" t="s">
        <v>27</v>
      </c>
      <c r="K844" s="20">
        <v>84</v>
      </c>
      <c r="L844" s="13">
        <v>254.04302513210774</v>
      </c>
      <c r="M844" s="11" t="s">
        <v>21</v>
      </c>
    </row>
    <row r="845" spans="7:13" x14ac:dyDescent="0.2">
      <c r="G845" s="11">
        <v>850</v>
      </c>
      <c r="H845" s="11" t="s">
        <v>37</v>
      </c>
      <c r="I845" s="12">
        <v>38276</v>
      </c>
      <c r="J845" s="11" t="s">
        <v>24</v>
      </c>
      <c r="K845" s="20">
        <v>79</v>
      </c>
      <c r="L845" s="13">
        <v>238.82743961542425</v>
      </c>
      <c r="M845" s="11" t="s">
        <v>29</v>
      </c>
    </row>
    <row r="846" spans="7:13" x14ac:dyDescent="0.2">
      <c r="G846" s="11">
        <v>851</v>
      </c>
      <c r="H846" s="11" t="s">
        <v>48</v>
      </c>
      <c r="I846" s="12">
        <v>38298</v>
      </c>
      <c r="J846" s="11" t="s">
        <v>24</v>
      </c>
      <c r="K846" s="20">
        <v>31</v>
      </c>
      <c r="L846" s="13">
        <v>94.972961203791044</v>
      </c>
      <c r="M846" s="11" t="s">
        <v>25</v>
      </c>
    </row>
    <row r="847" spans="7:13" x14ac:dyDescent="0.2">
      <c r="G847" s="11">
        <v>852</v>
      </c>
      <c r="H847" s="11" t="s">
        <v>22</v>
      </c>
      <c r="I847" s="12">
        <v>38925</v>
      </c>
      <c r="J847" s="11" t="s">
        <v>27</v>
      </c>
      <c r="K847" s="20">
        <v>34</v>
      </c>
      <c r="L847" s="13">
        <v>103.39863614232333</v>
      </c>
      <c r="M847" s="11" t="s">
        <v>30</v>
      </c>
    </row>
    <row r="848" spans="7:13" x14ac:dyDescent="0.2">
      <c r="G848" s="11">
        <v>853</v>
      </c>
      <c r="H848" s="11" t="s">
        <v>48</v>
      </c>
      <c r="I848" s="12">
        <v>38672</v>
      </c>
      <c r="J848" s="11" t="s">
        <v>39</v>
      </c>
      <c r="K848" s="20">
        <v>66</v>
      </c>
      <c r="L848" s="13">
        <v>201.25536797949457</v>
      </c>
      <c r="M848" s="11" t="s">
        <v>21</v>
      </c>
    </row>
    <row r="849" spans="7:13" x14ac:dyDescent="0.2">
      <c r="G849" s="11">
        <v>854</v>
      </c>
      <c r="H849" s="11" t="s">
        <v>37</v>
      </c>
      <c r="I849" s="12">
        <v>38859</v>
      </c>
      <c r="J849" s="11" t="s">
        <v>39</v>
      </c>
      <c r="K849" s="20">
        <v>44</v>
      </c>
      <c r="L849" s="13">
        <v>134.44985862590835</v>
      </c>
      <c r="M849" s="11" t="s">
        <v>30</v>
      </c>
    </row>
    <row r="850" spans="7:13" x14ac:dyDescent="0.2">
      <c r="G850" s="11">
        <v>855</v>
      </c>
      <c r="H850" s="11" t="s">
        <v>19</v>
      </c>
      <c r="I850" s="12">
        <v>38375</v>
      </c>
      <c r="J850" s="11" t="s">
        <v>33</v>
      </c>
      <c r="K850" s="20">
        <v>94</v>
      </c>
      <c r="L850" s="13">
        <v>284.41944495958916</v>
      </c>
      <c r="M850" s="11" t="s">
        <v>21</v>
      </c>
    </row>
    <row r="851" spans="7:13" x14ac:dyDescent="0.2">
      <c r="G851" s="11">
        <v>856</v>
      </c>
      <c r="H851" s="11" t="s">
        <v>32</v>
      </c>
      <c r="I851" s="12">
        <v>38089</v>
      </c>
      <c r="J851" s="11" t="s">
        <v>24</v>
      </c>
      <c r="K851" s="20">
        <v>11</v>
      </c>
      <c r="L851" s="13">
        <v>35.299860689817372</v>
      </c>
      <c r="M851" s="11" t="s">
        <v>30</v>
      </c>
    </row>
    <row r="852" spans="7:13" x14ac:dyDescent="0.2">
      <c r="G852" s="11">
        <v>857</v>
      </c>
      <c r="H852" s="11" t="s">
        <v>23</v>
      </c>
      <c r="I852" s="12">
        <v>38221</v>
      </c>
      <c r="J852" s="11" t="s">
        <v>20</v>
      </c>
      <c r="K852" s="20">
        <v>74</v>
      </c>
      <c r="L852" s="13">
        <v>223.97457991298864</v>
      </c>
      <c r="M852" s="11" t="s">
        <v>30</v>
      </c>
    </row>
    <row r="853" spans="7:13" x14ac:dyDescent="0.2">
      <c r="G853" s="11">
        <v>858</v>
      </c>
      <c r="H853" s="11" t="s">
        <v>22</v>
      </c>
      <c r="I853" s="12">
        <v>39057</v>
      </c>
      <c r="J853" s="11" t="s">
        <v>39</v>
      </c>
      <c r="K853" s="20">
        <v>28</v>
      </c>
      <c r="L853" s="13">
        <v>86.485564911199845</v>
      </c>
      <c r="M853" s="11" t="s">
        <v>29</v>
      </c>
    </row>
    <row r="854" spans="7:13" x14ac:dyDescent="0.2">
      <c r="G854" s="11">
        <v>859</v>
      </c>
      <c r="H854" s="11" t="s">
        <v>36</v>
      </c>
      <c r="I854" s="12">
        <v>38507</v>
      </c>
      <c r="J854" s="11" t="s">
        <v>20</v>
      </c>
      <c r="K854" s="20">
        <v>40</v>
      </c>
      <c r="L854" s="13">
        <v>121.92180749554807</v>
      </c>
      <c r="M854" s="11" t="s">
        <v>29</v>
      </c>
    </row>
    <row r="855" spans="7:13" x14ac:dyDescent="0.2">
      <c r="G855" s="11">
        <v>860</v>
      </c>
      <c r="H855" s="11" t="s">
        <v>36</v>
      </c>
      <c r="I855" s="12">
        <v>38023</v>
      </c>
      <c r="J855" s="11" t="s">
        <v>20</v>
      </c>
      <c r="K855" s="20">
        <v>34</v>
      </c>
      <c r="L855" s="13">
        <v>104.1689153871453</v>
      </c>
      <c r="M855" s="11" t="s">
        <v>21</v>
      </c>
    </row>
    <row r="856" spans="7:13" x14ac:dyDescent="0.2">
      <c r="G856" s="11">
        <v>861</v>
      </c>
      <c r="H856" s="11" t="s">
        <v>19</v>
      </c>
      <c r="I856" s="12">
        <v>38606</v>
      </c>
      <c r="J856" s="11" t="s">
        <v>33</v>
      </c>
      <c r="K856" s="20">
        <v>38</v>
      </c>
      <c r="L856" s="13">
        <v>115.85180148886141</v>
      </c>
      <c r="M856" s="11" t="s">
        <v>21</v>
      </c>
    </row>
    <row r="857" spans="7:13" x14ac:dyDescent="0.2">
      <c r="G857" s="11">
        <v>862</v>
      </c>
      <c r="H857" s="11" t="s">
        <v>23</v>
      </c>
      <c r="I857" s="12">
        <v>38518</v>
      </c>
      <c r="J857" s="11" t="s">
        <v>39</v>
      </c>
      <c r="K857" s="20">
        <v>69</v>
      </c>
      <c r="L857" s="13">
        <v>209.14336391515394</v>
      </c>
      <c r="M857" s="11" t="s">
        <v>25</v>
      </c>
    </row>
    <row r="858" spans="7:13" x14ac:dyDescent="0.2">
      <c r="G858" s="11">
        <v>863</v>
      </c>
      <c r="H858" s="11" t="s">
        <v>26</v>
      </c>
      <c r="I858" s="12">
        <v>38584</v>
      </c>
      <c r="J858" s="11" t="s">
        <v>33</v>
      </c>
      <c r="K858" s="20">
        <v>34</v>
      </c>
      <c r="L858" s="13">
        <v>103.97058317140277</v>
      </c>
      <c r="M858" s="11" t="s">
        <v>25</v>
      </c>
    </row>
    <row r="859" spans="7:13" x14ac:dyDescent="0.2">
      <c r="G859" s="11">
        <v>864</v>
      </c>
      <c r="H859" s="11" t="s">
        <v>19</v>
      </c>
      <c r="I859" s="12">
        <v>38573</v>
      </c>
      <c r="J859" s="11" t="s">
        <v>39</v>
      </c>
      <c r="K859" s="20">
        <v>29</v>
      </c>
      <c r="L859" s="13">
        <v>89.383943739445868</v>
      </c>
      <c r="M859" s="11" t="s">
        <v>25</v>
      </c>
    </row>
    <row r="860" spans="7:13" x14ac:dyDescent="0.2">
      <c r="G860" s="11">
        <v>865</v>
      </c>
      <c r="H860" s="11" t="s">
        <v>32</v>
      </c>
      <c r="I860" s="12">
        <v>38034</v>
      </c>
      <c r="J860" s="11" t="s">
        <v>24</v>
      </c>
      <c r="K860" s="20">
        <v>-10</v>
      </c>
      <c r="L860" s="13">
        <v>-27.724939048319342</v>
      </c>
      <c r="M860" s="11" t="s">
        <v>25</v>
      </c>
    </row>
    <row r="861" spans="7:13" x14ac:dyDescent="0.2">
      <c r="G861" s="11">
        <v>866</v>
      </c>
      <c r="H861" s="11" t="s">
        <v>48</v>
      </c>
      <c r="I861" s="12">
        <v>38287</v>
      </c>
      <c r="J861" s="11" t="s">
        <v>27</v>
      </c>
      <c r="K861" s="20">
        <v>42</v>
      </c>
      <c r="L861" s="13">
        <v>128.42870398782102</v>
      </c>
      <c r="M861" s="11" t="s">
        <v>25</v>
      </c>
    </row>
    <row r="862" spans="7:13" x14ac:dyDescent="0.2">
      <c r="G862" s="11">
        <v>867</v>
      </c>
      <c r="H862" s="11" t="s">
        <v>31</v>
      </c>
      <c r="I862" s="12">
        <v>38793</v>
      </c>
      <c r="J862" s="11" t="s">
        <v>39</v>
      </c>
      <c r="K862" s="20">
        <v>58</v>
      </c>
      <c r="L862" s="13">
        <v>175.97423505292562</v>
      </c>
      <c r="M862" s="11" t="s">
        <v>29</v>
      </c>
    </row>
    <row r="863" spans="7:13" x14ac:dyDescent="0.2">
      <c r="G863" s="11">
        <v>868</v>
      </c>
      <c r="H863" s="11" t="s">
        <v>37</v>
      </c>
      <c r="I863" s="12">
        <v>38056</v>
      </c>
      <c r="J863" s="11" t="s">
        <v>24</v>
      </c>
      <c r="K863" s="20">
        <v>27</v>
      </c>
      <c r="L863" s="13">
        <v>83.01665013993393</v>
      </c>
      <c r="M863" s="11" t="s">
        <v>25</v>
      </c>
    </row>
    <row r="864" spans="7:13" x14ac:dyDescent="0.2">
      <c r="G864" s="11">
        <v>869</v>
      </c>
      <c r="H864" s="11" t="s">
        <v>48</v>
      </c>
      <c r="I864" s="12">
        <v>38903</v>
      </c>
      <c r="J864" s="11" t="s">
        <v>33</v>
      </c>
      <c r="K864" s="20">
        <v>47</v>
      </c>
      <c r="L864" s="13">
        <v>143.2742036645771</v>
      </c>
      <c r="M864" s="11" t="s">
        <v>30</v>
      </c>
    </row>
    <row r="865" spans="7:13" x14ac:dyDescent="0.2">
      <c r="G865" s="11">
        <v>870</v>
      </c>
      <c r="H865" s="11" t="s">
        <v>37</v>
      </c>
      <c r="I865" s="12">
        <v>38023</v>
      </c>
      <c r="J865" s="11" t="s">
        <v>24</v>
      </c>
      <c r="K865" s="20">
        <v>29</v>
      </c>
      <c r="L865" s="13">
        <v>88.696716331090727</v>
      </c>
      <c r="M865" s="11" t="s">
        <v>21</v>
      </c>
    </row>
    <row r="866" spans="7:13" x14ac:dyDescent="0.2">
      <c r="G866" s="11">
        <v>871</v>
      </c>
      <c r="H866" s="11" t="s">
        <v>48</v>
      </c>
      <c r="I866" s="12">
        <v>38848</v>
      </c>
      <c r="J866" s="11" t="s">
        <v>39</v>
      </c>
      <c r="K866" s="20">
        <v>28</v>
      </c>
      <c r="L866" s="13">
        <v>86.226420950611285</v>
      </c>
      <c r="M866" s="11" t="s">
        <v>21</v>
      </c>
    </row>
    <row r="867" spans="7:13" x14ac:dyDescent="0.2">
      <c r="G867" s="11">
        <v>872</v>
      </c>
      <c r="H867" s="11" t="s">
        <v>19</v>
      </c>
      <c r="I867" s="12">
        <v>38980</v>
      </c>
      <c r="J867" s="11" t="s">
        <v>33</v>
      </c>
      <c r="K867" s="20">
        <v>79</v>
      </c>
      <c r="L867" s="13">
        <v>239.05774059830441</v>
      </c>
      <c r="M867" s="11" t="s">
        <v>21</v>
      </c>
    </row>
    <row r="868" spans="7:13" x14ac:dyDescent="0.2">
      <c r="G868" s="11">
        <v>873</v>
      </c>
      <c r="H868" s="11" t="s">
        <v>26</v>
      </c>
      <c r="I868" s="12">
        <v>38298</v>
      </c>
      <c r="J868" s="11" t="s">
        <v>33</v>
      </c>
      <c r="K868" s="20">
        <v>41</v>
      </c>
      <c r="L868" s="13">
        <v>124.81786407447923</v>
      </c>
      <c r="M868" s="11" t="s">
        <v>30</v>
      </c>
    </row>
    <row r="869" spans="7:13" x14ac:dyDescent="0.2">
      <c r="G869" s="11">
        <v>874</v>
      </c>
      <c r="H869" s="11" t="s">
        <v>37</v>
      </c>
      <c r="I869" s="12">
        <v>38540</v>
      </c>
      <c r="J869" s="11" t="s">
        <v>27</v>
      </c>
      <c r="K869" s="20">
        <v>57</v>
      </c>
      <c r="L869" s="13">
        <v>172.96188521453885</v>
      </c>
      <c r="M869" s="11" t="s">
        <v>25</v>
      </c>
    </row>
    <row r="870" spans="7:13" x14ac:dyDescent="0.2">
      <c r="G870" s="11">
        <v>875</v>
      </c>
      <c r="H870" s="11" t="s">
        <v>48</v>
      </c>
      <c r="I870" s="12">
        <v>38914</v>
      </c>
      <c r="J870" s="11" t="s">
        <v>20</v>
      </c>
      <c r="K870" s="20">
        <v>45</v>
      </c>
      <c r="L870" s="13">
        <v>137.62002289021942</v>
      </c>
      <c r="M870" s="11" t="s">
        <v>29</v>
      </c>
    </row>
    <row r="871" spans="7:13" x14ac:dyDescent="0.2">
      <c r="G871" s="11">
        <v>876</v>
      </c>
      <c r="H871" s="11" t="s">
        <v>22</v>
      </c>
      <c r="I871" s="12">
        <v>38793</v>
      </c>
      <c r="J871" s="11" t="s">
        <v>39</v>
      </c>
      <c r="K871" s="20">
        <v>91</v>
      </c>
      <c r="L871" s="13">
        <v>274.91230216083113</v>
      </c>
      <c r="M871" s="11" t="s">
        <v>29</v>
      </c>
    </row>
    <row r="872" spans="7:13" x14ac:dyDescent="0.2">
      <c r="G872" s="11">
        <v>877</v>
      </c>
      <c r="H872" s="11" t="s">
        <v>37</v>
      </c>
      <c r="I872" s="12">
        <v>38375</v>
      </c>
      <c r="J872" s="11" t="s">
        <v>39</v>
      </c>
      <c r="K872" s="20">
        <v>49</v>
      </c>
      <c r="L872" s="13">
        <v>149.04131306617498</v>
      </c>
      <c r="M872" s="11" t="s">
        <v>29</v>
      </c>
    </row>
    <row r="873" spans="7:13" x14ac:dyDescent="0.2">
      <c r="G873" s="11">
        <v>878</v>
      </c>
      <c r="H873" s="11" t="s">
        <v>19</v>
      </c>
      <c r="I873" s="12">
        <v>38254</v>
      </c>
      <c r="J873" s="11" t="s">
        <v>20</v>
      </c>
      <c r="K873" s="20">
        <v>68</v>
      </c>
      <c r="L873" s="13">
        <v>206.16097800045316</v>
      </c>
      <c r="M873" s="11" t="s">
        <v>29</v>
      </c>
    </row>
    <row r="874" spans="7:13" x14ac:dyDescent="0.2">
      <c r="G874" s="11">
        <v>879</v>
      </c>
      <c r="H874" s="11" t="s">
        <v>32</v>
      </c>
      <c r="I874" s="12">
        <v>38397</v>
      </c>
      <c r="J874" s="11" t="s">
        <v>27</v>
      </c>
      <c r="K874" s="20">
        <v>38</v>
      </c>
      <c r="L874" s="13">
        <v>116.64480895861564</v>
      </c>
      <c r="M874" s="11" t="s">
        <v>29</v>
      </c>
    </row>
    <row r="875" spans="7:13" x14ac:dyDescent="0.2">
      <c r="G875" s="11">
        <v>880</v>
      </c>
      <c r="H875" s="11" t="s">
        <v>26</v>
      </c>
      <c r="I875" s="12">
        <v>38980</v>
      </c>
      <c r="J875" s="11" t="s">
        <v>24</v>
      </c>
      <c r="K875" s="20">
        <v>4</v>
      </c>
      <c r="L875" s="13">
        <v>15.205643253032669</v>
      </c>
      <c r="M875" s="11" t="s">
        <v>21</v>
      </c>
    </row>
    <row r="876" spans="7:13" x14ac:dyDescent="0.2">
      <c r="G876" s="11">
        <v>881</v>
      </c>
      <c r="H876" s="11" t="s">
        <v>37</v>
      </c>
      <c r="I876" s="12">
        <v>38452</v>
      </c>
      <c r="J876" s="11" t="s">
        <v>39</v>
      </c>
      <c r="K876" s="20">
        <v>45</v>
      </c>
      <c r="L876" s="13">
        <v>137.05484034063696</v>
      </c>
      <c r="M876" s="11" t="s">
        <v>30</v>
      </c>
    </row>
    <row r="877" spans="7:13" x14ac:dyDescent="0.2">
      <c r="G877" s="11">
        <v>882</v>
      </c>
      <c r="H877" s="11" t="s">
        <v>36</v>
      </c>
      <c r="I877" s="12">
        <v>38331</v>
      </c>
      <c r="J877" s="11" t="s">
        <v>39</v>
      </c>
      <c r="K877" s="20">
        <v>85</v>
      </c>
      <c r="L877" s="13">
        <v>256.6581063828105</v>
      </c>
      <c r="M877" s="11" t="s">
        <v>25</v>
      </c>
    </row>
    <row r="878" spans="7:13" x14ac:dyDescent="0.2">
      <c r="G878" s="11">
        <v>883</v>
      </c>
      <c r="H878" s="11" t="s">
        <v>37</v>
      </c>
      <c r="I878" s="12">
        <v>38540</v>
      </c>
      <c r="J878" s="11" t="s">
        <v>27</v>
      </c>
      <c r="K878" s="20">
        <v>57</v>
      </c>
      <c r="L878" s="13">
        <v>173.05666995199584</v>
      </c>
      <c r="M878" s="11" t="s">
        <v>25</v>
      </c>
    </row>
    <row r="879" spans="7:13" x14ac:dyDescent="0.2">
      <c r="G879" s="11">
        <v>884</v>
      </c>
      <c r="H879" s="11" t="s">
        <v>31</v>
      </c>
      <c r="I879" s="12">
        <v>38672</v>
      </c>
      <c r="J879" s="11" t="s">
        <v>39</v>
      </c>
      <c r="K879" s="20">
        <v>-3</v>
      </c>
      <c r="L879" s="13">
        <v>-6.3637861287644046</v>
      </c>
      <c r="M879" s="11" t="s">
        <v>30</v>
      </c>
    </row>
    <row r="880" spans="7:13" x14ac:dyDescent="0.2">
      <c r="G880" s="11">
        <v>885</v>
      </c>
      <c r="H880" s="11" t="s">
        <v>48</v>
      </c>
      <c r="I880" s="12">
        <v>38936</v>
      </c>
      <c r="J880" s="11" t="s">
        <v>24</v>
      </c>
      <c r="K880" s="20">
        <v>-9</v>
      </c>
      <c r="L880" s="13">
        <v>-24.858670230760346</v>
      </c>
      <c r="M880" s="11" t="s">
        <v>25</v>
      </c>
    </row>
    <row r="881" spans="7:13" x14ac:dyDescent="0.2">
      <c r="G881" s="11">
        <v>886</v>
      </c>
      <c r="H881" s="11" t="s">
        <v>31</v>
      </c>
      <c r="I881" s="12">
        <v>38100</v>
      </c>
      <c r="J881" s="11" t="s">
        <v>33</v>
      </c>
      <c r="K881" s="20">
        <v>86</v>
      </c>
      <c r="L881" s="13">
        <v>260.29381913398618</v>
      </c>
      <c r="M881" s="11" t="s">
        <v>25</v>
      </c>
    </row>
    <row r="882" spans="7:13" x14ac:dyDescent="0.2">
      <c r="G882" s="11">
        <v>887</v>
      </c>
      <c r="H882" s="11" t="s">
        <v>22</v>
      </c>
      <c r="I882" s="12">
        <v>38419</v>
      </c>
      <c r="J882" s="11" t="s">
        <v>24</v>
      </c>
      <c r="K882" s="20">
        <v>11</v>
      </c>
      <c r="L882" s="13">
        <v>35.041684359746164</v>
      </c>
      <c r="M882" s="11" t="s">
        <v>30</v>
      </c>
    </row>
    <row r="883" spans="7:13" x14ac:dyDescent="0.2">
      <c r="G883" s="11">
        <v>888</v>
      </c>
      <c r="H883" s="11" t="s">
        <v>32</v>
      </c>
      <c r="I883" s="12">
        <v>38001</v>
      </c>
      <c r="J883" s="11" t="s">
        <v>39</v>
      </c>
      <c r="K883" s="20">
        <v>87</v>
      </c>
      <c r="L883" s="13">
        <v>262.7592489136066</v>
      </c>
      <c r="M883" s="11" t="s">
        <v>25</v>
      </c>
    </row>
    <row r="884" spans="7:13" x14ac:dyDescent="0.2">
      <c r="G884" s="11">
        <v>889</v>
      </c>
      <c r="H884" s="11" t="s">
        <v>32</v>
      </c>
      <c r="I884" s="12">
        <v>38199</v>
      </c>
      <c r="J884" s="11" t="s">
        <v>33</v>
      </c>
      <c r="K884" s="20">
        <v>86</v>
      </c>
      <c r="L884" s="13">
        <v>260.00914889996403</v>
      </c>
      <c r="M884" s="11" t="s">
        <v>21</v>
      </c>
    </row>
    <row r="885" spans="7:13" x14ac:dyDescent="0.2">
      <c r="G885" s="11">
        <v>890</v>
      </c>
      <c r="H885" s="11" t="s">
        <v>19</v>
      </c>
      <c r="I885" s="12">
        <v>38749</v>
      </c>
      <c r="J885" s="11" t="s">
        <v>20</v>
      </c>
      <c r="K885" s="20">
        <v>62</v>
      </c>
      <c r="L885" s="13">
        <v>187.81034616092504</v>
      </c>
      <c r="M885" s="11" t="s">
        <v>29</v>
      </c>
    </row>
    <row r="886" spans="7:13" x14ac:dyDescent="0.2">
      <c r="G886" s="11">
        <v>891</v>
      </c>
      <c r="H886" s="11" t="s">
        <v>37</v>
      </c>
      <c r="I886" s="12">
        <v>38914</v>
      </c>
      <c r="J886" s="11" t="s">
        <v>39</v>
      </c>
      <c r="K886" s="20">
        <v>80</v>
      </c>
      <c r="L886" s="13">
        <v>241.85917425037732</v>
      </c>
      <c r="M886" s="11" t="s">
        <v>29</v>
      </c>
    </row>
    <row r="887" spans="7:13" x14ac:dyDescent="0.2">
      <c r="G887" s="11">
        <v>892</v>
      </c>
      <c r="H887" s="11" t="s">
        <v>32</v>
      </c>
      <c r="I887" s="12">
        <v>38188</v>
      </c>
      <c r="J887" s="11" t="s">
        <v>27</v>
      </c>
      <c r="K887" s="20">
        <v>11</v>
      </c>
      <c r="L887" s="13">
        <v>34.782314831792192</v>
      </c>
      <c r="M887" s="11" t="s">
        <v>21</v>
      </c>
    </row>
    <row r="888" spans="7:13" x14ac:dyDescent="0.2">
      <c r="G888" s="11">
        <v>893</v>
      </c>
      <c r="H888" s="11" t="s">
        <v>32</v>
      </c>
      <c r="I888" s="12">
        <v>38694</v>
      </c>
      <c r="J888" s="11" t="s">
        <v>27</v>
      </c>
      <c r="K888" s="20">
        <v>11</v>
      </c>
      <c r="L888" s="13">
        <v>34.680822827797087</v>
      </c>
      <c r="M888" s="11" t="s">
        <v>25</v>
      </c>
    </row>
    <row r="889" spans="7:13" x14ac:dyDescent="0.2">
      <c r="G889" s="11">
        <v>894</v>
      </c>
      <c r="H889" s="11" t="s">
        <v>48</v>
      </c>
      <c r="I889" s="12">
        <v>38661</v>
      </c>
      <c r="J889" s="11" t="s">
        <v>33</v>
      </c>
      <c r="K889" s="20">
        <v>-4</v>
      </c>
      <c r="L889" s="13">
        <v>-9.7904020756587578</v>
      </c>
      <c r="M889" s="11" t="s">
        <v>21</v>
      </c>
    </row>
    <row r="890" spans="7:13" x14ac:dyDescent="0.2">
      <c r="G890" s="11">
        <v>895</v>
      </c>
      <c r="H890" s="11" t="s">
        <v>36</v>
      </c>
      <c r="I890" s="12">
        <v>38331</v>
      </c>
      <c r="J890" s="11" t="s">
        <v>27</v>
      </c>
      <c r="K890" s="20">
        <v>42</v>
      </c>
      <c r="L890" s="13">
        <v>128.02610607664568</v>
      </c>
      <c r="M890" s="11" t="s">
        <v>29</v>
      </c>
    </row>
    <row r="891" spans="7:13" x14ac:dyDescent="0.2">
      <c r="G891" s="11">
        <v>896</v>
      </c>
      <c r="H891" s="11" t="s">
        <v>36</v>
      </c>
      <c r="I891" s="12">
        <v>38166</v>
      </c>
      <c r="J891" s="11" t="s">
        <v>20</v>
      </c>
      <c r="K891" s="20">
        <v>51</v>
      </c>
      <c r="L891" s="13">
        <v>154.71800722699501</v>
      </c>
      <c r="M891" s="11" t="s">
        <v>21</v>
      </c>
    </row>
    <row r="892" spans="7:13" x14ac:dyDescent="0.2">
      <c r="G892" s="11">
        <v>897</v>
      </c>
      <c r="H892" s="11" t="s">
        <v>32</v>
      </c>
      <c r="I892" s="12">
        <v>38188</v>
      </c>
      <c r="J892" s="11" t="s">
        <v>24</v>
      </c>
      <c r="K892" s="20">
        <v>91</v>
      </c>
      <c r="L892" s="13">
        <v>274.77216405152751</v>
      </c>
      <c r="M892" s="11" t="s">
        <v>21</v>
      </c>
    </row>
    <row r="893" spans="7:13" x14ac:dyDescent="0.2">
      <c r="G893" s="11">
        <v>898</v>
      </c>
      <c r="H893" s="11" t="s">
        <v>37</v>
      </c>
      <c r="I893" s="12">
        <v>38947</v>
      </c>
      <c r="J893" s="11" t="s">
        <v>20</v>
      </c>
      <c r="K893" s="20">
        <v>24</v>
      </c>
      <c r="L893" s="13">
        <v>73.406307306618515</v>
      </c>
      <c r="M893" s="11" t="s">
        <v>29</v>
      </c>
    </row>
    <row r="894" spans="7:13" x14ac:dyDescent="0.2">
      <c r="G894" s="11">
        <v>899</v>
      </c>
      <c r="H894" s="11" t="s">
        <v>37</v>
      </c>
      <c r="I894" s="12">
        <v>38012</v>
      </c>
      <c r="J894" s="11" t="s">
        <v>33</v>
      </c>
      <c r="K894" s="20">
        <v>19</v>
      </c>
      <c r="L894" s="13">
        <v>59.122730804832166</v>
      </c>
      <c r="M894" s="11" t="s">
        <v>25</v>
      </c>
    </row>
    <row r="895" spans="7:13" x14ac:dyDescent="0.2">
      <c r="G895" s="11">
        <v>900</v>
      </c>
      <c r="H895" s="11" t="s">
        <v>32</v>
      </c>
      <c r="I895" s="12">
        <v>38067</v>
      </c>
      <c r="J895" s="11" t="s">
        <v>20</v>
      </c>
      <c r="K895" s="20">
        <v>80</v>
      </c>
      <c r="L895" s="13">
        <v>241.74723336571216</v>
      </c>
      <c r="M895" s="11" t="s">
        <v>25</v>
      </c>
    </row>
    <row r="896" spans="7:13" x14ac:dyDescent="0.2">
      <c r="G896" s="11">
        <v>901</v>
      </c>
      <c r="H896" s="11" t="s">
        <v>19</v>
      </c>
      <c r="I896" s="12">
        <v>39057</v>
      </c>
      <c r="J896" s="11" t="s">
        <v>24</v>
      </c>
      <c r="K896" s="20">
        <v>0</v>
      </c>
      <c r="L896" s="13">
        <v>1.6796900586638657</v>
      </c>
      <c r="M896" s="11" t="s">
        <v>30</v>
      </c>
    </row>
    <row r="897" spans="7:13" x14ac:dyDescent="0.2">
      <c r="G897" s="11">
        <v>902</v>
      </c>
      <c r="H897" s="11" t="s">
        <v>22</v>
      </c>
      <c r="I897" s="12">
        <v>38991</v>
      </c>
      <c r="J897" s="11" t="s">
        <v>24</v>
      </c>
      <c r="K897" s="20">
        <v>69</v>
      </c>
      <c r="L897" s="13">
        <v>209.14203916980014</v>
      </c>
      <c r="M897" s="11" t="s">
        <v>30</v>
      </c>
    </row>
    <row r="898" spans="7:13" x14ac:dyDescent="0.2">
      <c r="G898" s="11">
        <v>903</v>
      </c>
      <c r="H898" s="11" t="s">
        <v>37</v>
      </c>
      <c r="I898" s="12">
        <v>38914</v>
      </c>
      <c r="J898" s="11" t="s">
        <v>39</v>
      </c>
      <c r="K898" s="20">
        <v>84</v>
      </c>
      <c r="L898" s="13">
        <v>253.78421313059829</v>
      </c>
      <c r="M898" s="11" t="s">
        <v>25</v>
      </c>
    </row>
    <row r="899" spans="7:13" x14ac:dyDescent="0.2">
      <c r="G899" s="11">
        <v>904</v>
      </c>
      <c r="H899" s="11" t="s">
        <v>23</v>
      </c>
      <c r="I899" s="12">
        <v>38584</v>
      </c>
      <c r="J899" s="11" t="s">
        <v>27</v>
      </c>
      <c r="K899" s="20">
        <v>31</v>
      </c>
      <c r="L899" s="13">
        <v>94.752143463742286</v>
      </c>
      <c r="M899" s="11" t="s">
        <v>29</v>
      </c>
    </row>
    <row r="900" spans="7:13" x14ac:dyDescent="0.2">
      <c r="G900" s="11">
        <v>905</v>
      </c>
      <c r="H900" s="11" t="s">
        <v>31</v>
      </c>
      <c r="I900" s="12">
        <v>38595</v>
      </c>
      <c r="J900" s="11" t="s">
        <v>33</v>
      </c>
      <c r="K900" s="20">
        <v>11</v>
      </c>
      <c r="L900" s="13">
        <v>35.274537093655269</v>
      </c>
      <c r="M900" s="11" t="s">
        <v>21</v>
      </c>
    </row>
    <row r="901" spans="7:13" x14ac:dyDescent="0.2">
      <c r="G901" s="11">
        <v>906</v>
      </c>
      <c r="H901" s="11" t="s">
        <v>26</v>
      </c>
      <c r="I901" s="12">
        <v>38441</v>
      </c>
      <c r="J901" s="11" t="s">
        <v>20</v>
      </c>
      <c r="K901" s="20">
        <v>79</v>
      </c>
      <c r="L901" s="13">
        <v>239.3445563093955</v>
      </c>
      <c r="M901" s="11" t="s">
        <v>25</v>
      </c>
    </row>
    <row r="902" spans="7:13" x14ac:dyDescent="0.2">
      <c r="G902" s="11">
        <v>907</v>
      </c>
      <c r="H902" s="11" t="s">
        <v>22</v>
      </c>
      <c r="I902" s="12">
        <v>38892</v>
      </c>
      <c r="J902" s="11" t="s">
        <v>33</v>
      </c>
      <c r="K902" s="20">
        <v>22</v>
      </c>
      <c r="L902" s="13">
        <v>68.549031242200385</v>
      </c>
      <c r="M902" s="11" t="s">
        <v>25</v>
      </c>
    </row>
    <row r="903" spans="7:13" x14ac:dyDescent="0.2">
      <c r="G903" s="11">
        <v>908</v>
      </c>
      <c r="H903" s="11" t="s">
        <v>19</v>
      </c>
      <c r="I903" s="12">
        <v>38386</v>
      </c>
      <c r="J903" s="11" t="s">
        <v>24</v>
      </c>
      <c r="K903" s="20">
        <v>76</v>
      </c>
      <c r="L903" s="13">
        <v>231.1298624050425</v>
      </c>
      <c r="M903" s="11" t="s">
        <v>30</v>
      </c>
    </row>
    <row r="904" spans="7:13" x14ac:dyDescent="0.2">
      <c r="G904" s="11">
        <v>909</v>
      </c>
      <c r="H904" s="11" t="s">
        <v>26</v>
      </c>
      <c r="I904" s="12">
        <v>38265</v>
      </c>
      <c r="J904" s="11" t="s">
        <v>33</v>
      </c>
      <c r="K904" s="20">
        <v>0</v>
      </c>
      <c r="L904" s="13">
        <v>2.7444174420335523</v>
      </c>
      <c r="M904" s="11" t="s">
        <v>25</v>
      </c>
    </row>
    <row r="905" spans="7:13" x14ac:dyDescent="0.2">
      <c r="G905" s="11">
        <v>910</v>
      </c>
      <c r="H905" s="11" t="s">
        <v>37</v>
      </c>
      <c r="I905" s="12">
        <v>38430</v>
      </c>
      <c r="J905" s="11" t="s">
        <v>20</v>
      </c>
      <c r="K905" s="20">
        <v>94</v>
      </c>
      <c r="L905" s="13">
        <v>283.56226306241973</v>
      </c>
      <c r="M905" s="11" t="s">
        <v>29</v>
      </c>
    </row>
    <row r="906" spans="7:13" x14ac:dyDescent="0.2">
      <c r="G906" s="11">
        <v>911</v>
      </c>
      <c r="H906" s="11" t="s">
        <v>31</v>
      </c>
      <c r="I906" s="12">
        <v>38298</v>
      </c>
      <c r="J906" s="11" t="s">
        <v>24</v>
      </c>
      <c r="K906" s="20">
        <v>14</v>
      </c>
      <c r="L906" s="13">
        <v>44.2457022640235</v>
      </c>
      <c r="M906" s="11" t="s">
        <v>21</v>
      </c>
    </row>
    <row r="907" spans="7:13" x14ac:dyDescent="0.2">
      <c r="G907" s="11">
        <v>912</v>
      </c>
      <c r="H907" s="11" t="s">
        <v>37</v>
      </c>
      <c r="I907" s="12">
        <v>38903</v>
      </c>
      <c r="J907" s="11" t="s">
        <v>39</v>
      </c>
      <c r="K907" s="20">
        <v>57</v>
      </c>
      <c r="L907" s="13">
        <v>172.69724242963656</v>
      </c>
      <c r="M907" s="11" t="s">
        <v>29</v>
      </c>
    </row>
    <row r="908" spans="7:13" x14ac:dyDescent="0.2">
      <c r="G908" s="11">
        <v>913</v>
      </c>
      <c r="H908" s="11" t="s">
        <v>22</v>
      </c>
      <c r="I908" s="12">
        <v>38463</v>
      </c>
      <c r="J908" s="11" t="s">
        <v>20</v>
      </c>
      <c r="K908" s="20">
        <v>3</v>
      </c>
      <c r="L908" s="13">
        <v>11.082849552887902</v>
      </c>
      <c r="M908" s="11" t="s">
        <v>30</v>
      </c>
    </row>
    <row r="909" spans="7:13" x14ac:dyDescent="0.2">
      <c r="G909" s="11">
        <v>914</v>
      </c>
      <c r="H909" s="11" t="s">
        <v>48</v>
      </c>
      <c r="I909" s="12">
        <v>38903</v>
      </c>
      <c r="J909" s="11" t="s">
        <v>20</v>
      </c>
      <c r="K909" s="20">
        <v>50</v>
      </c>
      <c r="L909" s="13">
        <v>151.95954978745411</v>
      </c>
      <c r="M909" s="11" t="s">
        <v>29</v>
      </c>
    </row>
    <row r="910" spans="7:13" x14ac:dyDescent="0.2">
      <c r="G910" s="11">
        <v>915</v>
      </c>
      <c r="H910" s="11" t="s">
        <v>26</v>
      </c>
      <c r="I910" s="12">
        <v>38881</v>
      </c>
      <c r="J910" s="11" t="s">
        <v>33</v>
      </c>
      <c r="K910" s="20">
        <v>25</v>
      </c>
      <c r="L910" s="13">
        <v>76.624560231864265</v>
      </c>
      <c r="M910" s="11" t="s">
        <v>30</v>
      </c>
    </row>
    <row r="911" spans="7:13" x14ac:dyDescent="0.2">
      <c r="G911" s="11">
        <v>916</v>
      </c>
      <c r="H911" s="11" t="s">
        <v>36</v>
      </c>
      <c r="I911" s="12">
        <v>38595</v>
      </c>
      <c r="J911" s="11" t="s">
        <v>24</v>
      </c>
      <c r="K911" s="20">
        <v>46</v>
      </c>
      <c r="L911" s="13">
        <v>140.2736912488281</v>
      </c>
      <c r="M911" s="11" t="s">
        <v>21</v>
      </c>
    </row>
    <row r="912" spans="7:13" x14ac:dyDescent="0.2">
      <c r="G912" s="11">
        <v>917</v>
      </c>
      <c r="H912" s="11" t="s">
        <v>31</v>
      </c>
      <c r="I912" s="12">
        <v>38914</v>
      </c>
      <c r="J912" s="11" t="s">
        <v>20</v>
      </c>
      <c r="K912" s="20">
        <v>19</v>
      </c>
      <c r="L912" s="13">
        <v>58.735580557472737</v>
      </c>
      <c r="M912" s="11" t="s">
        <v>30</v>
      </c>
    </row>
    <row r="913" spans="7:13" x14ac:dyDescent="0.2">
      <c r="G913" s="11">
        <v>918</v>
      </c>
      <c r="H913" s="11" t="s">
        <v>37</v>
      </c>
      <c r="I913" s="12">
        <v>38859</v>
      </c>
      <c r="J913" s="11" t="s">
        <v>33</v>
      </c>
      <c r="K913" s="20">
        <v>6</v>
      </c>
      <c r="L913" s="13">
        <v>20.099629096975125</v>
      </c>
      <c r="M913" s="11" t="s">
        <v>29</v>
      </c>
    </row>
    <row r="914" spans="7:13" x14ac:dyDescent="0.2">
      <c r="G914" s="11">
        <v>919</v>
      </c>
      <c r="H914" s="11" t="s">
        <v>22</v>
      </c>
      <c r="I914" s="12">
        <v>38903</v>
      </c>
      <c r="J914" s="11" t="s">
        <v>27</v>
      </c>
      <c r="K914" s="20">
        <v>8</v>
      </c>
      <c r="L914" s="13">
        <v>26.084862644671222</v>
      </c>
      <c r="M914" s="11" t="s">
        <v>25</v>
      </c>
    </row>
    <row r="915" spans="7:13" x14ac:dyDescent="0.2">
      <c r="G915" s="11">
        <v>920</v>
      </c>
      <c r="H915" s="11" t="s">
        <v>37</v>
      </c>
      <c r="I915" s="12">
        <v>38727</v>
      </c>
      <c r="J915" s="11" t="s">
        <v>39</v>
      </c>
      <c r="K915" s="20">
        <v>-2</v>
      </c>
      <c r="L915" s="13">
        <v>-3.7309676865630421</v>
      </c>
      <c r="M915" s="11" t="s">
        <v>25</v>
      </c>
    </row>
    <row r="916" spans="7:13" x14ac:dyDescent="0.2">
      <c r="G916" s="11">
        <v>921</v>
      </c>
      <c r="H916" s="11" t="s">
        <v>31</v>
      </c>
      <c r="I916" s="12">
        <v>38452</v>
      </c>
      <c r="J916" s="11" t="s">
        <v>20</v>
      </c>
      <c r="K916" s="20">
        <v>80</v>
      </c>
      <c r="L916" s="13">
        <v>240.69010526776344</v>
      </c>
      <c r="M916" s="11" t="s">
        <v>30</v>
      </c>
    </row>
    <row r="917" spans="7:13" x14ac:dyDescent="0.2">
      <c r="G917" s="11">
        <v>922</v>
      </c>
      <c r="H917" s="11" t="s">
        <v>22</v>
      </c>
      <c r="I917" s="12">
        <v>38474</v>
      </c>
      <c r="J917" s="11" t="s">
        <v>24</v>
      </c>
      <c r="K917" s="20">
        <v>19</v>
      </c>
      <c r="L917" s="13">
        <v>58.904121420487954</v>
      </c>
      <c r="M917" s="11" t="s">
        <v>21</v>
      </c>
    </row>
    <row r="918" spans="7:13" x14ac:dyDescent="0.2">
      <c r="G918" s="11">
        <v>923</v>
      </c>
      <c r="H918" s="11" t="s">
        <v>19</v>
      </c>
      <c r="I918" s="12">
        <v>38452</v>
      </c>
      <c r="J918" s="11" t="s">
        <v>27</v>
      </c>
      <c r="K918" s="20">
        <v>27</v>
      </c>
      <c r="L918" s="13">
        <v>82.994094545634482</v>
      </c>
      <c r="M918" s="11" t="s">
        <v>21</v>
      </c>
    </row>
    <row r="919" spans="7:13" x14ac:dyDescent="0.2">
      <c r="G919" s="11">
        <v>924</v>
      </c>
      <c r="H919" s="11" t="s">
        <v>26</v>
      </c>
      <c r="I919" s="12">
        <v>38023</v>
      </c>
      <c r="J919" s="11" t="s">
        <v>39</v>
      </c>
      <c r="K919" s="20">
        <v>79</v>
      </c>
      <c r="L919" s="13">
        <v>239.44869651132598</v>
      </c>
      <c r="M919" s="11" t="s">
        <v>29</v>
      </c>
    </row>
    <row r="920" spans="7:13" x14ac:dyDescent="0.2">
      <c r="G920" s="11">
        <v>925</v>
      </c>
      <c r="H920" s="11" t="s">
        <v>22</v>
      </c>
      <c r="I920" s="12">
        <v>38727</v>
      </c>
      <c r="J920" s="11" t="s">
        <v>24</v>
      </c>
      <c r="K920" s="20">
        <v>57</v>
      </c>
      <c r="L920" s="13">
        <v>173.32970466821706</v>
      </c>
      <c r="M920" s="11" t="s">
        <v>21</v>
      </c>
    </row>
    <row r="921" spans="7:13" x14ac:dyDescent="0.2">
      <c r="G921" s="11">
        <v>926</v>
      </c>
      <c r="H921" s="11" t="s">
        <v>48</v>
      </c>
      <c r="I921" s="12">
        <v>38705</v>
      </c>
      <c r="J921" s="11" t="s">
        <v>20</v>
      </c>
      <c r="K921" s="20">
        <v>47</v>
      </c>
      <c r="L921" s="13">
        <v>143.60165141540284</v>
      </c>
      <c r="M921" s="11" t="s">
        <v>30</v>
      </c>
    </row>
    <row r="922" spans="7:13" x14ac:dyDescent="0.2">
      <c r="G922" s="11">
        <v>927</v>
      </c>
      <c r="H922" s="11" t="s">
        <v>48</v>
      </c>
      <c r="I922" s="12">
        <v>38298</v>
      </c>
      <c r="J922" s="11" t="s">
        <v>20</v>
      </c>
      <c r="K922" s="20">
        <v>9</v>
      </c>
      <c r="L922" s="13">
        <v>28.827091013525987</v>
      </c>
      <c r="M922" s="11" t="s">
        <v>21</v>
      </c>
    </row>
    <row r="923" spans="7:13" x14ac:dyDescent="0.2">
      <c r="G923" s="11">
        <v>928</v>
      </c>
      <c r="H923" s="11" t="s">
        <v>22</v>
      </c>
      <c r="I923" s="12">
        <v>38683</v>
      </c>
      <c r="J923" s="11" t="s">
        <v>20</v>
      </c>
      <c r="K923" s="20">
        <v>65</v>
      </c>
      <c r="L923" s="13">
        <v>196.85925384860963</v>
      </c>
      <c r="M923" s="11" t="s">
        <v>25</v>
      </c>
    </row>
    <row r="924" spans="7:13" x14ac:dyDescent="0.2">
      <c r="G924" s="11">
        <v>929</v>
      </c>
      <c r="H924" s="11" t="s">
        <v>31</v>
      </c>
      <c r="I924" s="12">
        <v>38056</v>
      </c>
      <c r="J924" s="11" t="s">
        <v>24</v>
      </c>
      <c r="K924" s="20">
        <v>58</v>
      </c>
      <c r="L924" s="13">
        <v>175.22266670553387</v>
      </c>
      <c r="M924" s="11" t="s">
        <v>29</v>
      </c>
    </row>
    <row r="925" spans="7:13" x14ac:dyDescent="0.2">
      <c r="G925" s="11">
        <v>930</v>
      </c>
      <c r="H925" s="11" t="s">
        <v>48</v>
      </c>
      <c r="I925" s="12">
        <v>38243</v>
      </c>
      <c r="J925" s="11" t="s">
        <v>39</v>
      </c>
      <c r="K925" s="20">
        <v>48</v>
      </c>
      <c r="L925" s="13">
        <v>145.9379301268051</v>
      </c>
      <c r="M925" s="11" t="s">
        <v>21</v>
      </c>
    </row>
    <row r="926" spans="7:13" x14ac:dyDescent="0.2">
      <c r="G926" s="11">
        <v>931</v>
      </c>
      <c r="H926" s="11" t="s">
        <v>31</v>
      </c>
      <c r="I926" s="12">
        <v>38639</v>
      </c>
      <c r="J926" s="11" t="s">
        <v>24</v>
      </c>
      <c r="K926" s="20">
        <v>75</v>
      </c>
      <c r="L926" s="13">
        <v>226.61201635446793</v>
      </c>
      <c r="M926" s="11" t="s">
        <v>30</v>
      </c>
    </row>
    <row r="927" spans="7:13" x14ac:dyDescent="0.2">
      <c r="G927" s="11">
        <v>932</v>
      </c>
      <c r="H927" s="11" t="s">
        <v>48</v>
      </c>
      <c r="I927" s="12">
        <v>38738</v>
      </c>
      <c r="J927" s="11" t="s">
        <v>24</v>
      </c>
      <c r="K927" s="20">
        <v>59</v>
      </c>
      <c r="L927" s="13">
        <v>179.37483712712185</v>
      </c>
      <c r="M927" s="11" t="s">
        <v>29</v>
      </c>
    </row>
    <row r="928" spans="7:13" x14ac:dyDescent="0.2">
      <c r="G928" s="11">
        <v>933</v>
      </c>
      <c r="H928" s="11" t="s">
        <v>22</v>
      </c>
      <c r="I928" s="12">
        <v>38375</v>
      </c>
      <c r="J928" s="11" t="s">
        <v>39</v>
      </c>
      <c r="K928" s="20">
        <v>34</v>
      </c>
      <c r="L928" s="13">
        <v>104.445032643001</v>
      </c>
      <c r="M928" s="11" t="s">
        <v>25</v>
      </c>
    </row>
    <row r="929" spans="7:13" x14ac:dyDescent="0.2">
      <c r="G929" s="11">
        <v>934</v>
      </c>
      <c r="H929" s="11" t="s">
        <v>31</v>
      </c>
      <c r="I929" s="12">
        <v>38078</v>
      </c>
      <c r="J929" s="11" t="s">
        <v>27</v>
      </c>
      <c r="K929" s="20">
        <v>57</v>
      </c>
      <c r="L929" s="13">
        <v>173.06756590039018</v>
      </c>
      <c r="M929" s="11" t="s">
        <v>30</v>
      </c>
    </row>
    <row r="930" spans="7:13" x14ac:dyDescent="0.2">
      <c r="G930" s="11">
        <v>935</v>
      </c>
      <c r="H930" s="11" t="s">
        <v>37</v>
      </c>
      <c r="I930" s="12">
        <v>38804</v>
      </c>
      <c r="J930" s="11" t="s">
        <v>20</v>
      </c>
      <c r="K930" s="20">
        <v>62</v>
      </c>
      <c r="L930" s="13">
        <v>187.88584432496489</v>
      </c>
      <c r="M930" s="11" t="s">
        <v>21</v>
      </c>
    </row>
    <row r="931" spans="7:13" x14ac:dyDescent="0.2">
      <c r="G931" s="11">
        <v>936</v>
      </c>
      <c r="H931" s="11" t="s">
        <v>36</v>
      </c>
      <c r="I931" s="12">
        <v>38903</v>
      </c>
      <c r="J931" s="11" t="s">
        <v>27</v>
      </c>
      <c r="K931" s="20">
        <v>17</v>
      </c>
      <c r="L931" s="13">
        <v>53.048677008733435</v>
      </c>
      <c r="M931" s="11" t="s">
        <v>21</v>
      </c>
    </row>
    <row r="932" spans="7:13" x14ac:dyDescent="0.2">
      <c r="G932" s="11">
        <v>937</v>
      </c>
      <c r="H932" s="11" t="s">
        <v>26</v>
      </c>
      <c r="I932" s="12">
        <v>38562</v>
      </c>
      <c r="J932" s="11" t="s">
        <v>24</v>
      </c>
      <c r="K932" s="20">
        <v>83</v>
      </c>
      <c r="L932" s="13">
        <v>250.82439492521385</v>
      </c>
      <c r="M932" s="11" t="s">
        <v>29</v>
      </c>
    </row>
    <row r="933" spans="7:13" x14ac:dyDescent="0.2">
      <c r="G933" s="11">
        <v>938</v>
      </c>
      <c r="H933" s="11" t="s">
        <v>26</v>
      </c>
      <c r="I933" s="12">
        <v>38188</v>
      </c>
      <c r="J933" s="11" t="s">
        <v>20</v>
      </c>
      <c r="K933" s="20">
        <v>56</v>
      </c>
      <c r="L933" s="13">
        <v>169.84037281505195</v>
      </c>
      <c r="M933" s="11" t="s">
        <v>30</v>
      </c>
    </row>
    <row r="934" spans="7:13" x14ac:dyDescent="0.2">
      <c r="G934" s="11">
        <v>939</v>
      </c>
      <c r="H934" s="11" t="s">
        <v>23</v>
      </c>
      <c r="I934" s="12">
        <v>38045</v>
      </c>
      <c r="J934" s="11" t="s">
        <v>20</v>
      </c>
      <c r="K934" s="20">
        <v>14</v>
      </c>
      <c r="L934" s="13">
        <v>44.194328055358937</v>
      </c>
      <c r="M934" s="11" t="s">
        <v>29</v>
      </c>
    </row>
    <row r="935" spans="7:13" x14ac:dyDescent="0.2">
      <c r="G935" s="11">
        <v>940</v>
      </c>
      <c r="H935" s="11" t="s">
        <v>32</v>
      </c>
      <c r="I935" s="12">
        <v>38353</v>
      </c>
      <c r="J935" s="11" t="s">
        <v>27</v>
      </c>
      <c r="K935" s="20">
        <v>-9</v>
      </c>
      <c r="L935" s="13">
        <v>-24.562782237120555</v>
      </c>
      <c r="M935" s="11" t="s">
        <v>29</v>
      </c>
    </row>
    <row r="936" spans="7:13" x14ac:dyDescent="0.2">
      <c r="G936" s="11">
        <v>941</v>
      </c>
      <c r="H936" s="11" t="s">
        <v>19</v>
      </c>
      <c r="I936" s="12">
        <v>38551</v>
      </c>
      <c r="J936" s="11" t="s">
        <v>24</v>
      </c>
      <c r="K936" s="20">
        <v>44</v>
      </c>
      <c r="L936" s="13">
        <v>134.50349016705422</v>
      </c>
      <c r="M936" s="11" t="s">
        <v>21</v>
      </c>
    </row>
    <row r="937" spans="7:13" x14ac:dyDescent="0.2">
      <c r="G937" s="11">
        <v>942</v>
      </c>
      <c r="H937" s="11" t="s">
        <v>31</v>
      </c>
      <c r="I937" s="12">
        <v>38023</v>
      </c>
      <c r="J937" s="11" t="s">
        <v>33</v>
      </c>
      <c r="K937" s="20">
        <v>32</v>
      </c>
      <c r="L937" s="13">
        <v>97.6497815079464</v>
      </c>
      <c r="M937" s="11" t="s">
        <v>30</v>
      </c>
    </row>
    <row r="938" spans="7:13" x14ac:dyDescent="0.2">
      <c r="G938" s="11">
        <v>943</v>
      </c>
      <c r="H938" s="11" t="s">
        <v>22</v>
      </c>
      <c r="I938" s="12">
        <v>38364</v>
      </c>
      <c r="J938" s="11" t="s">
        <v>33</v>
      </c>
      <c r="K938" s="20">
        <v>85</v>
      </c>
      <c r="L938" s="13">
        <v>256.97037064610868</v>
      </c>
      <c r="M938" s="11" t="s">
        <v>30</v>
      </c>
    </row>
    <row r="939" spans="7:13" x14ac:dyDescent="0.2">
      <c r="G939" s="11">
        <v>944</v>
      </c>
      <c r="H939" s="11" t="s">
        <v>19</v>
      </c>
      <c r="I939" s="12">
        <v>38254</v>
      </c>
      <c r="J939" s="11" t="s">
        <v>20</v>
      </c>
      <c r="K939" s="20">
        <v>-2</v>
      </c>
      <c r="L939" s="13">
        <v>-3.7233562380367276</v>
      </c>
      <c r="M939" s="11" t="s">
        <v>29</v>
      </c>
    </row>
    <row r="940" spans="7:13" x14ac:dyDescent="0.2">
      <c r="G940" s="11">
        <v>945</v>
      </c>
      <c r="H940" s="11" t="s">
        <v>37</v>
      </c>
      <c r="I940" s="12">
        <v>38386</v>
      </c>
      <c r="J940" s="11" t="s">
        <v>27</v>
      </c>
      <c r="K940" s="20">
        <v>31</v>
      </c>
      <c r="L940" s="13">
        <v>94.439645321373334</v>
      </c>
      <c r="M940" s="11" t="s">
        <v>21</v>
      </c>
    </row>
    <row r="941" spans="7:13" x14ac:dyDescent="0.2">
      <c r="G941" s="11">
        <v>946</v>
      </c>
      <c r="H941" s="11" t="s">
        <v>48</v>
      </c>
      <c r="I941" s="12">
        <v>38221</v>
      </c>
      <c r="J941" s="11" t="s">
        <v>33</v>
      </c>
      <c r="K941" s="20">
        <v>-7</v>
      </c>
      <c r="L941" s="13">
        <v>-19.822062355825821</v>
      </c>
      <c r="M941" s="11" t="s">
        <v>21</v>
      </c>
    </row>
    <row r="942" spans="7:13" x14ac:dyDescent="0.2">
      <c r="G942" s="11">
        <v>947</v>
      </c>
      <c r="H942" s="11" t="s">
        <v>32</v>
      </c>
      <c r="I942" s="12">
        <v>38012</v>
      </c>
      <c r="J942" s="11" t="s">
        <v>27</v>
      </c>
      <c r="K942" s="20">
        <v>-1</v>
      </c>
      <c r="L942" s="13">
        <v>-0.28735784707427747</v>
      </c>
      <c r="M942" s="11" t="s">
        <v>25</v>
      </c>
    </row>
    <row r="943" spans="7:13" x14ac:dyDescent="0.2">
      <c r="G943" s="11">
        <v>948</v>
      </c>
      <c r="H943" s="11" t="s">
        <v>26</v>
      </c>
      <c r="I943" s="12">
        <v>39046</v>
      </c>
      <c r="J943" s="11" t="s">
        <v>20</v>
      </c>
      <c r="K943" s="20">
        <v>6</v>
      </c>
      <c r="L943" s="13">
        <v>20.397135812092845</v>
      </c>
      <c r="M943" s="11" t="s">
        <v>30</v>
      </c>
    </row>
    <row r="944" spans="7:13" x14ac:dyDescent="0.2">
      <c r="G944" s="11">
        <v>949</v>
      </c>
      <c r="H944" s="11" t="s">
        <v>36</v>
      </c>
      <c r="I944" s="12">
        <v>38144</v>
      </c>
      <c r="J944" s="11" t="s">
        <v>24</v>
      </c>
      <c r="K944" s="20">
        <v>13</v>
      </c>
      <c r="L944" s="13">
        <v>41.830169969209855</v>
      </c>
      <c r="M944" s="11" t="s">
        <v>29</v>
      </c>
    </row>
    <row r="945" spans="7:13" x14ac:dyDescent="0.2">
      <c r="G945" s="11">
        <v>950</v>
      </c>
      <c r="H945" s="11" t="s">
        <v>26</v>
      </c>
      <c r="I945" s="12">
        <v>38287</v>
      </c>
      <c r="J945" s="11" t="s">
        <v>20</v>
      </c>
      <c r="K945" s="20">
        <v>70</v>
      </c>
      <c r="L945" s="13">
        <v>212.45510789670757</v>
      </c>
      <c r="M945" s="11" t="s">
        <v>21</v>
      </c>
    </row>
    <row r="946" spans="7:13" x14ac:dyDescent="0.2">
      <c r="G946" s="11">
        <v>951</v>
      </c>
      <c r="H946" s="11" t="s">
        <v>32</v>
      </c>
      <c r="I946" s="12">
        <v>38155</v>
      </c>
      <c r="J946" s="11" t="s">
        <v>24</v>
      </c>
      <c r="K946" s="20">
        <v>15</v>
      </c>
      <c r="L946" s="13">
        <v>47.749438891041251</v>
      </c>
      <c r="M946" s="11" t="s">
        <v>29</v>
      </c>
    </row>
    <row r="947" spans="7:13" x14ac:dyDescent="0.2">
      <c r="G947" s="11">
        <v>952</v>
      </c>
      <c r="H947" s="11" t="s">
        <v>36</v>
      </c>
      <c r="I947" s="12">
        <v>38826</v>
      </c>
      <c r="J947" s="11" t="s">
        <v>39</v>
      </c>
      <c r="K947" s="20">
        <v>18</v>
      </c>
      <c r="L947" s="13">
        <v>56.257832632332345</v>
      </c>
      <c r="M947" s="11" t="s">
        <v>21</v>
      </c>
    </row>
    <row r="948" spans="7:13" x14ac:dyDescent="0.2">
      <c r="G948" s="11">
        <v>953</v>
      </c>
      <c r="H948" s="11" t="s">
        <v>36</v>
      </c>
      <c r="I948" s="12">
        <v>38771</v>
      </c>
      <c r="J948" s="11" t="s">
        <v>33</v>
      </c>
      <c r="K948" s="20">
        <v>30</v>
      </c>
      <c r="L948" s="13">
        <v>92.196479665554932</v>
      </c>
      <c r="M948" s="11" t="s">
        <v>21</v>
      </c>
    </row>
    <row r="949" spans="7:13" x14ac:dyDescent="0.2">
      <c r="G949" s="11">
        <v>954</v>
      </c>
      <c r="H949" s="11" t="s">
        <v>31</v>
      </c>
      <c r="I949" s="12">
        <v>39024</v>
      </c>
      <c r="J949" s="11" t="s">
        <v>39</v>
      </c>
      <c r="K949" s="20">
        <v>17</v>
      </c>
      <c r="L949" s="13">
        <v>53.067953295003726</v>
      </c>
      <c r="M949" s="11" t="s">
        <v>30</v>
      </c>
    </row>
    <row r="950" spans="7:13" x14ac:dyDescent="0.2">
      <c r="G950" s="11">
        <v>955</v>
      </c>
      <c r="H950" s="11" t="s">
        <v>31</v>
      </c>
      <c r="I950" s="12">
        <v>38364</v>
      </c>
      <c r="J950" s="11" t="s">
        <v>33</v>
      </c>
      <c r="K950" s="20">
        <v>-1</v>
      </c>
      <c r="L950" s="13">
        <v>-1.4540693559294799</v>
      </c>
      <c r="M950" s="11" t="s">
        <v>25</v>
      </c>
    </row>
    <row r="951" spans="7:13" x14ac:dyDescent="0.2">
      <c r="G951" s="11">
        <v>956</v>
      </c>
      <c r="H951" s="11" t="s">
        <v>22</v>
      </c>
      <c r="I951" s="12">
        <v>38430</v>
      </c>
      <c r="J951" s="11" t="s">
        <v>24</v>
      </c>
      <c r="K951" s="20">
        <v>50</v>
      </c>
      <c r="L951" s="13">
        <v>152.31719787311525</v>
      </c>
      <c r="M951" s="11" t="s">
        <v>21</v>
      </c>
    </row>
    <row r="952" spans="7:13" x14ac:dyDescent="0.2">
      <c r="G952" s="11">
        <v>957</v>
      </c>
      <c r="H952" s="11" t="s">
        <v>26</v>
      </c>
      <c r="I952" s="12">
        <v>38716</v>
      </c>
      <c r="J952" s="11" t="s">
        <v>20</v>
      </c>
      <c r="K952" s="20">
        <v>83</v>
      </c>
      <c r="L952" s="13">
        <v>251.0948967308864</v>
      </c>
      <c r="M952" s="11" t="s">
        <v>30</v>
      </c>
    </row>
    <row r="953" spans="7:13" x14ac:dyDescent="0.2">
      <c r="G953" s="11">
        <v>958</v>
      </c>
      <c r="H953" s="11" t="s">
        <v>37</v>
      </c>
      <c r="I953" s="12">
        <v>38111</v>
      </c>
      <c r="J953" s="11" t="s">
        <v>39</v>
      </c>
      <c r="K953" s="20">
        <v>54</v>
      </c>
      <c r="L953" s="13">
        <v>164.08170340636366</v>
      </c>
      <c r="M953" s="11" t="s">
        <v>25</v>
      </c>
    </row>
    <row r="954" spans="7:13" x14ac:dyDescent="0.2">
      <c r="G954" s="11">
        <v>959</v>
      </c>
      <c r="H954" s="11" t="s">
        <v>26</v>
      </c>
      <c r="I954" s="12">
        <v>38463</v>
      </c>
      <c r="J954" s="11" t="s">
        <v>20</v>
      </c>
      <c r="K954" s="20">
        <v>16</v>
      </c>
      <c r="L954" s="13">
        <v>49.968087631431565</v>
      </c>
      <c r="M954" s="11" t="s">
        <v>21</v>
      </c>
    </row>
    <row r="955" spans="7:13" x14ac:dyDescent="0.2">
      <c r="G955" s="11">
        <v>960</v>
      </c>
      <c r="H955" s="11" t="s">
        <v>37</v>
      </c>
      <c r="I955" s="12">
        <v>38980</v>
      </c>
      <c r="J955" s="11" t="s">
        <v>20</v>
      </c>
      <c r="K955" s="20">
        <v>53</v>
      </c>
      <c r="L955" s="13">
        <v>160.95914621811275</v>
      </c>
      <c r="M955" s="11" t="s">
        <v>30</v>
      </c>
    </row>
    <row r="956" spans="7:13" x14ac:dyDescent="0.2">
      <c r="G956" s="11">
        <v>961</v>
      </c>
      <c r="H956" s="11" t="s">
        <v>36</v>
      </c>
      <c r="I956" s="12">
        <v>38727</v>
      </c>
      <c r="J956" s="11" t="s">
        <v>33</v>
      </c>
      <c r="K956" s="20">
        <v>95</v>
      </c>
      <c r="L956" s="13">
        <v>286.71922939024518</v>
      </c>
      <c r="M956" s="11" t="s">
        <v>29</v>
      </c>
    </row>
    <row r="957" spans="7:13" x14ac:dyDescent="0.2">
      <c r="G957" s="11">
        <v>962</v>
      </c>
      <c r="H957" s="11" t="s">
        <v>26</v>
      </c>
      <c r="I957" s="12">
        <v>37990</v>
      </c>
      <c r="J957" s="11" t="s">
        <v>39</v>
      </c>
      <c r="K957" s="20">
        <v>74</v>
      </c>
      <c r="L957" s="13">
        <v>224.1344883418044</v>
      </c>
      <c r="M957" s="11" t="s">
        <v>21</v>
      </c>
    </row>
    <row r="958" spans="7:13" x14ac:dyDescent="0.2">
      <c r="G958" s="11">
        <v>963</v>
      </c>
      <c r="H958" s="11" t="s">
        <v>32</v>
      </c>
      <c r="I958" s="12">
        <v>38584</v>
      </c>
      <c r="J958" s="11" t="s">
        <v>39</v>
      </c>
      <c r="K958" s="20">
        <v>11</v>
      </c>
      <c r="L958" s="13">
        <v>35.126507167926178</v>
      </c>
      <c r="M958" s="11" t="s">
        <v>25</v>
      </c>
    </row>
    <row r="959" spans="7:13" x14ac:dyDescent="0.2">
      <c r="G959" s="11">
        <v>964</v>
      </c>
      <c r="H959" s="11" t="s">
        <v>23</v>
      </c>
      <c r="I959" s="12">
        <v>38980</v>
      </c>
      <c r="J959" s="11" t="s">
        <v>24</v>
      </c>
      <c r="K959" s="20">
        <v>63</v>
      </c>
      <c r="L959" s="13">
        <v>191.00092010309442</v>
      </c>
      <c r="M959" s="11" t="s">
        <v>29</v>
      </c>
    </row>
    <row r="960" spans="7:13" x14ac:dyDescent="0.2">
      <c r="G960" s="11">
        <v>965</v>
      </c>
      <c r="H960" s="11" t="s">
        <v>19</v>
      </c>
      <c r="I960" s="12">
        <v>38595</v>
      </c>
      <c r="J960" s="11" t="s">
        <v>33</v>
      </c>
      <c r="K960" s="20">
        <v>53</v>
      </c>
      <c r="L960" s="13">
        <v>161.23768017364921</v>
      </c>
      <c r="M960" s="11" t="s">
        <v>30</v>
      </c>
    </row>
    <row r="961" spans="7:13" x14ac:dyDescent="0.2">
      <c r="G961" s="11">
        <v>966</v>
      </c>
      <c r="H961" s="11" t="s">
        <v>31</v>
      </c>
      <c r="I961" s="12">
        <v>38925</v>
      </c>
      <c r="J961" s="11" t="s">
        <v>20</v>
      </c>
      <c r="K961" s="20">
        <v>1</v>
      </c>
      <c r="L961" s="13">
        <v>5.2816840348822387</v>
      </c>
      <c r="M961" s="11" t="s">
        <v>21</v>
      </c>
    </row>
    <row r="962" spans="7:13" x14ac:dyDescent="0.2">
      <c r="G962" s="11">
        <v>967</v>
      </c>
      <c r="H962" s="11" t="s">
        <v>36</v>
      </c>
      <c r="I962" s="12">
        <v>38309</v>
      </c>
      <c r="J962" s="11" t="s">
        <v>24</v>
      </c>
      <c r="K962" s="20">
        <v>24</v>
      </c>
      <c r="L962" s="13">
        <v>74.30729541001925</v>
      </c>
      <c r="M962" s="11" t="s">
        <v>25</v>
      </c>
    </row>
    <row r="963" spans="7:13" x14ac:dyDescent="0.2">
      <c r="G963" s="11">
        <v>968</v>
      </c>
      <c r="H963" s="11" t="s">
        <v>31</v>
      </c>
      <c r="I963" s="12">
        <v>38815</v>
      </c>
      <c r="J963" s="11" t="s">
        <v>27</v>
      </c>
      <c r="K963" s="20">
        <v>5</v>
      </c>
      <c r="L963" s="13">
        <v>16.422750032809695</v>
      </c>
      <c r="M963" s="11" t="s">
        <v>29</v>
      </c>
    </row>
    <row r="964" spans="7:13" x14ac:dyDescent="0.2">
      <c r="G964" s="11">
        <v>969</v>
      </c>
      <c r="H964" s="11" t="s">
        <v>19</v>
      </c>
      <c r="I964" s="12">
        <v>38408</v>
      </c>
      <c r="J964" s="11" t="s">
        <v>20</v>
      </c>
      <c r="K964" s="20">
        <v>35</v>
      </c>
      <c r="L964" s="13">
        <v>107.34237990295979</v>
      </c>
      <c r="M964" s="11" t="s">
        <v>30</v>
      </c>
    </row>
    <row r="965" spans="7:13" x14ac:dyDescent="0.2">
      <c r="G965" s="11">
        <v>970</v>
      </c>
      <c r="H965" s="11" t="s">
        <v>19</v>
      </c>
      <c r="I965" s="12">
        <v>38859</v>
      </c>
      <c r="J965" s="11" t="s">
        <v>33</v>
      </c>
      <c r="K965" s="20">
        <v>33</v>
      </c>
      <c r="L965" s="13">
        <v>100.6187200673516</v>
      </c>
      <c r="M965" s="11" t="s">
        <v>21</v>
      </c>
    </row>
    <row r="966" spans="7:13" x14ac:dyDescent="0.2">
      <c r="G966" s="11">
        <v>971</v>
      </c>
      <c r="H966" s="11" t="s">
        <v>37</v>
      </c>
      <c r="I966" s="12">
        <v>38749</v>
      </c>
      <c r="J966" s="11" t="s">
        <v>39</v>
      </c>
      <c r="K966" s="20">
        <v>65</v>
      </c>
      <c r="L966" s="13">
        <v>196.63630077143569</v>
      </c>
      <c r="M966" s="11" t="s">
        <v>21</v>
      </c>
    </row>
    <row r="967" spans="7:13" x14ac:dyDescent="0.2">
      <c r="G967" s="11">
        <v>972</v>
      </c>
      <c r="H967" s="11" t="s">
        <v>48</v>
      </c>
      <c r="I967" s="12">
        <v>38760</v>
      </c>
      <c r="J967" s="11" t="s">
        <v>39</v>
      </c>
      <c r="K967" s="20">
        <v>52</v>
      </c>
      <c r="L967" s="13">
        <v>158.33506008490392</v>
      </c>
      <c r="M967" s="11" t="s">
        <v>30</v>
      </c>
    </row>
    <row r="968" spans="7:13" x14ac:dyDescent="0.2">
      <c r="G968" s="11">
        <v>973</v>
      </c>
      <c r="H968" s="11" t="s">
        <v>48</v>
      </c>
      <c r="I968" s="12">
        <v>38947</v>
      </c>
      <c r="J968" s="11" t="s">
        <v>39</v>
      </c>
      <c r="K968" s="20">
        <v>44</v>
      </c>
      <c r="L968" s="13">
        <v>133.42498328468113</v>
      </c>
      <c r="M968" s="11" t="s">
        <v>30</v>
      </c>
    </row>
    <row r="969" spans="7:13" x14ac:dyDescent="0.2">
      <c r="G969" s="11">
        <v>974</v>
      </c>
      <c r="H969" s="11" t="s">
        <v>26</v>
      </c>
      <c r="I969" s="12">
        <v>39002</v>
      </c>
      <c r="J969" s="11" t="s">
        <v>27</v>
      </c>
      <c r="K969" s="20">
        <v>72</v>
      </c>
      <c r="L969" s="13">
        <v>218.057153790916</v>
      </c>
      <c r="M969" s="11" t="s">
        <v>30</v>
      </c>
    </row>
    <row r="970" spans="7:13" x14ac:dyDescent="0.2">
      <c r="G970" s="11">
        <v>975</v>
      </c>
      <c r="H970" s="11" t="s">
        <v>37</v>
      </c>
      <c r="I970" s="12">
        <v>38243</v>
      </c>
      <c r="J970" s="11" t="s">
        <v>39</v>
      </c>
      <c r="K970" s="20">
        <v>13</v>
      </c>
      <c r="L970" s="13">
        <v>41.138712352864658</v>
      </c>
      <c r="M970" s="11" t="s">
        <v>30</v>
      </c>
    </row>
    <row r="971" spans="7:13" x14ac:dyDescent="0.2">
      <c r="G971" s="11">
        <v>976</v>
      </c>
      <c r="H971" s="11" t="s">
        <v>31</v>
      </c>
      <c r="I971" s="12">
        <v>38969</v>
      </c>
      <c r="J971" s="11" t="s">
        <v>24</v>
      </c>
      <c r="K971" s="20">
        <v>16</v>
      </c>
      <c r="L971" s="13">
        <v>50.15918619514666</v>
      </c>
      <c r="M971" s="11" t="s">
        <v>21</v>
      </c>
    </row>
    <row r="972" spans="7:13" x14ac:dyDescent="0.2">
      <c r="G972" s="11">
        <v>977</v>
      </c>
      <c r="H972" s="11" t="s">
        <v>48</v>
      </c>
      <c r="I972" s="12">
        <v>38760</v>
      </c>
      <c r="J972" s="11" t="s">
        <v>24</v>
      </c>
      <c r="K972" s="20">
        <v>19</v>
      </c>
      <c r="L972" s="13">
        <v>59.265314003350476</v>
      </c>
      <c r="M972" s="11" t="s">
        <v>29</v>
      </c>
    </row>
    <row r="973" spans="7:13" x14ac:dyDescent="0.2">
      <c r="G973" s="11">
        <v>978</v>
      </c>
      <c r="H973" s="11" t="s">
        <v>31</v>
      </c>
      <c r="I973" s="12">
        <v>38485</v>
      </c>
      <c r="J973" s="11" t="s">
        <v>39</v>
      </c>
      <c r="K973" s="20">
        <v>67</v>
      </c>
      <c r="L973" s="13">
        <v>203.43497713652508</v>
      </c>
      <c r="M973" s="11" t="s">
        <v>29</v>
      </c>
    </row>
    <row r="974" spans="7:13" x14ac:dyDescent="0.2">
      <c r="G974" s="11">
        <v>979</v>
      </c>
      <c r="H974" s="11" t="s">
        <v>37</v>
      </c>
      <c r="I974" s="12">
        <v>38760</v>
      </c>
      <c r="J974" s="11" t="s">
        <v>20</v>
      </c>
      <c r="K974" s="20">
        <v>2</v>
      </c>
      <c r="L974" s="13">
        <v>8.3122868755040553</v>
      </c>
      <c r="M974" s="11" t="s">
        <v>25</v>
      </c>
    </row>
    <row r="975" spans="7:13" x14ac:dyDescent="0.2">
      <c r="G975" s="11">
        <v>980</v>
      </c>
      <c r="H975" s="11" t="s">
        <v>31</v>
      </c>
      <c r="I975" s="12">
        <v>38870</v>
      </c>
      <c r="J975" s="11" t="s">
        <v>39</v>
      </c>
      <c r="K975" s="20">
        <v>28</v>
      </c>
      <c r="L975" s="13">
        <v>85.787320991735939</v>
      </c>
      <c r="M975" s="11" t="s">
        <v>21</v>
      </c>
    </row>
    <row r="976" spans="7:13" x14ac:dyDescent="0.2">
      <c r="G976" s="11">
        <v>981</v>
      </c>
      <c r="H976" s="11" t="s">
        <v>32</v>
      </c>
      <c r="I976" s="12">
        <v>38584</v>
      </c>
      <c r="J976" s="11" t="s">
        <v>24</v>
      </c>
      <c r="K976" s="20">
        <v>-6</v>
      </c>
      <c r="L976" s="13">
        <v>-15.854559071603056</v>
      </c>
      <c r="M976" s="11" t="s">
        <v>25</v>
      </c>
    </row>
    <row r="977" spans="7:13" x14ac:dyDescent="0.2">
      <c r="G977" s="11">
        <v>982</v>
      </c>
      <c r="H977" s="11" t="s">
        <v>26</v>
      </c>
      <c r="I977" s="12">
        <v>38441</v>
      </c>
      <c r="J977" s="11" t="s">
        <v>39</v>
      </c>
      <c r="K977" s="20">
        <v>70</v>
      </c>
      <c r="L977" s="13">
        <v>212.03178089307775</v>
      </c>
      <c r="M977" s="11" t="s">
        <v>25</v>
      </c>
    </row>
    <row r="978" spans="7:13" x14ac:dyDescent="0.2">
      <c r="G978" s="11">
        <v>983</v>
      </c>
      <c r="H978" s="11" t="s">
        <v>23</v>
      </c>
      <c r="I978" s="12">
        <v>38771</v>
      </c>
      <c r="J978" s="11" t="s">
        <v>20</v>
      </c>
      <c r="K978" s="20">
        <v>65</v>
      </c>
      <c r="L978" s="13">
        <v>197.18663086835969</v>
      </c>
      <c r="M978" s="11" t="s">
        <v>21</v>
      </c>
    </row>
    <row r="979" spans="7:13" x14ac:dyDescent="0.2">
      <c r="G979" s="11">
        <v>984</v>
      </c>
      <c r="H979" s="11" t="s">
        <v>37</v>
      </c>
      <c r="I979" s="12">
        <v>39079</v>
      </c>
      <c r="J979" s="11" t="s">
        <v>24</v>
      </c>
      <c r="K979" s="20">
        <v>39</v>
      </c>
      <c r="L979" s="13">
        <v>119.05118285965317</v>
      </c>
      <c r="M979" s="11" t="s">
        <v>30</v>
      </c>
    </row>
    <row r="980" spans="7:13" x14ac:dyDescent="0.2">
      <c r="G980" s="11">
        <v>985</v>
      </c>
      <c r="H980" s="11" t="s">
        <v>23</v>
      </c>
      <c r="I980" s="12">
        <v>38958</v>
      </c>
      <c r="J980" s="11" t="s">
        <v>24</v>
      </c>
      <c r="K980" s="20">
        <v>72</v>
      </c>
      <c r="L980" s="13">
        <v>218.19229267045282</v>
      </c>
      <c r="M980" s="11" t="s">
        <v>29</v>
      </c>
    </row>
    <row r="981" spans="7:13" x14ac:dyDescent="0.2">
      <c r="G981" s="11">
        <v>986</v>
      </c>
      <c r="H981" s="11" t="s">
        <v>19</v>
      </c>
      <c r="I981" s="12">
        <v>38474</v>
      </c>
      <c r="J981" s="11" t="s">
        <v>27</v>
      </c>
      <c r="K981" s="20">
        <v>47</v>
      </c>
      <c r="L981" s="13">
        <v>142.53694145811323</v>
      </c>
      <c r="M981" s="11" t="s">
        <v>29</v>
      </c>
    </row>
    <row r="982" spans="7:13" x14ac:dyDescent="0.2">
      <c r="G982" s="11">
        <v>987</v>
      </c>
      <c r="H982" s="11" t="s">
        <v>37</v>
      </c>
      <c r="I982" s="12">
        <v>38848</v>
      </c>
      <c r="J982" s="11" t="s">
        <v>20</v>
      </c>
      <c r="K982" s="20">
        <v>94</v>
      </c>
      <c r="L982" s="13">
        <v>283.57943523104291</v>
      </c>
      <c r="M982" s="11" t="s">
        <v>30</v>
      </c>
    </row>
    <row r="983" spans="7:13" x14ac:dyDescent="0.2">
      <c r="G983" s="11">
        <v>988</v>
      </c>
      <c r="H983" s="11" t="s">
        <v>19</v>
      </c>
      <c r="I983" s="12">
        <v>38485</v>
      </c>
      <c r="J983" s="11" t="s">
        <v>20</v>
      </c>
      <c r="K983" s="20">
        <v>58</v>
      </c>
      <c r="L983" s="13">
        <v>175.8230061159172</v>
      </c>
      <c r="M983" s="11" t="s">
        <v>29</v>
      </c>
    </row>
    <row r="984" spans="7:13" x14ac:dyDescent="0.2">
      <c r="G984" s="11">
        <v>989</v>
      </c>
      <c r="H984" s="11" t="s">
        <v>22</v>
      </c>
      <c r="I984" s="12">
        <v>38122</v>
      </c>
      <c r="J984" s="11" t="s">
        <v>33</v>
      </c>
      <c r="K984" s="20">
        <v>-6</v>
      </c>
      <c r="L984" s="13">
        <v>-17.288821571122082</v>
      </c>
      <c r="M984" s="11" t="s">
        <v>30</v>
      </c>
    </row>
    <row r="985" spans="7:13" x14ac:dyDescent="0.2">
      <c r="G985" s="11">
        <v>990</v>
      </c>
      <c r="H985" s="11" t="s">
        <v>32</v>
      </c>
      <c r="I985" s="12">
        <v>38034</v>
      </c>
      <c r="J985" s="11" t="s">
        <v>33</v>
      </c>
      <c r="K985" s="20">
        <v>38</v>
      </c>
      <c r="L985" s="13">
        <v>115.96163338782357</v>
      </c>
      <c r="M985" s="11" t="s">
        <v>21</v>
      </c>
    </row>
    <row r="986" spans="7:13" x14ac:dyDescent="0.2">
      <c r="G986" s="11">
        <v>991</v>
      </c>
      <c r="H986" s="11" t="s">
        <v>36</v>
      </c>
      <c r="I986" s="12">
        <v>38001</v>
      </c>
      <c r="J986" s="11" t="s">
        <v>33</v>
      </c>
      <c r="K986" s="20">
        <v>-1</v>
      </c>
      <c r="L986" s="13">
        <v>-1.0160108133922805</v>
      </c>
      <c r="M986" s="11" t="s">
        <v>25</v>
      </c>
    </row>
    <row r="987" spans="7:13" x14ac:dyDescent="0.2">
      <c r="G987" s="11">
        <v>992</v>
      </c>
      <c r="H987" s="11" t="s">
        <v>22</v>
      </c>
      <c r="I987" s="12">
        <v>38672</v>
      </c>
      <c r="J987" s="11" t="s">
        <v>33</v>
      </c>
      <c r="K987" s="20">
        <v>34</v>
      </c>
      <c r="L987" s="13">
        <v>104.57917159926555</v>
      </c>
      <c r="M987" s="11" t="s">
        <v>29</v>
      </c>
    </row>
    <row r="988" spans="7:13" x14ac:dyDescent="0.2">
      <c r="G988" s="11">
        <v>993</v>
      </c>
      <c r="H988" s="11" t="s">
        <v>31</v>
      </c>
      <c r="I988" s="12">
        <v>38078</v>
      </c>
      <c r="J988" s="11" t="s">
        <v>20</v>
      </c>
      <c r="K988" s="20">
        <v>30</v>
      </c>
      <c r="L988" s="13">
        <v>91.71732531853138</v>
      </c>
      <c r="M988" s="11" t="s">
        <v>29</v>
      </c>
    </row>
    <row r="989" spans="7:13" x14ac:dyDescent="0.2">
      <c r="G989" s="11">
        <v>994</v>
      </c>
      <c r="H989" s="11" t="s">
        <v>32</v>
      </c>
      <c r="I989" s="12">
        <v>38133</v>
      </c>
      <c r="J989" s="11" t="s">
        <v>24</v>
      </c>
      <c r="K989" s="20">
        <v>62</v>
      </c>
      <c r="L989" s="13">
        <v>187.43238539805822</v>
      </c>
      <c r="M989" s="11" t="s">
        <v>21</v>
      </c>
    </row>
    <row r="990" spans="7:13" x14ac:dyDescent="0.2">
      <c r="G990" s="11">
        <v>995</v>
      </c>
      <c r="H990" s="11" t="s">
        <v>19</v>
      </c>
      <c r="I990" s="12">
        <v>38760</v>
      </c>
      <c r="J990" s="11" t="s">
        <v>20</v>
      </c>
      <c r="K990" s="20">
        <v>24</v>
      </c>
      <c r="L990" s="13">
        <v>74.211669903196139</v>
      </c>
      <c r="M990" s="11" t="s">
        <v>30</v>
      </c>
    </row>
    <row r="991" spans="7:13" x14ac:dyDescent="0.2">
      <c r="G991" s="11">
        <v>996</v>
      </c>
      <c r="H991" s="11" t="s">
        <v>32</v>
      </c>
      <c r="I991" s="12">
        <v>38243</v>
      </c>
      <c r="J991" s="11" t="s">
        <v>33</v>
      </c>
      <c r="K991" s="20">
        <v>4</v>
      </c>
      <c r="L991" s="13">
        <v>13.654188955553082</v>
      </c>
      <c r="M991" s="11" t="s">
        <v>29</v>
      </c>
    </row>
    <row r="992" spans="7:13" x14ac:dyDescent="0.2">
      <c r="G992" s="11">
        <v>997</v>
      </c>
      <c r="H992" s="11" t="s">
        <v>37</v>
      </c>
      <c r="I992" s="12">
        <v>38144</v>
      </c>
      <c r="J992" s="11" t="s">
        <v>20</v>
      </c>
      <c r="K992" s="20">
        <v>88</v>
      </c>
      <c r="L992" s="13">
        <v>265.2916292071763</v>
      </c>
      <c r="M992" s="11" t="s">
        <v>29</v>
      </c>
    </row>
    <row r="993" spans="7:13" x14ac:dyDescent="0.2">
      <c r="G993" s="11">
        <v>998</v>
      </c>
      <c r="H993" s="11" t="s">
        <v>37</v>
      </c>
      <c r="I993" s="12">
        <v>38628</v>
      </c>
      <c r="J993" s="11" t="s">
        <v>33</v>
      </c>
      <c r="K993" s="20">
        <v>78</v>
      </c>
      <c r="L993" s="13">
        <v>235.69356375172592</v>
      </c>
      <c r="M993" s="11" t="s">
        <v>30</v>
      </c>
    </row>
    <row r="994" spans="7:13" x14ac:dyDescent="0.2">
      <c r="G994" s="11">
        <v>999</v>
      </c>
      <c r="H994" s="11" t="s">
        <v>26</v>
      </c>
      <c r="I994" s="12">
        <v>38639</v>
      </c>
      <c r="J994" s="11" t="s">
        <v>33</v>
      </c>
      <c r="K994" s="20">
        <v>82</v>
      </c>
      <c r="L994" s="13">
        <v>248.12045570070282</v>
      </c>
      <c r="M994" s="11" t="s">
        <v>29</v>
      </c>
    </row>
    <row r="995" spans="7:13" x14ac:dyDescent="0.2">
      <c r="G995" s="11">
        <v>1000</v>
      </c>
      <c r="H995" s="11" t="s">
        <v>36</v>
      </c>
      <c r="I995" s="12">
        <v>38485</v>
      </c>
      <c r="J995" s="11" t="s">
        <v>20</v>
      </c>
      <c r="K995" s="20">
        <v>68</v>
      </c>
      <c r="L995" s="13">
        <v>206.8704837754205</v>
      </c>
      <c r="M995" s="11" t="s">
        <v>30</v>
      </c>
    </row>
    <row r="996" spans="7:13" x14ac:dyDescent="0.2">
      <c r="G996" s="11">
        <v>1001</v>
      </c>
      <c r="H996" s="11" t="s">
        <v>36</v>
      </c>
      <c r="I996" s="12">
        <v>38034</v>
      </c>
      <c r="J996" s="11" t="s">
        <v>24</v>
      </c>
      <c r="K996" s="20">
        <v>20</v>
      </c>
      <c r="L996" s="13">
        <v>61.598286646601295</v>
      </c>
      <c r="M996" s="11" t="s">
        <v>25</v>
      </c>
    </row>
    <row r="997" spans="7:13" x14ac:dyDescent="0.2">
      <c r="G997" s="11">
        <v>1002</v>
      </c>
      <c r="H997" s="11" t="s">
        <v>32</v>
      </c>
      <c r="I997" s="12">
        <v>38265</v>
      </c>
      <c r="J997" s="11" t="s">
        <v>20</v>
      </c>
      <c r="K997" s="20">
        <v>-10</v>
      </c>
      <c r="L997" s="13">
        <v>-28.326133240637468</v>
      </c>
      <c r="M997" s="11" t="s">
        <v>21</v>
      </c>
    </row>
    <row r="998" spans="7:13" x14ac:dyDescent="0.2">
      <c r="G998" s="11">
        <v>1003</v>
      </c>
      <c r="H998" s="11" t="s">
        <v>31</v>
      </c>
      <c r="I998" s="12">
        <v>38254</v>
      </c>
      <c r="J998" s="11" t="s">
        <v>33</v>
      </c>
      <c r="K998" s="20">
        <v>94</v>
      </c>
      <c r="L998" s="13">
        <v>283.987112843305</v>
      </c>
      <c r="M998" s="11" t="s">
        <v>21</v>
      </c>
    </row>
    <row r="999" spans="7:13" x14ac:dyDescent="0.2">
      <c r="G999" s="11">
        <v>1004</v>
      </c>
      <c r="H999" s="11" t="s">
        <v>31</v>
      </c>
      <c r="I999" s="12">
        <v>38815</v>
      </c>
      <c r="J999" s="11" t="s">
        <v>24</v>
      </c>
      <c r="K999" s="20">
        <v>62</v>
      </c>
      <c r="L999" s="13">
        <v>188.00253303300292</v>
      </c>
      <c r="M999" s="11" t="s">
        <v>30</v>
      </c>
    </row>
    <row r="1000" spans="7:13" x14ac:dyDescent="0.2">
      <c r="G1000" s="11">
        <v>1005</v>
      </c>
      <c r="H1000" s="11" t="s">
        <v>37</v>
      </c>
      <c r="I1000" s="12">
        <v>38177</v>
      </c>
      <c r="J1000" s="11" t="s">
        <v>39</v>
      </c>
      <c r="K1000" s="20">
        <v>71</v>
      </c>
      <c r="L1000" s="13">
        <v>215.02251352159234</v>
      </c>
      <c r="M1000" s="11" t="s">
        <v>29</v>
      </c>
    </row>
    <row r="1001" spans="7:13" x14ac:dyDescent="0.2">
      <c r="G1001" s="11">
        <v>1006</v>
      </c>
      <c r="H1001" s="11" t="s">
        <v>26</v>
      </c>
      <c r="I1001" s="12">
        <v>38067</v>
      </c>
      <c r="J1001" s="11" t="s">
        <v>27</v>
      </c>
      <c r="K1001" s="20">
        <v>70</v>
      </c>
      <c r="L1001" s="13">
        <v>211.5224440500217</v>
      </c>
      <c r="M1001" s="11" t="s">
        <v>29</v>
      </c>
    </row>
    <row r="1002" spans="7:13" x14ac:dyDescent="0.2">
      <c r="G1002" s="11">
        <v>1007</v>
      </c>
      <c r="H1002" s="11" t="s">
        <v>48</v>
      </c>
      <c r="I1002" s="12">
        <v>38089</v>
      </c>
      <c r="J1002" s="11" t="s">
        <v>24</v>
      </c>
      <c r="K1002" s="20">
        <v>17</v>
      </c>
      <c r="L1002" s="13">
        <v>52.007206372460615</v>
      </c>
      <c r="M1002" s="11" t="s">
        <v>30</v>
      </c>
    </row>
    <row r="1003" spans="7:13" x14ac:dyDescent="0.2">
      <c r="G1003" s="11">
        <v>1008</v>
      </c>
      <c r="H1003" s="11" t="s">
        <v>26</v>
      </c>
      <c r="I1003" s="12">
        <v>38694</v>
      </c>
      <c r="J1003" s="11" t="s">
        <v>33</v>
      </c>
      <c r="K1003" s="20">
        <v>51</v>
      </c>
      <c r="L1003" s="13">
        <v>154.86582287521293</v>
      </c>
      <c r="M1003" s="11" t="s">
        <v>30</v>
      </c>
    </row>
    <row r="1004" spans="7:13" x14ac:dyDescent="0.2">
      <c r="G1004" s="11">
        <v>1009</v>
      </c>
      <c r="H1004" s="11" t="s">
        <v>19</v>
      </c>
      <c r="I1004" s="12">
        <v>38837</v>
      </c>
      <c r="J1004" s="11" t="s">
        <v>39</v>
      </c>
      <c r="K1004" s="20">
        <v>70</v>
      </c>
      <c r="L1004" s="13">
        <v>212.18684363818184</v>
      </c>
      <c r="M1004" s="11" t="s">
        <v>25</v>
      </c>
    </row>
    <row r="1005" spans="7:13" x14ac:dyDescent="0.2">
      <c r="G1005" s="11">
        <v>1010</v>
      </c>
      <c r="H1005" s="11" t="s">
        <v>31</v>
      </c>
      <c r="I1005" s="12">
        <v>38892</v>
      </c>
      <c r="J1005" s="11" t="s">
        <v>33</v>
      </c>
      <c r="K1005" s="20">
        <v>94</v>
      </c>
      <c r="L1005" s="13">
        <v>283.91906780587465</v>
      </c>
      <c r="M1005" s="11" t="s">
        <v>29</v>
      </c>
    </row>
    <row r="1006" spans="7:13" x14ac:dyDescent="0.2">
      <c r="G1006" s="11">
        <v>1011</v>
      </c>
      <c r="H1006" s="11" t="s">
        <v>32</v>
      </c>
      <c r="I1006" s="12">
        <v>38331</v>
      </c>
      <c r="J1006" s="11" t="s">
        <v>39</v>
      </c>
      <c r="K1006" s="20">
        <v>70</v>
      </c>
      <c r="L1006" s="13">
        <v>211.85016457637715</v>
      </c>
      <c r="M1006" s="11" t="s">
        <v>25</v>
      </c>
    </row>
    <row r="1007" spans="7:13" x14ac:dyDescent="0.2">
      <c r="G1007" s="11">
        <v>1012</v>
      </c>
      <c r="H1007" s="11" t="s">
        <v>26</v>
      </c>
      <c r="I1007" s="12">
        <v>38485</v>
      </c>
      <c r="J1007" s="11" t="s">
        <v>20</v>
      </c>
      <c r="K1007" s="20">
        <v>89</v>
      </c>
      <c r="L1007" s="13">
        <v>269.18851021987467</v>
      </c>
      <c r="M1007" s="11" t="s">
        <v>29</v>
      </c>
    </row>
    <row r="1008" spans="7:13" x14ac:dyDescent="0.2">
      <c r="G1008" s="11">
        <v>1013</v>
      </c>
      <c r="H1008" s="11" t="s">
        <v>32</v>
      </c>
      <c r="I1008" s="12">
        <v>38639</v>
      </c>
      <c r="J1008" s="11" t="s">
        <v>20</v>
      </c>
      <c r="K1008" s="20">
        <v>26</v>
      </c>
      <c r="L1008" s="13">
        <v>79.311492307621293</v>
      </c>
      <c r="M1008" s="11" t="s">
        <v>25</v>
      </c>
    </row>
    <row r="1009" spans="7:13" x14ac:dyDescent="0.2">
      <c r="G1009" s="11">
        <v>1014</v>
      </c>
      <c r="H1009" s="11" t="s">
        <v>48</v>
      </c>
      <c r="I1009" s="12">
        <v>38694</v>
      </c>
      <c r="J1009" s="11" t="s">
        <v>33</v>
      </c>
      <c r="K1009" s="20">
        <v>8</v>
      </c>
      <c r="L1009" s="13">
        <v>26.096472599703908</v>
      </c>
      <c r="M1009" s="11" t="s">
        <v>25</v>
      </c>
    </row>
    <row r="1010" spans="7:13" x14ac:dyDescent="0.2">
      <c r="G1010" s="11">
        <v>1015</v>
      </c>
      <c r="H1010" s="11" t="s">
        <v>26</v>
      </c>
      <c r="I1010" s="12">
        <v>38749</v>
      </c>
      <c r="J1010" s="11" t="s">
        <v>24</v>
      </c>
      <c r="K1010" s="20">
        <v>8</v>
      </c>
      <c r="L1010" s="13">
        <v>26.08199028619465</v>
      </c>
      <c r="M1010" s="11" t="s">
        <v>25</v>
      </c>
    </row>
    <row r="1011" spans="7:13" x14ac:dyDescent="0.2">
      <c r="G1011" s="11">
        <v>1016</v>
      </c>
      <c r="H1011" s="11" t="s">
        <v>48</v>
      </c>
      <c r="I1011" s="12">
        <v>39002</v>
      </c>
      <c r="J1011" s="11" t="s">
        <v>33</v>
      </c>
      <c r="K1011" s="20">
        <v>62</v>
      </c>
      <c r="L1011" s="13">
        <v>187.69110116385426</v>
      </c>
      <c r="M1011" s="11" t="s">
        <v>30</v>
      </c>
    </row>
    <row r="1012" spans="7:13" x14ac:dyDescent="0.2">
      <c r="G1012" s="11">
        <v>1017</v>
      </c>
      <c r="H1012" s="11" t="s">
        <v>22</v>
      </c>
      <c r="I1012" s="12">
        <v>38947</v>
      </c>
      <c r="J1012" s="11" t="s">
        <v>33</v>
      </c>
      <c r="K1012" s="20">
        <v>-9</v>
      </c>
      <c r="L1012" s="13">
        <v>-24.819632815121537</v>
      </c>
      <c r="M1012" s="11" t="s">
        <v>21</v>
      </c>
    </row>
    <row r="1013" spans="7:13" x14ac:dyDescent="0.2">
      <c r="G1013" s="11">
        <v>1018</v>
      </c>
      <c r="H1013" s="11" t="s">
        <v>31</v>
      </c>
      <c r="I1013" s="12">
        <v>38221</v>
      </c>
      <c r="J1013" s="11" t="s">
        <v>24</v>
      </c>
      <c r="K1013" s="20">
        <v>55</v>
      </c>
      <c r="L1013" s="13">
        <v>166.81971361139639</v>
      </c>
      <c r="M1013" s="11" t="s">
        <v>30</v>
      </c>
    </row>
    <row r="1014" spans="7:13" x14ac:dyDescent="0.2">
      <c r="G1014" s="11">
        <v>1019</v>
      </c>
      <c r="H1014" s="11" t="s">
        <v>23</v>
      </c>
      <c r="I1014" s="12">
        <v>38232</v>
      </c>
      <c r="J1014" s="11" t="s">
        <v>27</v>
      </c>
      <c r="K1014" s="20">
        <v>71</v>
      </c>
      <c r="L1014" s="13">
        <v>215.35336056441088</v>
      </c>
      <c r="M1014" s="11" t="s">
        <v>25</v>
      </c>
    </row>
    <row r="1015" spans="7:13" x14ac:dyDescent="0.2">
      <c r="G1015" s="11">
        <v>1020</v>
      </c>
      <c r="H1015" s="11" t="s">
        <v>37</v>
      </c>
      <c r="I1015" s="12">
        <v>38793</v>
      </c>
      <c r="J1015" s="11" t="s">
        <v>39</v>
      </c>
      <c r="K1015" s="20">
        <v>5</v>
      </c>
      <c r="L1015" s="13">
        <v>17.428217544434208</v>
      </c>
      <c r="M1015" s="11" t="s">
        <v>21</v>
      </c>
    </row>
    <row r="1016" spans="7:13" x14ac:dyDescent="0.2">
      <c r="G1016" s="11">
        <v>1021</v>
      </c>
      <c r="H1016" s="11" t="s">
        <v>32</v>
      </c>
      <c r="I1016" s="12">
        <v>38595</v>
      </c>
      <c r="J1016" s="11" t="s">
        <v>24</v>
      </c>
      <c r="K1016" s="20">
        <v>28</v>
      </c>
      <c r="L1016" s="13">
        <v>86.322091823923344</v>
      </c>
      <c r="M1016" s="11" t="s">
        <v>30</v>
      </c>
    </row>
    <row r="1017" spans="7:13" x14ac:dyDescent="0.2">
      <c r="G1017" s="11">
        <v>1022</v>
      </c>
      <c r="H1017" s="11" t="s">
        <v>37</v>
      </c>
      <c r="I1017" s="12">
        <v>38848</v>
      </c>
      <c r="J1017" s="11" t="s">
        <v>27</v>
      </c>
      <c r="K1017" s="20">
        <v>95</v>
      </c>
      <c r="L1017" s="13">
        <v>286.92674877229024</v>
      </c>
      <c r="M1017" s="11" t="s">
        <v>21</v>
      </c>
    </row>
    <row r="1018" spans="7:13" x14ac:dyDescent="0.2">
      <c r="G1018" s="11">
        <v>1023</v>
      </c>
      <c r="H1018" s="11" t="s">
        <v>19</v>
      </c>
      <c r="I1018" s="12">
        <v>38617</v>
      </c>
      <c r="J1018" s="11" t="s">
        <v>33</v>
      </c>
      <c r="K1018" s="20">
        <v>56</v>
      </c>
      <c r="L1018" s="13">
        <v>169.66853559743345</v>
      </c>
      <c r="M1018" s="11" t="s">
        <v>21</v>
      </c>
    </row>
    <row r="1019" spans="7:13" x14ac:dyDescent="0.2">
      <c r="G1019" s="11">
        <v>1024</v>
      </c>
      <c r="H1019" s="11" t="s">
        <v>48</v>
      </c>
      <c r="I1019" s="12">
        <v>38650</v>
      </c>
      <c r="J1019" s="11" t="s">
        <v>24</v>
      </c>
      <c r="K1019" s="20">
        <v>79</v>
      </c>
      <c r="L1019" s="13">
        <v>238.71622982310416</v>
      </c>
      <c r="M1019" s="11" t="s">
        <v>21</v>
      </c>
    </row>
    <row r="1020" spans="7:13" x14ac:dyDescent="0.2">
      <c r="G1020" s="11">
        <v>1025</v>
      </c>
      <c r="H1020" s="11" t="s">
        <v>48</v>
      </c>
      <c r="I1020" s="12">
        <v>38562</v>
      </c>
      <c r="J1020" s="11" t="s">
        <v>33</v>
      </c>
      <c r="K1020" s="20">
        <v>10</v>
      </c>
      <c r="L1020" s="13">
        <v>32.241149527753471</v>
      </c>
      <c r="M1020" s="11" t="s">
        <v>21</v>
      </c>
    </row>
    <row r="1021" spans="7:13" x14ac:dyDescent="0.2">
      <c r="G1021" s="11">
        <v>1026</v>
      </c>
      <c r="H1021" s="11" t="s">
        <v>23</v>
      </c>
      <c r="I1021" s="12">
        <v>38254</v>
      </c>
      <c r="J1021" s="11" t="s">
        <v>27</v>
      </c>
      <c r="K1021" s="20">
        <v>69</v>
      </c>
      <c r="L1021" s="13">
        <v>208.61631773052886</v>
      </c>
      <c r="M1021" s="11" t="s">
        <v>29</v>
      </c>
    </row>
    <row r="1022" spans="7:13" x14ac:dyDescent="0.2">
      <c r="G1022" s="11">
        <v>1027</v>
      </c>
      <c r="H1022" s="11" t="s">
        <v>32</v>
      </c>
      <c r="I1022" s="12">
        <v>38793</v>
      </c>
      <c r="J1022" s="11" t="s">
        <v>20</v>
      </c>
      <c r="K1022" s="20">
        <v>15</v>
      </c>
      <c r="L1022" s="13">
        <v>46.772430431730463</v>
      </c>
      <c r="M1022" s="11" t="s">
        <v>25</v>
      </c>
    </row>
    <row r="1023" spans="7:13" x14ac:dyDescent="0.2">
      <c r="G1023" s="11">
        <v>1028</v>
      </c>
      <c r="H1023" s="11" t="s">
        <v>48</v>
      </c>
      <c r="I1023" s="12">
        <v>38749</v>
      </c>
      <c r="J1023" s="11" t="s">
        <v>33</v>
      </c>
      <c r="K1023" s="20">
        <v>0</v>
      </c>
      <c r="L1023" s="13">
        <v>1.7760594332285693</v>
      </c>
      <c r="M1023" s="11" t="s">
        <v>29</v>
      </c>
    </row>
    <row r="1024" spans="7:13" x14ac:dyDescent="0.2">
      <c r="G1024" s="11">
        <v>1029</v>
      </c>
      <c r="H1024" s="11" t="s">
        <v>48</v>
      </c>
      <c r="I1024" s="12">
        <v>38540</v>
      </c>
      <c r="J1024" s="11" t="s">
        <v>27</v>
      </c>
      <c r="K1024" s="20">
        <v>78</v>
      </c>
      <c r="L1024" s="13">
        <v>236.10178950758817</v>
      </c>
      <c r="M1024" s="11" t="s">
        <v>30</v>
      </c>
    </row>
    <row r="1025" spans="7:13" x14ac:dyDescent="0.2">
      <c r="G1025" s="11">
        <v>1030</v>
      </c>
      <c r="H1025" s="11" t="s">
        <v>23</v>
      </c>
      <c r="I1025" s="12">
        <v>38496</v>
      </c>
      <c r="J1025" s="11" t="s">
        <v>39</v>
      </c>
      <c r="K1025" s="20">
        <v>89</v>
      </c>
      <c r="L1025" s="13">
        <v>268.45127891867156</v>
      </c>
      <c r="M1025" s="11" t="s">
        <v>21</v>
      </c>
    </row>
    <row r="1026" spans="7:13" x14ac:dyDescent="0.2">
      <c r="G1026" s="11">
        <v>1031</v>
      </c>
      <c r="H1026" s="11" t="s">
        <v>48</v>
      </c>
      <c r="I1026" s="12">
        <v>38397</v>
      </c>
      <c r="J1026" s="11" t="s">
        <v>39</v>
      </c>
      <c r="K1026" s="20">
        <v>94</v>
      </c>
      <c r="L1026" s="13">
        <v>284.11176896611153</v>
      </c>
      <c r="M1026" s="11" t="s">
        <v>30</v>
      </c>
    </row>
    <row r="1027" spans="7:13" x14ac:dyDescent="0.2">
      <c r="G1027" s="11">
        <v>1032</v>
      </c>
      <c r="H1027" s="11" t="s">
        <v>19</v>
      </c>
      <c r="I1027" s="12">
        <v>38034</v>
      </c>
      <c r="J1027" s="11" t="s">
        <v>39</v>
      </c>
      <c r="K1027" s="20">
        <v>-5</v>
      </c>
      <c r="L1027" s="13">
        <v>-13.090742445919402</v>
      </c>
      <c r="M1027" s="11" t="s">
        <v>29</v>
      </c>
    </row>
    <row r="1028" spans="7:13" x14ac:dyDescent="0.2">
      <c r="G1028" s="11">
        <v>1033</v>
      </c>
      <c r="H1028" s="11" t="s">
        <v>23</v>
      </c>
      <c r="I1028" s="12">
        <v>39057</v>
      </c>
      <c r="J1028" s="11" t="s">
        <v>20</v>
      </c>
      <c r="K1028" s="20">
        <v>42</v>
      </c>
      <c r="L1028" s="13">
        <v>127.95167625422781</v>
      </c>
      <c r="M1028" s="11" t="s">
        <v>25</v>
      </c>
    </row>
    <row r="1029" spans="7:13" x14ac:dyDescent="0.2">
      <c r="G1029" s="11">
        <v>1034</v>
      </c>
      <c r="H1029" s="11" t="s">
        <v>37</v>
      </c>
      <c r="I1029" s="12">
        <v>38980</v>
      </c>
      <c r="J1029" s="11" t="s">
        <v>33</v>
      </c>
      <c r="K1029" s="20">
        <v>9</v>
      </c>
      <c r="L1029" s="13">
        <v>29.027293052396654</v>
      </c>
      <c r="M1029" s="11" t="s">
        <v>29</v>
      </c>
    </row>
    <row r="1030" spans="7:13" x14ac:dyDescent="0.2">
      <c r="G1030" s="11">
        <v>1035</v>
      </c>
      <c r="H1030" s="11" t="s">
        <v>37</v>
      </c>
      <c r="I1030" s="12">
        <v>38452</v>
      </c>
      <c r="J1030" s="11" t="s">
        <v>24</v>
      </c>
      <c r="K1030" s="20">
        <v>8</v>
      </c>
      <c r="L1030" s="13">
        <v>26.399425452966565</v>
      </c>
      <c r="M1030" s="11" t="s">
        <v>30</v>
      </c>
    </row>
    <row r="1031" spans="7:13" x14ac:dyDescent="0.2">
      <c r="G1031" s="11">
        <v>1036</v>
      </c>
      <c r="H1031" s="11" t="s">
        <v>19</v>
      </c>
      <c r="I1031" s="12">
        <v>38210</v>
      </c>
      <c r="J1031" s="11" t="s">
        <v>24</v>
      </c>
      <c r="K1031" s="20">
        <v>69</v>
      </c>
      <c r="L1031" s="13">
        <v>209.14573718458519</v>
      </c>
      <c r="M1031" s="11" t="s">
        <v>21</v>
      </c>
    </row>
    <row r="1032" spans="7:13" x14ac:dyDescent="0.2">
      <c r="G1032" s="11">
        <v>1037</v>
      </c>
      <c r="H1032" s="11" t="s">
        <v>36</v>
      </c>
      <c r="I1032" s="12">
        <v>39002</v>
      </c>
      <c r="J1032" s="11" t="s">
        <v>39</v>
      </c>
      <c r="K1032" s="20">
        <v>2</v>
      </c>
      <c r="L1032" s="13">
        <v>7.7270735524440131</v>
      </c>
      <c r="M1032" s="11" t="s">
        <v>21</v>
      </c>
    </row>
    <row r="1033" spans="7:13" x14ac:dyDescent="0.2">
      <c r="G1033" s="11">
        <v>1038</v>
      </c>
      <c r="H1033" s="11" t="s">
        <v>48</v>
      </c>
      <c r="I1033" s="12">
        <v>38254</v>
      </c>
      <c r="J1033" s="11" t="s">
        <v>33</v>
      </c>
      <c r="K1033" s="20">
        <v>3</v>
      </c>
      <c r="L1033" s="13">
        <v>10.487455049777733</v>
      </c>
      <c r="M1033" s="11" t="s">
        <v>25</v>
      </c>
    </row>
    <row r="1034" spans="7:13" x14ac:dyDescent="0.2">
      <c r="G1034" s="11">
        <v>1039</v>
      </c>
      <c r="H1034" s="11" t="s">
        <v>37</v>
      </c>
      <c r="I1034" s="12">
        <v>38518</v>
      </c>
      <c r="J1034" s="11" t="s">
        <v>27</v>
      </c>
      <c r="K1034" s="20">
        <v>76</v>
      </c>
      <c r="L1034" s="13">
        <v>230.14134634452847</v>
      </c>
      <c r="M1034" s="11" t="s">
        <v>25</v>
      </c>
    </row>
    <row r="1035" spans="7:13" x14ac:dyDescent="0.2">
      <c r="G1035" s="11">
        <v>1040</v>
      </c>
      <c r="H1035" s="11" t="s">
        <v>36</v>
      </c>
      <c r="I1035" s="12">
        <v>38166</v>
      </c>
      <c r="J1035" s="11" t="s">
        <v>33</v>
      </c>
      <c r="K1035" s="20">
        <v>-7</v>
      </c>
      <c r="L1035" s="13">
        <v>-18.434662066971001</v>
      </c>
      <c r="M1035" s="11" t="s">
        <v>29</v>
      </c>
    </row>
    <row r="1036" spans="7:13" x14ac:dyDescent="0.2">
      <c r="G1036" s="11">
        <v>1041</v>
      </c>
      <c r="H1036" s="11" t="s">
        <v>32</v>
      </c>
      <c r="I1036" s="12">
        <v>38903</v>
      </c>
      <c r="J1036" s="11" t="s">
        <v>39</v>
      </c>
      <c r="K1036" s="20">
        <v>24</v>
      </c>
      <c r="L1036" s="13">
        <v>74.040343042743388</v>
      </c>
      <c r="M1036" s="11" t="s">
        <v>29</v>
      </c>
    </row>
    <row r="1037" spans="7:13" x14ac:dyDescent="0.2">
      <c r="G1037" s="11">
        <v>1042</v>
      </c>
      <c r="H1037" s="11" t="s">
        <v>22</v>
      </c>
      <c r="I1037" s="12">
        <v>38969</v>
      </c>
      <c r="J1037" s="11" t="s">
        <v>24</v>
      </c>
      <c r="K1037" s="20">
        <v>35</v>
      </c>
      <c r="L1037" s="13">
        <v>106.66944991477989</v>
      </c>
      <c r="M1037" s="11" t="s">
        <v>29</v>
      </c>
    </row>
    <row r="1038" spans="7:13" x14ac:dyDescent="0.2">
      <c r="G1038" s="11">
        <v>1043</v>
      </c>
      <c r="H1038" s="11" t="s">
        <v>48</v>
      </c>
      <c r="I1038" s="12">
        <v>38067</v>
      </c>
      <c r="J1038" s="11" t="s">
        <v>24</v>
      </c>
      <c r="K1038" s="20">
        <v>23</v>
      </c>
      <c r="L1038" s="13">
        <v>71.099513118305453</v>
      </c>
      <c r="M1038" s="11" t="s">
        <v>29</v>
      </c>
    </row>
    <row r="1039" spans="7:13" x14ac:dyDescent="0.2">
      <c r="G1039" s="11">
        <v>1044</v>
      </c>
      <c r="H1039" s="11" t="s">
        <v>31</v>
      </c>
      <c r="I1039" s="12">
        <v>38837</v>
      </c>
      <c r="J1039" s="11" t="s">
        <v>33</v>
      </c>
      <c r="K1039" s="20">
        <v>32</v>
      </c>
      <c r="L1039" s="13">
        <v>97.982599723305</v>
      </c>
      <c r="M1039" s="11" t="s">
        <v>30</v>
      </c>
    </row>
    <row r="1040" spans="7:13" x14ac:dyDescent="0.2">
      <c r="G1040" s="11">
        <v>1045</v>
      </c>
      <c r="H1040" s="11" t="s">
        <v>36</v>
      </c>
      <c r="I1040" s="12">
        <v>38232</v>
      </c>
      <c r="J1040" s="11" t="s">
        <v>39</v>
      </c>
      <c r="K1040" s="20">
        <v>46</v>
      </c>
      <c r="L1040" s="13">
        <v>139.82203886104327</v>
      </c>
      <c r="M1040" s="11" t="s">
        <v>25</v>
      </c>
    </row>
    <row r="1041" spans="7:13" x14ac:dyDescent="0.2">
      <c r="G1041" s="11">
        <v>1046</v>
      </c>
      <c r="H1041" s="11" t="s">
        <v>48</v>
      </c>
      <c r="I1041" s="12">
        <v>38023</v>
      </c>
      <c r="J1041" s="11" t="s">
        <v>20</v>
      </c>
      <c r="K1041" s="20">
        <v>28</v>
      </c>
      <c r="L1041" s="13">
        <v>85.913586896960894</v>
      </c>
      <c r="M1041" s="11" t="s">
        <v>25</v>
      </c>
    </row>
    <row r="1042" spans="7:13" x14ac:dyDescent="0.2">
      <c r="G1042" s="11">
        <v>1047</v>
      </c>
      <c r="H1042" s="11" t="s">
        <v>48</v>
      </c>
      <c r="I1042" s="12">
        <v>38386</v>
      </c>
      <c r="J1042" s="11" t="s">
        <v>27</v>
      </c>
      <c r="K1042" s="20">
        <v>58</v>
      </c>
      <c r="L1042" s="13">
        <v>176.38262351251041</v>
      </c>
      <c r="M1042" s="11" t="s">
        <v>21</v>
      </c>
    </row>
    <row r="1043" spans="7:13" x14ac:dyDescent="0.2">
      <c r="G1043" s="11">
        <v>1048</v>
      </c>
      <c r="H1043" s="11" t="s">
        <v>37</v>
      </c>
      <c r="I1043" s="12">
        <v>38672</v>
      </c>
      <c r="J1043" s="11" t="s">
        <v>20</v>
      </c>
      <c r="K1043" s="20">
        <v>19</v>
      </c>
      <c r="L1043" s="13">
        <v>59.083968230358913</v>
      </c>
      <c r="M1043" s="11" t="s">
        <v>21</v>
      </c>
    </row>
    <row r="1044" spans="7:13" x14ac:dyDescent="0.2">
      <c r="G1044" s="11">
        <v>1049</v>
      </c>
      <c r="H1044" s="11" t="s">
        <v>32</v>
      </c>
      <c r="I1044" s="12">
        <v>38210</v>
      </c>
      <c r="J1044" s="11" t="s">
        <v>20</v>
      </c>
      <c r="K1044" s="20">
        <v>79</v>
      </c>
      <c r="L1044" s="13">
        <v>238.63617965265877</v>
      </c>
      <c r="M1044" s="11" t="s">
        <v>30</v>
      </c>
    </row>
    <row r="1045" spans="7:13" x14ac:dyDescent="0.2">
      <c r="G1045" s="11">
        <v>1050</v>
      </c>
      <c r="H1045" s="11" t="s">
        <v>19</v>
      </c>
      <c r="I1045" s="12">
        <v>38331</v>
      </c>
      <c r="J1045" s="11" t="s">
        <v>39</v>
      </c>
      <c r="K1045" s="20">
        <v>31</v>
      </c>
      <c r="L1045" s="13">
        <v>94.124548214467538</v>
      </c>
      <c r="M1045" s="11" t="s">
        <v>25</v>
      </c>
    </row>
    <row r="1046" spans="7:13" x14ac:dyDescent="0.2">
      <c r="G1046" s="11">
        <v>1051</v>
      </c>
      <c r="H1046" s="11" t="s">
        <v>48</v>
      </c>
      <c r="I1046" s="12">
        <v>38672</v>
      </c>
      <c r="J1046" s="11" t="s">
        <v>33</v>
      </c>
      <c r="K1046" s="20">
        <v>4</v>
      </c>
      <c r="L1046" s="13">
        <v>14.292798170188892</v>
      </c>
      <c r="M1046" s="11" t="s">
        <v>21</v>
      </c>
    </row>
    <row r="1047" spans="7:13" x14ac:dyDescent="0.2">
      <c r="G1047" s="11">
        <v>1052</v>
      </c>
      <c r="H1047" s="11" t="s">
        <v>32</v>
      </c>
      <c r="I1047" s="12">
        <v>38804</v>
      </c>
      <c r="J1047" s="11" t="s">
        <v>24</v>
      </c>
      <c r="K1047" s="20">
        <v>91</v>
      </c>
      <c r="L1047" s="13">
        <v>275.5094232943423</v>
      </c>
      <c r="M1047" s="11" t="s">
        <v>25</v>
      </c>
    </row>
    <row r="1048" spans="7:13" x14ac:dyDescent="0.2">
      <c r="G1048" s="11">
        <v>1053</v>
      </c>
      <c r="H1048" s="11" t="s">
        <v>23</v>
      </c>
      <c r="I1048" s="12">
        <v>38518</v>
      </c>
      <c r="J1048" s="11" t="s">
        <v>20</v>
      </c>
      <c r="K1048" s="20">
        <v>51</v>
      </c>
      <c r="L1048" s="13">
        <v>154.74630946716462</v>
      </c>
      <c r="M1048" s="11" t="s">
        <v>21</v>
      </c>
    </row>
    <row r="1049" spans="7:13" x14ac:dyDescent="0.2">
      <c r="G1049" s="11">
        <v>1054</v>
      </c>
      <c r="H1049" s="11" t="s">
        <v>37</v>
      </c>
      <c r="I1049" s="12">
        <v>38001</v>
      </c>
      <c r="J1049" s="11" t="s">
        <v>33</v>
      </c>
      <c r="K1049" s="20">
        <v>2</v>
      </c>
      <c r="L1049" s="13">
        <v>8.3443048208269879</v>
      </c>
      <c r="M1049" s="11" t="s">
        <v>21</v>
      </c>
    </row>
    <row r="1050" spans="7:13" x14ac:dyDescent="0.2">
      <c r="G1050" s="11">
        <v>1055</v>
      </c>
      <c r="H1050" s="11" t="s">
        <v>22</v>
      </c>
      <c r="I1050" s="12">
        <v>38540</v>
      </c>
      <c r="J1050" s="11" t="s">
        <v>27</v>
      </c>
      <c r="K1050" s="20">
        <v>42</v>
      </c>
      <c r="L1050" s="13">
        <v>127.68402675435583</v>
      </c>
      <c r="M1050" s="11" t="s">
        <v>29</v>
      </c>
    </row>
    <row r="1051" spans="7:13" x14ac:dyDescent="0.2">
      <c r="G1051" s="11">
        <v>1056</v>
      </c>
      <c r="H1051" s="11" t="s">
        <v>19</v>
      </c>
      <c r="I1051" s="12">
        <v>38309</v>
      </c>
      <c r="J1051" s="11" t="s">
        <v>20</v>
      </c>
      <c r="K1051" s="20">
        <v>57</v>
      </c>
      <c r="L1051" s="13">
        <v>173.09988607692904</v>
      </c>
      <c r="M1051" s="11" t="s">
        <v>30</v>
      </c>
    </row>
    <row r="1052" spans="7:13" x14ac:dyDescent="0.2">
      <c r="G1052" s="11">
        <v>1057</v>
      </c>
      <c r="H1052" s="11" t="s">
        <v>32</v>
      </c>
      <c r="I1052" s="12">
        <v>38254</v>
      </c>
      <c r="J1052" s="11" t="s">
        <v>24</v>
      </c>
      <c r="K1052" s="20">
        <v>63</v>
      </c>
      <c r="L1052" s="13">
        <v>190.20945346469671</v>
      </c>
      <c r="M1052" s="11" t="s">
        <v>30</v>
      </c>
    </row>
    <row r="1053" spans="7:13" x14ac:dyDescent="0.2">
      <c r="G1053" s="11">
        <v>1058</v>
      </c>
      <c r="H1053" s="11" t="s">
        <v>19</v>
      </c>
      <c r="I1053" s="12">
        <v>38111</v>
      </c>
      <c r="J1053" s="11" t="s">
        <v>39</v>
      </c>
      <c r="K1053" s="20">
        <v>37</v>
      </c>
      <c r="L1053" s="13">
        <v>112.97090107811077</v>
      </c>
      <c r="M1053" s="11" t="s">
        <v>25</v>
      </c>
    </row>
    <row r="1054" spans="7:13" x14ac:dyDescent="0.2">
      <c r="G1054" s="11">
        <v>1059</v>
      </c>
      <c r="H1054" s="11" t="s">
        <v>19</v>
      </c>
      <c r="I1054" s="12">
        <v>38056</v>
      </c>
      <c r="J1054" s="11" t="s">
        <v>20</v>
      </c>
      <c r="K1054" s="20">
        <v>30</v>
      </c>
      <c r="L1054" s="13">
        <v>92.612099918838155</v>
      </c>
      <c r="M1054" s="11" t="s">
        <v>21</v>
      </c>
    </row>
    <row r="1055" spans="7:13" x14ac:dyDescent="0.2">
      <c r="G1055" s="11">
        <v>1060</v>
      </c>
      <c r="H1055" s="11" t="s">
        <v>23</v>
      </c>
      <c r="I1055" s="12">
        <v>38804</v>
      </c>
      <c r="J1055" s="11" t="s">
        <v>24</v>
      </c>
      <c r="K1055" s="20">
        <v>31</v>
      </c>
      <c r="L1055" s="13">
        <v>95.22083891239123</v>
      </c>
      <c r="M1055" s="11" t="s">
        <v>30</v>
      </c>
    </row>
    <row r="1056" spans="7:13" x14ac:dyDescent="0.2">
      <c r="G1056" s="11">
        <v>1061</v>
      </c>
      <c r="H1056" s="11" t="s">
        <v>36</v>
      </c>
      <c r="I1056" s="12">
        <v>38056</v>
      </c>
      <c r="J1056" s="11" t="s">
        <v>33</v>
      </c>
      <c r="K1056" s="20">
        <v>55</v>
      </c>
      <c r="L1056" s="13">
        <v>167.32540465961139</v>
      </c>
      <c r="M1056" s="11" t="s">
        <v>30</v>
      </c>
    </row>
    <row r="1057" spans="7:13" x14ac:dyDescent="0.2">
      <c r="G1057" s="11">
        <v>1062</v>
      </c>
      <c r="H1057" s="11" t="s">
        <v>22</v>
      </c>
      <c r="I1057" s="12">
        <v>38705</v>
      </c>
      <c r="J1057" s="11" t="s">
        <v>33</v>
      </c>
      <c r="K1057" s="20">
        <v>-5</v>
      </c>
      <c r="L1057" s="13">
        <v>-12.643881441117404</v>
      </c>
      <c r="M1057" s="11" t="s">
        <v>21</v>
      </c>
    </row>
    <row r="1058" spans="7:13" x14ac:dyDescent="0.2">
      <c r="G1058" s="11">
        <v>1063</v>
      </c>
      <c r="H1058" s="11" t="s">
        <v>31</v>
      </c>
      <c r="I1058" s="12">
        <v>38100</v>
      </c>
      <c r="J1058" s="11" t="s">
        <v>20</v>
      </c>
      <c r="K1058" s="20">
        <v>28</v>
      </c>
      <c r="L1058" s="13">
        <v>85.460904685258157</v>
      </c>
      <c r="M1058" s="11" t="s">
        <v>30</v>
      </c>
    </row>
    <row r="1059" spans="7:13" x14ac:dyDescent="0.2">
      <c r="G1059" s="11">
        <v>1064</v>
      </c>
      <c r="H1059" s="11" t="s">
        <v>37</v>
      </c>
      <c r="I1059" s="12">
        <v>38584</v>
      </c>
      <c r="J1059" s="11" t="s">
        <v>33</v>
      </c>
      <c r="K1059" s="20">
        <v>93</v>
      </c>
      <c r="L1059" s="13">
        <v>280.15032356040319</v>
      </c>
      <c r="M1059" s="11" t="s">
        <v>25</v>
      </c>
    </row>
    <row r="1060" spans="7:13" x14ac:dyDescent="0.2">
      <c r="G1060" s="11">
        <v>1065</v>
      </c>
      <c r="H1060" s="11" t="s">
        <v>22</v>
      </c>
      <c r="I1060" s="12">
        <v>38639</v>
      </c>
      <c r="J1060" s="11" t="s">
        <v>27</v>
      </c>
      <c r="K1060" s="20">
        <v>13</v>
      </c>
      <c r="L1060" s="13">
        <v>40.969412971677201</v>
      </c>
      <c r="M1060" s="11" t="s">
        <v>25</v>
      </c>
    </row>
    <row r="1061" spans="7:13" x14ac:dyDescent="0.2">
      <c r="G1061" s="11">
        <v>1066</v>
      </c>
      <c r="H1061" s="11" t="s">
        <v>19</v>
      </c>
      <c r="I1061" s="12">
        <v>38782</v>
      </c>
      <c r="J1061" s="11" t="s">
        <v>24</v>
      </c>
      <c r="K1061" s="20">
        <v>94</v>
      </c>
      <c r="L1061" s="13">
        <v>283.90021520553751</v>
      </c>
      <c r="M1061" s="11" t="s">
        <v>30</v>
      </c>
    </row>
    <row r="1062" spans="7:13" x14ac:dyDescent="0.2">
      <c r="G1062" s="11">
        <v>1067</v>
      </c>
      <c r="H1062" s="11" t="s">
        <v>22</v>
      </c>
      <c r="I1062" s="12">
        <v>38430</v>
      </c>
      <c r="J1062" s="11" t="s">
        <v>24</v>
      </c>
      <c r="K1062" s="20">
        <v>1</v>
      </c>
      <c r="L1062" s="13">
        <v>4.8568701800652914</v>
      </c>
      <c r="M1062" s="11" t="s">
        <v>30</v>
      </c>
    </row>
    <row r="1063" spans="7:13" x14ac:dyDescent="0.2">
      <c r="G1063" s="11">
        <v>1068</v>
      </c>
      <c r="H1063" s="11" t="s">
        <v>48</v>
      </c>
      <c r="I1063" s="12">
        <v>38628</v>
      </c>
      <c r="J1063" s="11" t="s">
        <v>24</v>
      </c>
      <c r="K1063" s="20">
        <v>5</v>
      </c>
      <c r="L1063" s="13">
        <v>16.493067805841463</v>
      </c>
      <c r="M1063" s="11" t="s">
        <v>29</v>
      </c>
    </row>
    <row r="1064" spans="7:13" x14ac:dyDescent="0.2">
      <c r="G1064" s="11">
        <v>1069</v>
      </c>
      <c r="H1064" s="11" t="s">
        <v>32</v>
      </c>
      <c r="I1064" s="12">
        <v>38870</v>
      </c>
      <c r="J1064" s="11" t="s">
        <v>39</v>
      </c>
      <c r="K1064" s="20">
        <v>60</v>
      </c>
      <c r="L1064" s="13">
        <v>181.32960345577825</v>
      </c>
      <c r="M1064" s="11" t="s">
        <v>21</v>
      </c>
    </row>
    <row r="1065" spans="7:13" x14ac:dyDescent="0.2">
      <c r="G1065" s="11">
        <v>1070</v>
      </c>
      <c r="H1065" s="11" t="s">
        <v>23</v>
      </c>
      <c r="I1065" s="12">
        <v>38188</v>
      </c>
      <c r="J1065" s="11" t="s">
        <v>20</v>
      </c>
      <c r="K1065" s="20">
        <v>67</v>
      </c>
      <c r="L1065" s="13">
        <v>203.02085582320817</v>
      </c>
      <c r="M1065" s="11" t="s">
        <v>21</v>
      </c>
    </row>
    <row r="1066" spans="7:13" x14ac:dyDescent="0.2">
      <c r="G1066" s="11">
        <v>1071</v>
      </c>
      <c r="H1066" s="11" t="s">
        <v>23</v>
      </c>
      <c r="I1066" s="12">
        <v>38331</v>
      </c>
      <c r="J1066" s="11" t="s">
        <v>24</v>
      </c>
      <c r="K1066" s="20">
        <v>87</v>
      </c>
      <c r="L1066" s="13">
        <v>263.51929625786306</v>
      </c>
      <c r="M1066" s="11" t="s">
        <v>21</v>
      </c>
    </row>
    <row r="1067" spans="7:13" x14ac:dyDescent="0.2">
      <c r="G1067" s="11">
        <v>1072</v>
      </c>
      <c r="H1067" s="11" t="s">
        <v>23</v>
      </c>
      <c r="I1067" s="12">
        <v>38309</v>
      </c>
      <c r="J1067" s="11" t="s">
        <v>39</v>
      </c>
      <c r="K1067" s="20">
        <v>53</v>
      </c>
      <c r="L1067" s="13">
        <v>161.06925467832338</v>
      </c>
      <c r="M1067" s="11" t="s">
        <v>29</v>
      </c>
    </row>
    <row r="1068" spans="7:13" x14ac:dyDescent="0.2">
      <c r="G1068" s="11">
        <v>1073</v>
      </c>
      <c r="H1068" s="11" t="s">
        <v>22</v>
      </c>
      <c r="I1068" s="12">
        <v>38573</v>
      </c>
      <c r="J1068" s="11" t="s">
        <v>20</v>
      </c>
      <c r="K1068" s="20">
        <v>74</v>
      </c>
      <c r="L1068" s="13">
        <v>224.19731799549618</v>
      </c>
      <c r="M1068" s="11" t="s">
        <v>21</v>
      </c>
    </row>
    <row r="1069" spans="7:13" x14ac:dyDescent="0.2">
      <c r="G1069" s="11">
        <v>1074</v>
      </c>
      <c r="H1069" s="11" t="s">
        <v>19</v>
      </c>
      <c r="I1069" s="12">
        <v>39035</v>
      </c>
      <c r="J1069" s="11" t="s">
        <v>20</v>
      </c>
      <c r="K1069" s="20">
        <v>83</v>
      </c>
      <c r="L1069" s="13">
        <v>251.40105252927455</v>
      </c>
      <c r="M1069" s="11" t="s">
        <v>30</v>
      </c>
    </row>
    <row r="1070" spans="7:13" x14ac:dyDescent="0.2">
      <c r="G1070" s="11">
        <v>1075</v>
      </c>
      <c r="H1070" s="11" t="s">
        <v>48</v>
      </c>
      <c r="I1070" s="12">
        <v>38639</v>
      </c>
      <c r="J1070" s="11" t="s">
        <v>39</v>
      </c>
      <c r="K1070" s="20">
        <v>45</v>
      </c>
      <c r="L1070" s="13">
        <v>136.79350682205418</v>
      </c>
      <c r="M1070" s="11" t="s">
        <v>25</v>
      </c>
    </row>
    <row r="1071" spans="7:13" x14ac:dyDescent="0.2">
      <c r="G1071" s="11">
        <v>1076</v>
      </c>
      <c r="H1071" s="11" t="s">
        <v>22</v>
      </c>
      <c r="I1071" s="12">
        <v>38166</v>
      </c>
      <c r="J1071" s="11" t="s">
        <v>20</v>
      </c>
      <c r="K1071" s="20">
        <v>36</v>
      </c>
      <c r="L1071" s="13">
        <v>109.96021821591992</v>
      </c>
      <c r="M1071" s="11" t="s">
        <v>30</v>
      </c>
    </row>
    <row r="1072" spans="7:13" x14ac:dyDescent="0.2">
      <c r="G1072" s="11">
        <v>1077</v>
      </c>
      <c r="H1072" s="11" t="s">
        <v>23</v>
      </c>
      <c r="I1072" s="12">
        <v>38705</v>
      </c>
      <c r="J1072" s="11" t="s">
        <v>24</v>
      </c>
      <c r="K1072" s="20">
        <v>82</v>
      </c>
      <c r="L1072" s="13">
        <v>248.19651758376037</v>
      </c>
      <c r="M1072" s="11" t="s">
        <v>25</v>
      </c>
    </row>
    <row r="1073" spans="7:13" x14ac:dyDescent="0.2">
      <c r="G1073" s="11">
        <v>1078</v>
      </c>
      <c r="H1073" s="11" t="s">
        <v>26</v>
      </c>
      <c r="I1073" s="12">
        <v>38958</v>
      </c>
      <c r="J1073" s="11" t="s">
        <v>24</v>
      </c>
      <c r="K1073" s="20">
        <v>18</v>
      </c>
      <c r="L1073" s="13">
        <v>56.505060708421091</v>
      </c>
      <c r="M1073" s="11" t="s">
        <v>30</v>
      </c>
    </row>
    <row r="1074" spans="7:13" x14ac:dyDescent="0.2">
      <c r="G1074" s="11">
        <v>1079</v>
      </c>
      <c r="H1074" s="11" t="s">
        <v>37</v>
      </c>
      <c r="I1074" s="12">
        <v>38089</v>
      </c>
      <c r="J1074" s="11" t="s">
        <v>24</v>
      </c>
      <c r="K1074" s="20">
        <v>21</v>
      </c>
      <c r="L1074" s="13">
        <v>64.56759924886002</v>
      </c>
      <c r="M1074" s="11" t="s">
        <v>21</v>
      </c>
    </row>
    <row r="1075" spans="7:13" x14ac:dyDescent="0.2">
      <c r="G1075" s="11">
        <v>1080</v>
      </c>
      <c r="H1075" s="11" t="s">
        <v>32</v>
      </c>
      <c r="I1075" s="12">
        <v>38529</v>
      </c>
      <c r="J1075" s="11" t="s">
        <v>24</v>
      </c>
      <c r="K1075" s="20">
        <v>56</v>
      </c>
      <c r="L1075" s="13">
        <v>170.16525129894848</v>
      </c>
      <c r="M1075" s="11" t="s">
        <v>21</v>
      </c>
    </row>
    <row r="1076" spans="7:13" x14ac:dyDescent="0.2">
      <c r="G1076" s="11">
        <v>1081</v>
      </c>
      <c r="H1076" s="11" t="s">
        <v>48</v>
      </c>
      <c r="I1076" s="12">
        <v>38837</v>
      </c>
      <c r="J1076" s="11" t="s">
        <v>33</v>
      </c>
      <c r="K1076" s="20">
        <v>51</v>
      </c>
      <c r="L1076" s="13">
        <v>154.96390627719521</v>
      </c>
      <c r="M1076" s="11" t="s">
        <v>30</v>
      </c>
    </row>
    <row r="1077" spans="7:13" x14ac:dyDescent="0.2">
      <c r="G1077" s="11">
        <v>1082</v>
      </c>
      <c r="H1077" s="11" t="s">
        <v>36</v>
      </c>
      <c r="I1077" s="12">
        <v>38782</v>
      </c>
      <c r="J1077" s="11" t="s">
        <v>24</v>
      </c>
      <c r="K1077" s="20">
        <v>88</v>
      </c>
      <c r="L1077" s="13">
        <v>266.15496391241169</v>
      </c>
      <c r="M1077" s="11" t="s">
        <v>29</v>
      </c>
    </row>
    <row r="1078" spans="7:13" x14ac:dyDescent="0.2">
      <c r="G1078" s="11">
        <v>1083</v>
      </c>
      <c r="H1078" s="11" t="s">
        <v>37</v>
      </c>
      <c r="I1078" s="12">
        <v>38463</v>
      </c>
      <c r="J1078" s="11" t="s">
        <v>33</v>
      </c>
      <c r="K1078" s="20">
        <v>93</v>
      </c>
      <c r="L1078" s="13">
        <v>280.95785849203958</v>
      </c>
      <c r="M1078" s="11" t="s">
        <v>30</v>
      </c>
    </row>
    <row r="1079" spans="7:13" x14ac:dyDescent="0.2">
      <c r="G1079" s="11">
        <v>1084</v>
      </c>
      <c r="H1079" s="11" t="s">
        <v>26</v>
      </c>
      <c r="I1079" s="12">
        <v>38254</v>
      </c>
      <c r="J1079" s="11" t="s">
        <v>20</v>
      </c>
      <c r="K1079" s="20">
        <v>-4</v>
      </c>
      <c r="L1079" s="13">
        <v>-9.79509378079055</v>
      </c>
      <c r="M1079" s="11" t="s">
        <v>29</v>
      </c>
    </row>
    <row r="1080" spans="7:13" x14ac:dyDescent="0.2">
      <c r="G1080" s="11">
        <v>1085</v>
      </c>
      <c r="H1080" s="11" t="s">
        <v>32</v>
      </c>
      <c r="I1080" s="12">
        <v>38463</v>
      </c>
      <c r="J1080" s="11" t="s">
        <v>33</v>
      </c>
      <c r="K1080" s="20">
        <v>30</v>
      </c>
      <c r="L1080" s="13">
        <v>91.838519584417725</v>
      </c>
      <c r="M1080" s="11" t="s">
        <v>21</v>
      </c>
    </row>
    <row r="1081" spans="7:13" x14ac:dyDescent="0.2">
      <c r="G1081" s="11">
        <v>1086</v>
      </c>
      <c r="H1081" s="11" t="s">
        <v>22</v>
      </c>
      <c r="I1081" s="12">
        <v>38705</v>
      </c>
      <c r="J1081" s="11" t="s">
        <v>24</v>
      </c>
      <c r="K1081" s="20">
        <v>81</v>
      </c>
      <c r="L1081" s="13">
        <v>245.61829415980108</v>
      </c>
      <c r="M1081" s="11" t="s">
        <v>21</v>
      </c>
    </row>
    <row r="1082" spans="7:13" x14ac:dyDescent="0.2">
      <c r="G1082" s="11">
        <v>1087</v>
      </c>
      <c r="H1082" s="11" t="s">
        <v>32</v>
      </c>
      <c r="I1082" s="12">
        <v>38463</v>
      </c>
      <c r="J1082" s="11" t="s">
        <v>24</v>
      </c>
      <c r="K1082" s="20">
        <v>58</v>
      </c>
      <c r="L1082" s="13">
        <v>175.7935070061545</v>
      </c>
      <c r="M1082" s="11" t="s">
        <v>25</v>
      </c>
    </row>
    <row r="1083" spans="7:13" x14ac:dyDescent="0.2">
      <c r="G1083" s="11">
        <v>1088</v>
      </c>
      <c r="H1083" s="11" t="s">
        <v>26</v>
      </c>
      <c r="I1083" s="12">
        <v>37990</v>
      </c>
      <c r="J1083" s="11" t="s">
        <v>39</v>
      </c>
      <c r="K1083" s="20">
        <v>50</v>
      </c>
      <c r="L1083" s="13">
        <v>151.96180824733827</v>
      </c>
      <c r="M1083" s="11" t="s">
        <v>25</v>
      </c>
    </row>
    <row r="1084" spans="7:13" x14ac:dyDescent="0.2">
      <c r="G1084" s="11">
        <v>1089</v>
      </c>
      <c r="H1084" s="11" t="s">
        <v>31</v>
      </c>
      <c r="I1084" s="12">
        <v>38166</v>
      </c>
      <c r="J1084" s="11" t="s">
        <v>20</v>
      </c>
      <c r="K1084" s="20">
        <v>92</v>
      </c>
      <c r="L1084" s="13">
        <v>277.64731000872155</v>
      </c>
      <c r="M1084" s="11" t="s">
        <v>21</v>
      </c>
    </row>
    <row r="1085" spans="7:13" x14ac:dyDescent="0.2">
      <c r="G1085" s="11">
        <v>1090</v>
      </c>
      <c r="H1085" s="11" t="s">
        <v>26</v>
      </c>
      <c r="I1085" s="12">
        <v>39035</v>
      </c>
      <c r="J1085" s="11" t="s">
        <v>24</v>
      </c>
      <c r="K1085" s="20">
        <v>27</v>
      </c>
      <c r="L1085" s="13">
        <v>82.124904169698794</v>
      </c>
      <c r="M1085" s="11" t="s">
        <v>21</v>
      </c>
    </row>
    <row r="1086" spans="7:13" x14ac:dyDescent="0.2">
      <c r="G1086" s="11">
        <v>1091</v>
      </c>
      <c r="H1086" s="11" t="s">
        <v>31</v>
      </c>
      <c r="I1086" s="12">
        <v>38221</v>
      </c>
      <c r="J1086" s="11" t="s">
        <v>24</v>
      </c>
      <c r="K1086" s="20">
        <v>61</v>
      </c>
      <c r="L1086" s="13">
        <v>184.45390394551416</v>
      </c>
      <c r="M1086" s="11" t="s">
        <v>21</v>
      </c>
    </row>
    <row r="1087" spans="7:13" x14ac:dyDescent="0.2">
      <c r="G1087" s="11">
        <v>1092</v>
      </c>
      <c r="H1087" s="11" t="s">
        <v>32</v>
      </c>
      <c r="I1087" s="12">
        <v>38925</v>
      </c>
      <c r="J1087" s="11" t="s">
        <v>39</v>
      </c>
      <c r="K1087" s="20">
        <v>7</v>
      </c>
      <c r="L1087" s="13">
        <v>23.198272342782062</v>
      </c>
      <c r="M1087" s="11" t="s">
        <v>21</v>
      </c>
    </row>
    <row r="1088" spans="7:13" x14ac:dyDescent="0.2">
      <c r="G1088" s="11">
        <v>1093</v>
      </c>
      <c r="H1088" s="11" t="s">
        <v>19</v>
      </c>
      <c r="I1088" s="12">
        <v>38331</v>
      </c>
      <c r="J1088" s="11" t="s">
        <v>20</v>
      </c>
      <c r="K1088" s="20">
        <v>25</v>
      </c>
      <c r="L1088" s="13">
        <v>76.517978614258837</v>
      </c>
      <c r="M1088" s="11" t="s">
        <v>25</v>
      </c>
    </row>
    <row r="1089" spans="7:13" x14ac:dyDescent="0.2">
      <c r="G1089" s="11">
        <v>1094</v>
      </c>
      <c r="H1089" s="11" t="s">
        <v>26</v>
      </c>
      <c r="I1089" s="12">
        <v>38221</v>
      </c>
      <c r="J1089" s="11" t="s">
        <v>20</v>
      </c>
      <c r="K1089" s="20">
        <v>84</v>
      </c>
      <c r="L1089" s="13">
        <v>254.21310769001889</v>
      </c>
      <c r="M1089" s="11" t="s">
        <v>21</v>
      </c>
    </row>
    <row r="1090" spans="7:13" x14ac:dyDescent="0.2">
      <c r="G1090" s="11">
        <v>1095</v>
      </c>
      <c r="H1090" s="11" t="s">
        <v>19</v>
      </c>
      <c r="I1090" s="12">
        <v>38078</v>
      </c>
      <c r="J1090" s="11" t="s">
        <v>33</v>
      </c>
      <c r="K1090" s="20">
        <v>66</v>
      </c>
      <c r="L1090" s="13">
        <v>199.92451734594025</v>
      </c>
      <c r="M1090" s="11" t="s">
        <v>29</v>
      </c>
    </row>
    <row r="1091" spans="7:13" x14ac:dyDescent="0.2">
      <c r="G1091" s="11">
        <v>1096</v>
      </c>
      <c r="H1091" s="11" t="s">
        <v>37</v>
      </c>
      <c r="I1091" s="12">
        <v>38111</v>
      </c>
      <c r="J1091" s="11" t="s">
        <v>33</v>
      </c>
      <c r="K1091" s="20">
        <v>89</v>
      </c>
      <c r="L1091" s="13">
        <v>269.23471780277339</v>
      </c>
      <c r="M1091" s="11" t="s">
        <v>30</v>
      </c>
    </row>
    <row r="1092" spans="7:13" x14ac:dyDescent="0.2">
      <c r="G1092" s="11">
        <v>1097</v>
      </c>
      <c r="H1092" s="11" t="s">
        <v>36</v>
      </c>
      <c r="I1092" s="12">
        <v>38485</v>
      </c>
      <c r="J1092" s="11" t="s">
        <v>24</v>
      </c>
      <c r="K1092" s="20">
        <v>32</v>
      </c>
      <c r="L1092" s="13">
        <v>97.883310582745409</v>
      </c>
      <c r="M1092" s="11" t="s">
        <v>25</v>
      </c>
    </row>
    <row r="1093" spans="7:13" x14ac:dyDescent="0.2">
      <c r="G1093" s="11">
        <v>1098</v>
      </c>
      <c r="H1093" s="11" t="s">
        <v>36</v>
      </c>
      <c r="I1093" s="12">
        <v>38903</v>
      </c>
      <c r="J1093" s="11" t="s">
        <v>20</v>
      </c>
      <c r="K1093" s="20">
        <v>78</v>
      </c>
      <c r="L1093" s="13">
        <v>236.26032561473036</v>
      </c>
      <c r="M1093" s="11" t="s">
        <v>25</v>
      </c>
    </row>
    <row r="1094" spans="7:13" x14ac:dyDescent="0.2">
      <c r="G1094" s="11">
        <v>1099</v>
      </c>
      <c r="H1094" s="11" t="s">
        <v>37</v>
      </c>
      <c r="I1094" s="12">
        <v>38793</v>
      </c>
      <c r="J1094" s="11" t="s">
        <v>27</v>
      </c>
      <c r="K1094" s="20">
        <v>56</v>
      </c>
      <c r="L1094" s="13">
        <v>169.98666558680949</v>
      </c>
      <c r="M1094" s="11" t="s">
        <v>29</v>
      </c>
    </row>
    <row r="1095" spans="7:13" x14ac:dyDescent="0.2">
      <c r="G1095" s="11">
        <v>1100</v>
      </c>
      <c r="H1095" s="11" t="s">
        <v>32</v>
      </c>
      <c r="I1095" s="12">
        <v>39079</v>
      </c>
      <c r="J1095" s="11" t="s">
        <v>24</v>
      </c>
      <c r="K1095" s="20">
        <v>80</v>
      </c>
      <c r="L1095" s="13">
        <v>241.53786763068013</v>
      </c>
      <c r="M1095" s="11" t="s">
        <v>25</v>
      </c>
    </row>
    <row r="1096" spans="7:13" x14ac:dyDescent="0.2">
      <c r="G1096" s="11">
        <v>1101</v>
      </c>
      <c r="H1096" s="11" t="s">
        <v>48</v>
      </c>
      <c r="I1096" s="12">
        <v>38386</v>
      </c>
      <c r="J1096" s="11" t="s">
        <v>39</v>
      </c>
      <c r="K1096" s="20">
        <v>72</v>
      </c>
      <c r="L1096" s="13">
        <v>218.32896513434619</v>
      </c>
      <c r="M1096" s="11" t="s">
        <v>25</v>
      </c>
    </row>
    <row r="1097" spans="7:13" x14ac:dyDescent="0.2">
      <c r="G1097" s="11">
        <v>1102</v>
      </c>
      <c r="H1097" s="11" t="s">
        <v>31</v>
      </c>
      <c r="I1097" s="12">
        <v>38672</v>
      </c>
      <c r="J1097" s="11" t="s">
        <v>20</v>
      </c>
      <c r="K1097" s="20">
        <v>23</v>
      </c>
      <c r="L1097" s="13">
        <v>71.298686579104526</v>
      </c>
      <c r="M1097" s="11" t="s">
        <v>30</v>
      </c>
    </row>
    <row r="1098" spans="7:13" x14ac:dyDescent="0.2">
      <c r="G1098" s="11">
        <v>1103</v>
      </c>
      <c r="H1098" s="11" t="s">
        <v>48</v>
      </c>
      <c r="I1098" s="12">
        <v>38782</v>
      </c>
      <c r="J1098" s="11" t="s">
        <v>39</v>
      </c>
      <c r="K1098" s="20">
        <v>-2</v>
      </c>
      <c r="L1098" s="13">
        <v>-3.6886090441469834</v>
      </c>
      <c r="M1098" s="11" t="s">
        <v>29</v>
      </c>
    </row>
    <row r="1099" spans="7:13" x14ac:dyDescent="0.2">
      <c r="G1099" s="11">
        <v>1104</v>
      </c>
      <c r="H1099" s="11" t="s">
        <v>32</v>
      </c>
      <c r="I1099" s="12">
        <v>38265</v>
      </c>
      <c r="J1099" s="11" t="s">
        <v>20</v>
      </c>
      <c r="K1099" s="20">
        <v>81</v>
      </c>
      <c r="L1099" s="13">
        <v>245.36857839567088</v>
      </c>
      <c r="M1099" s="11" t="s">
        <v>21</v>
      </c>
    </row>
    <row r="1100" spans="7:13" x14ac:dyDescent="0.2">
      <c r="G1100" s="11">
        <v>1105</v>
      </c>
      <c r="H1100" s="11" t="s">
        <v>37</v>
      </c>
      <c r="I1100" s="12">
        <v>38661</v>
      </c>
      <c r="J1100" s="11" t="s">
        <v>27</v>
      </c>
      <c r="K1100" s="20">
        <v>-4</v>
      </c>
      <c r="L1100" s="13">
        <v>-10.626598892969428</v>
      </c>
      <c r="M1100" s="11" t="s">
        <v>29</v>
      </c>
    </row>
    <row r="1101" spans="7:13" x14ac:dyDescent="0.2">
      <c r="G1101" s="11">
        <v>1106</v>
      </c>
      <c r="H1101" s="11" t="s">
        <v>19</v>
      </c>
      <c r="I1101" s="12">
        <v>38353</v>
      </c>
      <c r="J1101" s="11" t="s">
        <v>39</v>
      </c>
      <c r="K1101" s="20">
        <v>81</v>
      </c>
      <c r="L1101" s="13">
        <v>245.47079100584946</v>
      </c>
      <c r="M1101" s="11" t="s">
        <v>21</v>
      </c>
    </row>
    <row r="1102" spans="7:13" x14ac:dyDescent="0.2">
      <c r="G1102" s="11">
        <v>1107</v>
      </c>
      <c r="H1102" s="11" t="s">
        <v>32</v>
      </c>
      <c r="I1102" s="12">
        <v>38056</v>
      </c>
      <c r="J1102" s="11" t="s">
        <v>27</v>
      </c>
      <c r="K1102" s="20">
        <v>-9</v>
      </c>
      <c r="L1102" s="13">
        <v>-24.901607770449246</v>
      </c>
      <c r="M1102" s="11" t="s">
        <v>25</v>
      </c>
    </row>
    <row r="1103" spans="7:13" x14ac:dyDescent="0.2">
      <c r="G1103" s="11">
        <v>1108</v>
      </c>
      <c r="H1103" s="11" t="s">
        <v>23</v>
      </c>
      <c r="I1103" s="12">
        <v>38419</v>
      </c>
      <c r="J1103" s="11" t="s">
        <v>33</v>
      </c>
      <c r="K1103" s="20">
        <v>67</v>
      </c>
      <c r="L1103" s="13">
        <v>203.3886615347389</v>
      </c>
      <c r="M1103" s="11" t="s">
        <v>29</v>
      </c>
    </row>
    <row r="1104" spans="7:13" x14ac:dyDescent="0.2">
      <c r="G1104" s="11">
        <v>1109</v>
      </c>
      <c r="H1104" s="11" t="s">
        <v>19</v>
      </c>
      <c r="I1104" s="12">
        <v>38386</v>
      </c>
      <c r="J1104" s="11" t="s">
        <v>39</v>
      </c>
      <c r="K1104" s="20">
        <v>27</v>
      </c>
      <c r="L1104" s="13">
        <v>83.259650238493791</v>
      </c>
      <c r="M1104" s="11" t="s">
        <v>29</v>
      </c>
    </row>
    <row r="1105" spans="7:13" x14ac:dyDescent="0.2">
      <c r="G1105" s="11">
        <v>1110</v>
      </c>
      <c r="H1105" s="11" t="s">
        <v>32</v>
      </c>
      <c r="I1105" s="12">
        <v>38782</v>
      </c>
      <c r="J1105" s="11" t="s">
        <v>39</v>
      </c>
      <c r="K1105" s="20">
        <v>-1</v>
      </c>
      <c r="L1105" s="13">
        <v>-1.4486502930593175</v>
      </c>
      <c r="M1105" s="11" t="s">
        <v>30</v>
      </c>
    </row>
    <row r="1106" spans="7:13" x14ac:dyDescent="0.2">
      <c r="G1106" s="11">
        <v>1111</v>
      </c>
      <c r="H1106" s="11" t="s">
        <v>26</v>
      </c>
      <c r="I1106" s="12">
        <v>38595</v>
      </c>
      <c r="J1106" s="11" t="s">
        <v>39</v>
      </c>
      <c r="K1106" s="20">
        <v>24</v>
      </c>
      <c r="L1106" s="13">
        <v>74.448442468444156</v>
      </c>
      <c r="M1106" s="11" t="s">
        <v>30</v>
      </c>
    </row>
    <row r="1107" spans="7:13" x14ac:dyDescent="0.2">
      <c r="G1107" s="11">
        <v>1112</v>
      </c>
      <c r="H1107" s="11" t="s">
        <v>23</v>
      </c>
      <c r="I1107" s="12">
        <v>38749</v>
      </c>
      <c r="J1107" s="11" t="s">
        <v>33</v>
      </c>
      <c r="K1107" s="20">
        <v>80</v>
      </c>
      <c r="L1107" s="13">
        <v>241.96811222876255</v>
      </c>
      <c r="M1107" s="11" t="s">
        <v>30</v>
      </c>
    </row>
    <row r="1108" spans="7:13" x14ac:dyDescent="0.2">
      <c r="G1108" s="11">
        <v>1113</v>
      </c>
      <c r="H1108" s="11" t="s">
        <v>31</v>
      </c>
      <c r="I1108" s="12">
        <v>38265</v>
      </c>
      <c r="J1108" s="11" t="s">
        <v>20</v>
      </c>
      <c r="K1108" s="20">
        <v>82</v>
      </c>
      <c r="L1108" s="13">
        <v>248.20917526875209</v>
      </c>
      <c r="M1108" s="11" t="s">
        <v>21</v>
      </c>
    </row>
    <row r="1109" spans="7:13" x14ac:dyDescent="0.2">
      <c r="G1109" s="11">
        <v>1114</v>
      </c>
      <c r="H1109" s="11" t="s">
        <v>22</v>
      </c>
      <c r="I1109" s="12">
        <v>38716</v>
      </c>
      <c r="J1109" s="11" t="s">
        <v>24</v>
      </c>
      <c r="K1109" s="20">
        <v>1</v>
      </c>
      <c r="L1109" s="13">
        <v>5.5518623429739176</v>
      </c>
      <c r="M1109" s="11" t="s">
        <v>30</v>
      </c>
    </row>
    <row r="1110" spans="7:13" x14ac:dyDescent="0.2">
      <c r="G1110" s="11">
        <v>1115</v>
      </c>
      <c r="H1110" s="11" t="s">
        <v>36</v>
      </c>
      <c r="I1110" s="12">
        <v>38089</v>
      </c>
      <c r="J1110" s="11" t="s">
        <v>24</v>
      </c>
      <c r="K1110" s="20">
        <v>11</v>
      </c>
      <c r="L1110" s="13">
        <v>35.277547883231819</v>
      </c>
      <c r="M1110" s="11" t="s">
        <v>29</v>
      </c>
    </row>
    <row r="1111" spans="7:13" x14ac:dyDescent="0.2">
      <c r="G1111" s="11">
        <v>1116</v>
      </c>
      <c r="H1111" s="11" t="s">
        <v>19</v>
      </c>
      <c r="I1111" s="12">
        <v>38914</v>
      </c>
      <c r="J1111" s="11" t="s">
        <v>39</v>
      </c>
      <c r="K1111" s="20">
        <v>12</v>
      </c>
      <c r="L1111" s="13">
        <v>37.331388811713445</v>
      </c>
      <c r="M1111" s="11" t="s">
        <v>30</v>
      </c>
    </row>
    <row r="1112" spans="7:13" x14ac:dyDescent="0.2">
      <c r="G1112" s="11">
        <v>1117</v>
      </c>
      <c r="H1112" s="11" t="s">
        <v>48</v>
      </c>
      <c r="I1112" s="12">
        <v>38331</v>
      </c>
      <c r="J1112" s="11" t="s">
        <v>33</v>
      </c>
      <c r="K1112" s="20">
        <v>54</v>
      </c>
      <c r="L1112" s="13">
        <v>164.38171569287022</v>
      </c>
      <c r="M1112" s="11" t="s">
        <v>30</v>
      </c>
    </row>
    <row r="1113" spans="7:13" x14ac:dyDescent="0.2">
      <c r="G1113" s="11">
        <v>1118</v>
      </c>
      <c r="H1113" s="11" t="s">
        <v>22</v>
      </c>
      <c r="I1113" s="12">
        <v>39024</v>
      </c>
      <c r="J1113" s="11" t="s">
        <v>39</v>
      </c>
      <c r="K1113" s="20">
        <v>78</v>
      </c>
      <c r="L1113" s="13">
        <v>236.65619273355256</v>
      </c>
      <c r="M1113" s="11" t="s">
        <v>29</v>
      </c>
    </row>
    <row r="1114" spans="7:13" x14ac:dyDescent="0.2">
      <c r="G1114" s="11">
        <v>1119</v>
      </c>
      <c r="H1114" s="11" t="s">
        <v>48</v>
      </c>
      <c r="I1114" s="12">
        <v>38023</v>
      </c>
      <c r="J1114" s="11" t="s">
        <v>39</v>
      </c>
      <c r="K1114" s="20">
        <v>-8</v>
      </c>
      <c r="L1114" s="13">
        <v>-21.770000035096253</v>
      </c>
      <c r="M1114" s="11" t="s">
        <v>29</v>
      </c>
    </row>
    <row r="1115" spans="7:13" x14ac:dyDescent="0.2">
      <c r="G1115" s="11">
        <v>1120</v>
      </c>
      <c r="H1115" s="11" t="s">
        <v>19</v>
      </c>
      <c r="I1115" s="12">
        <v>38034</v>
      </c>
      <c r="J1115" s="11" t="s">
        <v>33</v>
      </c>
      <c r="K1115" s="20">
        <v>6</v>
      </c>
      <c r="L1115" s="13">
        <v>19.844298491399009</v>
      </c>
      <c r="M1115" s="11" t="s">
        <v>21</v>
      </c>
    </row>
    <row r="1116" spans="7:13" x14ac:dyDescent="0.2">
      <c r="G1116" s="11">
        <v>1121</v>
      </c>
      <c r="H1116" s="11" t="s">
        <v>31</v>
      </c>
      <c r="I1116" s="12">
        <v>38265</v>
      </c>
      <c r="J1116" s="11" t="s">
        <v>24</v>
      </c>
      <c r="K1116" s="20">
        <v>30</v>
      </c>
      <c r="L1116" s="13">
        <v>91.748243472806891</v>
      </c>
      <c r="M1116" s="11" t="s">
        <v>29</v>
      </c>
    </row>
    <row r="1117" spans="7:13" x14ac:dyDescent="0.2">
      <c r="G1117" s="11">
        <v>1122</v>
      </c>
      <c r="H1117" s="11" t="s">
        <v>32</v>
      </c>
      <c r="I1117" s="12">
        <v>38749</v>
      </c>
      <c r="J1117" s="11" t="s">
        <v>20</v>
      </c>
      <c r="K1117" s="20">
        <v>55</v>
      </c>
      <c r="L1117" s="13">
        <v>166.81449022634519</v>
      </c>
      <c r="M1117" s="11" t="s">
        <v>21</v>
      </c>
    </row>
    <row r="1118" spans="7:13" x14ac:dyDescent="0.2">
      <c r="G1118" s="11">
        <v>1123</v>
      </c>
      <c r="H1118" s="11" t="s">
        <v>48</v>
      </c>
      <c r="I1118" s="12">
        <v>38804</v>
      </c>
      <c r="J1118" s="11" t="s">
        <v>33</v>
      </c>
      <c r="K1118" s="20">
        <v>53</v>
      </c>
      <c r="L1118" s="13">
        <v>161.24130416457103</v>
      </c>
      <c r="M1118" s="11" t="s">
        <v>30</v>
      </c>
    </row>
    <row r="1119" spans="7:13" x14ac:dyDescent="0.2">
      <c r="G1119" s="11">
        <v>1124</v>
      </c>
      <c r="H1119" s="11" t="s">
        <v>26</v>
      </c>
      <c r="I1119" s="12">
        <v>38397</v>
      </c>
      <c r="J1119" s="11" t="s">
        <v>39</v>
      </c>
      <c r="K1119" s="20">
        <v>29</v>
      </c>
      <c r="L1119" s="13">
        <v>88.931035912155679</v>
      </c>
      <c r="M1119" s="11" t="s">
        <v>30</v>
      </c>
    </row>
    <row r="1120" spans="7:13" x14ac:dyDescent="0.2">
      <c r="G1120" s="11">
        <v>1125</v>
      </c>
      <c r="H1120" s="11" t="s">
        <v>19</v>
      </c>
      <c r="I1120" s="12">
        <v>38089</v>
      </c>
      <c r="J1120" s="11" t="s">
        <v>20</v>
      </c>
      <c r="K1120" s="20">
        <v>75</v>
      </c>
      <c r="L1120" s="13">
        <v>227.03788190973427</v>
      </c>
      <c r="M1120" s="11" t="s">
        <v>25</v>
      </c>
    </row>
    <row r="1121" spans="7:13" x14ac:dyDescent="0.2">
      <c r="G1121" s="11">
        <v>1126</v>
      </c>
      <c r="H1121" s="11" t="s">
        <v>26</v>
      </c>
      <c r="I1121" s="12">
        <v>38320</v>
      </c>
      <c r="J1121" s="11" t="s">
        <v>24</v>
      </c>
      <c r="K1121" s="20">
        <v>78</v>
      </c>
      <c r="L1121" s="13">
        <v>235.68084148847547</v>
      </c>
      <c r="M1121" s="11" t="s">
        <v>21</v>
      </c>
    </row>
    <row r="1122" spans="7:13" x14ac:dyDescent="0.2">
      <c r="G1122" s="11">
        <v>1127</v>
      </c>
      <c r="H1122" s="11" t="s">
        <v>31</v>
      </c>
      <c r="I1122" s="12">
        <v>38980</v>
      </c>
      <c r="J1122" s="11" t="s">
        <v>24</v>
      </c>
      <c r="K1122" s="20">
        <v>6</v>
      </c>
      <c r="L1122" s="13">
        <v>20.386126115237083</v>
      </c>
      <c r="M1122" s="11" t="s">
        <v>21</v>
      </c>
    </row>
    <row r="1123" spans="7:13" x14ac:dyDescent="0.2">
      <c r="G1123" s="11">
        <v>1128</v>
      </c>
      <c r="H1123" s="11" t="s">
        <v>32</v>
      </c>
      <c r="I1123" s="12">
        <v>38562</v>
      </c>
      <c r="J1123" s="11" t="s">
        <v>20</v>
      </c>
      <c r="K1123" s="20">
        <v>57</v>
      </c>
      <c r="L1123" s="13">
        <v>172.66966829976792</v>
      </c>
      <c r="M1123" s="11" t="s">
        <v>29</v>
      </c>
    </row>
    <row r="1124" spans="7:13" x14ac:dyDescent="0.2">
      <c r="G1124" s="11">
        <v>1129</v>
      </c>
      <c r="H1124" s="11" t="s">
        <v>23</v>
      </c>
      <c r="I1124" s="12">
        <v>38452</v>
      </c>
      <c r="J1124" s="11" t="s">
        <v>33</v>
      </c>
      <c r="K1124" s="20">
        <v>35</v>
      </c>
      <c r="L1124" s="13">
        <v>106.52782470569326</v>
      </c>
      <c r="M1124" s="11" t="s">
        <v>21</v>
      </c>
    </row>
    <row r="1125" spans="7:13" x14ac:dyDescent="0.2">
      <c r="G1125" s="11">
        <v>1130</v>
      </c>
      <c r="H1125" s="11" t="s">
        <v>48</v>
      </c>
      <c r="I1125" s="12">
        <v>39035</v>
      </c>
      <c r="J1125" s="11" t="s">
        <v>33</v>
      </c>
      <c r="K1125" s="20">
        <v>72</v>
      </c>
      <c r="L1125" s="13">
        <v>217.3653218325137</v>
      </c>
      <c r="M1125" s="11" t="s">
        <v>25</v>
      </c>
    </row>
    <row r="1126" spans="7:13" x14ac:dyDescent="0.2">
      <c r="G1126" s="11">
        <v>1131</v>
      </c>
      <c r="H1126" s="11" t="s">
        <v>22</v>
      </c>
      <c r="I1126" s="12">
        <v>38155</v>
      </c>
      <c r="J1126" s="11" t="s">
        <v>39</v>
      </c>
      <c r="K1126" s="20">
        <v>79</v>
      </c>
      <c r="L1126" s="13">
        <v>238.31546571286182</v>
      </c>
      <c r="M1126" s="11" t="s">
        <v>21</v>
      </c>
    </row>
    <row r="1127" spans="7:13" x14ac:dyDescent="0.2">
      <c r="G1127" s="11">
        <v>1132</v>
      </c>
      <c r="H1127" s="11" t="s">
        <v>48</v>
      </c>
      <c r="I1127" s="12">
        <v>38463</v>
      </c>
      <c r="J1127" s="11" t="s">
        <v>20</v>
      </c>
      <c r="K1127" s="20">
        <v>89</v>
      </c>
      <c r="L1127" s="13">
        <v>269.0186169961018</v>
      </c>
      <c r="M1127" s="11" t="s">
        <v>29</v>
      </c>
    </row>
    <row r="1128" spans="7:13" x14ac:dyDescent="0.2">
      <c r="G1128" s="11">
        <v>1133</v>
      </c>
      <c r="H1128" s="11" t="s">
        <v>22</v>
      </c>
      <c r="I1128" s="12">
        <v>38474</v>
      </c>
      <c r="J1128" s="11" t="s">
        <v>33</v>
      </c>
      <c r="K1128" s="20">
        <v>84</v>
      </c>
      <c r="L1128" s="13">
        <v>252.58494974261927</v>
      </c>
      <c r="M1128" s="11" t="s">
        <v>30</v>
      </c>
    </row>
    <row r="1129" spans="7:13" x14ac:dyDescent="0.2">
      <c r="G1129" s="11">
        <v>1134</v>
      </c>
      <c r="H1129" s="11" t="s">
        <v>36</v>
      </c>
      <c r="I1129" s="12">
        <v>38969</v>
      </c>
      <c r="J1129" s="11" t="s">
        <v>39</v>
      </c>
      <c r="K1129" s="20">
        <v>43</v>
      </c>
      <c r="L1129" s="13">
        <v>130.65515170314279</v>
      </c>
      <c r="M1129" s="11" t="s">
        <v>29</v>
      </c>
    </row>
    <row r="1130" spans="7:13" x14ac:dyDescent="0.2">
      <c r="G1130" s="11">
        <v>1135</v>
      </c>
      <c r="H1130" s="11" t="s">
        <v>37</v>
      </c>
      <c r="I1130" s="12">
        <v>38738</v>
      </c>
      <c r="J1130" s="11" t="s">
        <v>20</v>
      </c>
      <c r="K1130" s="20">
        <v>-4</v>
      </c>
      <c r="L1130" s="13">
        <v>-9.965195042789297</v>
      </c>
      <c r="M1130" s="11" t="s">
        <v>25</v>
      </c>
    </row>
    <row r="1131" spans="7:13" x14ac:dyDescent="0.2">
      <c r="G1131" s="11">
        <v>1136</v>
      </c>
      <c r="H1131" s="11" t="s">
        <v>37</v>
      </c>
      <c r="I1131" s="12">
        <v>38364</v>
      </c>
      <c r="J1131" s="11" t="s">
        <v>24</v>
      </c>
      <c r="K1131" s="20">
        <v>51</v>
      </c>
      <c r="L1131" s="13">
        <v>154.66031011925435</v>
      </c>
      <c r="M1131" s="11" t="s">
        <v>29</v>
      </c>
    </row>
    <row r="1132" spans="7:13" x14ac:dyDescent="0.2">
      <c r="G1132" s="11">
        <v>1137</v>
      </c>
      <c r="H1132" s="11" t="s">
        <v>19</v>
      </c>
      <c r="I1132" s="12">
        <v>38859</v>
      </c>
      <c r="J1132" s="11" t="s">
        <v>20</v>
      </c>
      <c r="K1132" s="20">
        <v>17</v>
      </c>
      <c r="L1132" s="13">
        <v>53.072576846761372</v>
      </c>
      <c r="M1132" s="11" t="s">
        <v>29</v>
      </c>
    </row>
    <row r="1133" spans="7:13" x14ac:dyDescent="0.2">
      <c r="G1133" s="11">
        <v>1138</v>
      </c>
      <c r="H1133" s="11" t="s">
        <v>23</v>
      </c>
      <c r="I1133" s="12">
        <v>39035</v>
      </c>
      <c r="J1133" s="11" t="s">
        <v>39</v>
      </c>
      <c r="K1133" s="20">
        <v>51</v>
      </c>
      <c r="L1133" s="13">
        <v>155.23584686430669</v>
      </c>
      <c r="M1133" s="11" t="s">
        <v>29</v>
      </c>
    </row>
    <row r="1134" spans="7:13" x14ac:dyDescent="0.2">
      <c r="G1134" s="11">
        <v>1139</v>
      </c>
      <c r="H1134" s="11" t="s">
        <v>22</v>
      </c>
      <c r="I1134" s="12">
        <v>38782</v>
      </c>
      <c r="J1134" s="11" t="s">
        <v>33</v>
      </c>
      <c r="K1134" s="20">
        <v>14</v>
      </c>
      <c r="L1134" s="13">
        <v>44.195651647644979</v>
      </c>
      <c r="M1134" s="11" t="s">
        <v>29</v>
      </c>
    </row>
    <row r="1135" spans="7:13" x14ac:dyDescent="0.2">
      <c r="G1135" s="11">
        <v>1140</v>
      </c>
      <c r="H1135" s="11" t="s">
        <v>26</v>
      </c>
      <c r="I1135" s="12">
        <v>39068</v>
      </c>
      <c r="J1135" s="11" t="s">
        <v>20</v>
      </c>
      <c r="K1135" s="20">
        <v>60</v>
      </c>
      <c r="L1135" s="13">
        <v>181.87259058007896</v>
      </c>
      <c r="M1135" s="11" t="s">
        <v>30</v>
      </c>
    </row>
    <row r="1136" spans="7:13" x14ac:dyDescent="0.2">
      <c r="G1136" s="11">
        <v>1141</v>
      </c>
      <c r="H1136" s="11" t="s">
        <v>48</v>
      </c>
      <c r="I1136" s="12">
        <v>38309</v>
      </c>
      <c r="J1136" s="11" t="s">
        <v>39</v>
      </c>
      <c r="K1136" s="20">
        <v>-8</v>
      </c>
      <c r="L1136" s="13">
        <v>-21.981669305596434</v>
      </c>
      <c r="M1136" s="11" t="s">
        <v>29</v>
      </c>
    </row>
    <row r="1137" spans="7:13" x14ac:dyDescent="0.2">
      <c r="G1137" s="11">
        <v>1142</v>
      </c>
      <c r="H1137" s="11" t="s">
        <v>32</v>
      </c>
      <c r="I1137" s="12">
        <v>38529</v>
      </c>
      <c r="J1137" s="11" t="s">
        <v>24</v>
      </c>
      <c r="K1137" s="20">
        <v>95</v>
      </c>
      <c r="L1137" s="13">
        <v>286.66171116702549</v>
      </c>
      <c r="M1137" s="11" t="s">
        <v>21</v>
      </c>
    </row>
    <row r="1138" spans="7:13" x14ac:dyDescent="0.2">
      <c r="G1138" s="11">
        <v>1143</v>
      </c>
      <c r="H1138" s="11" t="s">
        <v>31</v>
      </c>
      <c r="I1138" s="12">
        <v>38749</v>
      </c>
      <c r="J1138" s="11" t="s">
        <v>24</v>
      </c>
      <c r="K1138" s="20">
        <v>66</v>
      </c>
      <c r="L1138" s="13">
        <v>199.59386136754239</v>
      </c>
      <c r="M1138" s="11" t="s">
        <v>30</v>
      </c>
    </row>
    <row r="1139" spans="7:13" x14ac:dyDescent="0.2">
      <c r="G1139" s="11">
        <v>1144</v>
      </c>
      <c r="H1139" s="11" t="s">
        <v>31</v>
      </c>
      <c r="I1139" s="12">
        <v>38342</v>
      </c>
      <c r="J1139" s="11" t="s">
        <v>20</v>
      </c>
      <c r="K1139" s="20">
        <v>77</v>
      </c>
      <c r="L1139" s="13">
        <v>232.62615004199816</v>
      </c>
      <c r="M1139" s="11" t="s">
        <v>25</v>
      </c>
    </row>
    <row r="1140" spans="7:13" x14ac:dyDescent="0.2">
      <c r="G1140" s="11">
        <v>1145</v>
      </c>
      <c r="H1140" s="11" t="s">
        <v>23</v>
      </c>
      <c r="I1140" s="12">
        <v>38331</v>
      </c>
      <c r="J1140" s="11" t="s">
        <v>33</v>
      </c>
      <c r="K1140" s="20">
        <v>65</v>
      </c>
      <c r="L1140" s="13">
        <v>197.3309600781289</v>
      </c>
      <c r="M1140" s="11" t="s">
        <v>30</v>
      </c>
    </row>
    <row r="1141" spans="7:13" x14ac:dyDescent="0.2">
      <c r="G1141" s="11">
        <v>1146</v>
      </c>
      <c r="H1141" s="11" t="s">
        <v>23</v>
      </c>
      <c r="I1141" s="12">
        <v>38463</v>
      </c>
      <c r="J1141" s="11" t="s">
        <v>39</v>
      </c>
      <c r="K1141" s="20">
        <v>29</v>
      </c>
      <c r="L1141" s="13">
        <v>89.184247826635968</v>
      </c>
      <c r="M1141" s="11" t="s">
        <v>25</v>
      </c>
    </row>
    <row r="1142" spans="7:13" x14ac:dyDescent="0.2">
      <c r="G1142" s="11">
        <v>1147</v>
      </c>
      <c r="H1142" s="11" t="s">
        <v>31</v>
      </c>
      <c r="I1142" s="12">
        <v>38177</v>
      </c>
      <c r="J1142" s="11" t="s">
        <v>27</v>
      </c>
      <c r="K1142" s="20">
        <v>8</v>
      </c>
      <c r="L1142" s="13">
        <v>26.088167418036129</v>
      </c>
      <c r="M1142" s="11" t="s">
        <v>30</v>
      </c>
    </row>
    <row r="1143" spans="7:13" x14ac:dyDescent="0.2">
      <c r="G1143" s="11">
        <v>1148</v>
      </c>
      <c r="H1143" s="11" t="s">
        <v>26</v>
      </c>
      <c r="I1143" s="12">
        <v>38727</v>
      </c>
      <c r="J1143" s="11" t="s">
        <v>27</v>
      </c>
      <c r="K1143" s="20">
        <v>42</v>
      </c>
      <c r="L1143" s="13">
        <v>127.86858054734927</v>
      </c>
      <c r="M1143" s="11" t="s">
        <v>30</v>
      </c>
    </row>
    <row r="1144" spans="7:13" x14ac:dyDescent="0.2">
      <c r="G1144" s="11">
        <v>1149</v>
      </c>
      <c r="H1144" s="11" t="s">
        <v>19</v>
      </c>
      <c r="I1144" s="12">
        <v>38045</v>
      </c>
      <c r="J1144" s="11" t="s">
        <v>24</v>
      </c>
      <c r="K1144" s="20">
        <v>93</v>
      </c>
      <c r="L1144" s="13">
        <v>280.72118754503384</v>
      </c>
      <c r="M1144" s="11" t="s">
        <v>25</v>
      </c>
    </row>
    <row r="1145" spans="7:13" x14ac:dyDescent="0.2">
      <c r="G1145" s="11">
        <v>1150</v>
      </c>
      <c r="H1145" s="11" t="s">
        <v>31</v>
      </c>
      <c r="I1145" s="12">
        <v>38144</v>
      </c>
      <c r="J1145" s="11" t="s">
        <v>24</v>
      </c>
      <c r="K1145" s="20">
        <v>69</v>
      </c>
      <c r="L1145" s="13">
        <v>209.153628171767</v>
      </c>
      <c r="M1145" s="11" t="s">
        <v>21</v>
      </c>
    </row>
    <row r="1146" spans="7:13" x14ac:dyDescent="0.2">
      <c r="G1146" s="11">
        <v>1151</v>
      </c>
      <c r="H1146" s="11" t="s">
        <v>32</v>
      </c>
      <c r="I1146" s="12">
        <v>38903</v>
      </c>
      <c r="J1146" s="11" t="s">
        <v>39</v>
      </c>
      <c r="K1146" s="20">
        <v>91</v>
      </c>
      <c r="L1146" s="13">
        <v>274.80447122686729</v>
      </c>
      <c r="M1146" s="11" t="s">
        <v>21</v>
      </c>
    </row>
    <row r="1147" spans="7:13" x14ac:dyDescent="0.2">
      <c r="G1147" s="11">
        <v>1152</v>
      </c>
      <c r="H1147" s="11" t="s">
        <v>23</v>
      </c>
      <c r="I1147" s="12">
        <v>38386</v>
      </c>
      <c r="J1147" s="11" t="s">
        <v>33</v>
      </c>
      <c r="K1147" s="20">
        <v>11</v>
      </c>
      <c r="L1147" s="13">
        <v>34.520998663564384</v>
      </c>
      <c r="M1147" s="11" t="s">
        <v>21</v>
      </c>
    </row>
    <row r="1148" spans="7:13" x14ac:dyDescent="0.2">
      <c r="G1148" s="11">
        <v>1153</v>
      </c>
      <c r="H1148" s="11" t="s">
        <v>23</v>
      </c>
      <c r="I1148" s="12">
        <v>38353</v>
      </c>
      <c r="J1148" s="11" t="s">
        <v>20</v>
      </c>
      <c r="K1148" s="20">
        <v>-1</v>
      </c>
      <c r="L1148" s="13">
        <v>-1.5629041843202898</v>
      </c>
      <c r="M1148" s="11" t="s">
        <v>25</v>
      </c>
    </row>
    <row r="1149" spans="7:13" x14ac:dyDescent="0.2">
      <c r="G1149" s="11">
        <v>1154</v>
      </c>
      <c r="H1149" s="11" t="s">
        <v>22</v>
      </c>
      <c r="I1149" s="12">
        <v>38342</v>
      </c>
      <c r="J1149" s="11" t="s">
        <v>39</v>
      </c>
      <c r="K1149" s="20">
        <v>52</v>
      </c>
      <c r="L1149" s="13">
        <v>158.21071487768182</v>
      </c>
      <c r="M1149" s="11" t="s">
        <v>21</v>
      </c>
    </row>
    <row r="1150" spans="7:13" x14ac:dyDescent="0.2">
      <c r="G1150" s="11">
        <v>1155</v>
      </c>
      <c r="H1150" s="11" t="s">
        <v>19</v>
      </c>
      <c r="I1150" s="12">
        <v>38782</v>
      </c>
      <c r="J1150" s="11" t="s">
        <v>27</v>
      </c>
      <c r="K1150" s="20">
        <v>-10</v>
      </c>
      <c r="L1150" s="13">
        <v>-28.635014383965792</v>
      </c>
      <c r="M1150" s="11" t="s">
        <v>21</v>
      </c>
    </row>
    <row r="1151" spans="7:13" x14ac:dyDescent="0.2">
      <c r="G1151" s="11">
        <v>1156</v>
      </c>
      <c r="H1151" s="11" t="s">
        <v>31</v>
      </c>
      <c r="I1151" s="12">
        <v>39046</v>
      </c>
      <c r="J1151" s="11" t="s">
        <v>39</v>
      </c>
      <c r="K1151" s="20">
        <v>33</v>
      </c>
      <c r="L1151" s="13">
        <v>100.50696775814504</v>
      </c>
      <c r="M1151" s="11" t="s">
        <v>21</v>
      </c>
    </row>
    <row r="1152" spans="7:13" x14ac:dyDescent="0.2">
      <c r="G1152" s="11">
        <v>1157</v>
      </c>
      <c r="H1152" s="11" t="s">
        <v>19</v>
      </c>
      <c r="I1152" s="12">
        <v>38265</v>
      </c>
      <c r="J1152" s="11" t="s">
        <v>27</v>
      </c>
      <c r="K1152" s="20">
        <v>-1</v>
      </c>
      <c r="L1152" s="13">
        <v>-1.1155837084126869</v>
      </c>
      <c r="M1152" s="11" t="s">
        <v>29</v>
      </c>
    </row>
    <row r="1153" spans="7:13" x14ac:dyDescent="0.2">
      <c r="G1153" s="11">
        <v>1158</v>
      </c>
      <c r="H1153" s="11" t="s">
        <v>32</v>
      </c>
      <c r="I1153" s="12">
        <v>38958</v>
      </c>
      <c r="J1153" s="11" t="s">
        <v>39</v>
      </c>
      <c r="K1153" s="20">
        <v>24</v>
      </c>
      <c r="L1153" s="13">
        <v>73.541516730294589</v>
      </c>
      <c r="M1153" s="11" t="s">
        <v>29</v>
      </c>
    </row>
    <row r="1154" spans="7:13" x14ac:dyDescent="0.2">
      <c r="G1154" s="11">
        <v>1159</v>
      </c>
      <c r="H1154" s="11" t="s">
        <v>22</v>
      </c>
      <c r="I1154" s="12">
        <v>38122</v>
      </c>
      <c r="J1154" s="11" t="s">
        <v>24</v>
      </c>
      <c r="K1154" s="20">
        <v>71</v>
      </c>
      <c r="L1154" s="13">
        <v>214.70316225183416</v>
      </c>
      <c r="M1154" s="11" t="s">
        <v>25</v>
      </c>
    </row>
    <row r="1155" spans="7:13" x14ac:dyDescent="0.2">
      <c r="G1155" s="11">
        <v>1160</v>
      </c>
      <c r="H1155" s="11" t="s">
        <v>23</v>
      </c>
      <c r="I1155" s="12">
        <v>38309</v>
      </c>
      <c r="J1155" s="11" t="s">
        <v>20</v>
      </c>
      <c r="K1155" s="20">
        <v>88</v>
      </c>
      <c r="L1155" s="13">
        <v>265.86483001134803</v>
      </c>
      <c r="M1155" s="11" t="s">
        <v>21</v>
      </c>
    </row>
    <row r="1156" spans="7:13" x14ac:dyDescent="0.2">
      <c r="G1156" s="11">
        <v>1161</v>
      </c>
      <c r="H1156" s="11" t="s">
        <v>19</v>
      </c>
      <c r="I1156" s="12">
        <v>38562</v>
      </c>
      <c r="J1156" s="11" t="s">
        <v>20</v>
      </c>
      <c r="K1156" s="20">
        <v>16</v>
      </c>
      <c r="L1156" s="13">
        <v>49.990501805612737</v>
      </c>
      <c r="M1156" s="11" t="s">
        <v>29</v>
      </c>
    </row>
    <row r="1157" spans="7:13" x14ac:dyDescent="0.2">
      <c r="G1157" s="11">
        <v>1162</v>
      </c>
      <c r="H1157" s="11" t="s">
        <v>48</v>
      </c>
      <c r="I1157" s="12">
        <v>38518</v>
      </c>
      <c r="J1157" s="11" t="s">
        <v>24</v>
      </c>
      <c r="K1157" s="20">
        <v>7</v>
      </c>
      <c r="L1157" s="13">
        <v>23.192150694784473</v>
      </c>
      <c r="M1157" s="11" t="s">
        <v>30</v>
      </c>
    </row>
    <row r="1158" spans="7:13" x14ac:dyDescent="0.2">
      <c r="G1158" s="11">
        <v>1163</v>
      </c>
      <c r="H1158" s="11" t="s">
        <v>37</v>
      </c>
      <c r="I1158" s="12">
        <v>38254</v>
      </c>
      <c r="J1158" s="11" t="s">
        <v>39</v>
      </c>
      <c r="K1158" s="20">
        <v>46</v>
      </c>
      <c r="L1158" s="13">
        <v>140.4791075192903</v>
      </c>
      <c r="M1158" s="11" t="s">
        <v>21</v>
      </c>
    </row>
    <row r="1159" spans="7:13" x14ac:dyDescent="0.2">
      <c r="G1159" s="11">
        <v>1164</v>
      </c>
      <c r="H1159" s="11" t="s">
        <v>26</v>
      </c>
      <c r="I1159" s="12">
        <v>38320</v>
      </c>
      <c r="J1159" s="11" t="s">
        <v>24</v>
      </c>
      <c r="K1159" s="20">
        <v>-10</v>
      </c>
      <c r="L1159" s="13">
        <v>-27.584277375696701</v>
      </c>
      <c r="M1159" s="11" t="s">
        <v>25</v>
      </c>
    </row>
    <row r="1160" spans="7:13" x14ac:dyDescent="0.2">
      <c r="G1160" s="11">
        <v>1165</v>
      </c>
      <c r="H1160" s="11" t="s">
        <v>23</v>
      </c>
      <c r="I1160" s="12">
        <v>38892</v>
      </c>
      <c r="J1160" s="11" t="s">
        <v>20</v>
      </c>
      <c r="K1160" s="20">
        <v>83</v>
      </c>
      <c r="L1160" s="13">
        <v>251.13323611062162</v>
      </c>
      <c r="M1160" s="11" t="s">
        <v>29</v>
      </c>
    </row>
    <row r="1161" spans="7:13" x14ac:dyDescent="0.2">
      <c r="G1161" s="11">
        <v>1166</v>
      </c>
      <c r="H1161" s="11" t="s">
        <v>22</v>
      </c>
      <c r="I1161" s="12">
        <v>38793</v>
      </c>
      <c r="J1161" s="11" t="s">
        <v>20</v>
      </c>
      <c r="K1161" s="20">
        <v>85</v>
      </c>
      <c r="L1161" s="13">
        <v>256.22552874700915</v>
      </c>
      <c r="M1161" s="11" t="s">
        <v>21</v>
      </c>
    </row>
    <row r="1162" spans="7:13" x14ac:dyDescent="0.2">
      <c r="G1162" s="11">
        <v>1167</v>
      </c>
      <c r="H1162" s="11" t="s">
        <v>31</v>
      </c>
      <c r="I1162" s="12">
        <v>38606</v>
      </c>
      <c r="J1162" s="11" t="s">
        <v>33</v>
      </c>
      <c r="K1162" s="20">
        <v>18</v>
      </c>
      <c r="L1162" s="13">
        <v>56.221796879126835</v>
      </c>
      <c r="M1162" s="11" t="s">
        <v>25</v>
      </c>
    </row>
    <row r="1163" spans="7:13" x14ac:dyDescent="0.2">
      <c r="G1163" s="11">
        <v>1168</v>
      </c>
      <c r="H1163" s="11" t="s">
        <v>36</v>
      </c>
      <c r="I1163" s="12">
        <v>38254</v>
      </c>
      <c r="J1163" s="11" t="s">
        <v>27</v>
      </c>
      <c r="K1163" s="20">
        <v>83</v>
      </c>
      <c r="L1163" s="13">
        <v>251.40375169999851</v>
      </c>
      <c r="M1163" s="11" t="s">
        <v>25</v>
      </c>
    </row>
    <row r="1164" spans="7:13" x14ac:dyDescent="0.2">
      <c r="G1164" s="11">
        <v>1169</v>
      </c>
      <c r="H1164" s="11" t="s">
        <v>48</v>
      </c>
      <c r="I1164" s="12">
        <v>39046</v>
      </c>
      <c r="J1164" s="11" t="s">
        <v>20</v>
      </c>
      <c r="K1164" s="20">
        <v>71</v>
      </c>
      <c r="L1164" s="13">
        <v>214.72037779298833</v>
      </c>
      <c r="M1164" s="11" t="s">
        <v>21</v>
      </c>
    </row>
    <row r="1165" spans="7:13" x14ac:dyDescent="0.2">
      <c r="G1165" s="11">
        <v>1170</v>
      </c>
      <c r="H1165" s="11" t="s">
        <v>37</v>
      </c>
      <c r="I1165" s="12">
        <v>38232</v>
      </c>
      <c r="J1165" s="11" t="s">
        <v>33</v>
      </c>
      <c r="K1165" s="20">
        <v>2</v>
      </c>
      <c r="L1165" s="13">
        <v>7.9324854406454115</v>
      </c>
      <c r="M1165" s="11" t="s">
        <v>30</v>
      </c>
    </row>
    <row r="1166" spans="7:13" x14ac:dyDescent="0.2">
      <c r="G1166" s="11">
        <v>1171</v>
      </c>
      <c r="H1166" s="11" t="s">
        <v>19</v>
      </c>
      <c r="I1166" s="12">
        <v>39035</v>
      </c>
      <c r="J1166" s="11" t="s">
        <v>24</v>
      </c>
      <c r="K1166" s="20">
        <v>71</v>
      </c>
      <c r="L1166" s="13">
        <v>215.03086098171244</v>
      </c>
      <c r="M1166" s="11" t="s">
        <v>29</v>
      </c>
    </row>
    <row r="1167" spans="7:13" x14ac:dyDescent="0.2">
      <c r="G1167" s="11">
        <v>1172</v>
      </c>
      <c r="H1167" s="11" t="s">
        <v>31</v>
      </c>
      <c r="I1167" s="12">
        <v>38617</v>
      </c>
      <c r="J1167" s="11" t="s">
        <v>27</v>
      </c>
      <c r="K1167" s="20">
        <v>68</v>
      </c>
      <c r="L1167" s="13">
        <v>206.20589088795145</v>
      </c>
      <c r="M1167" s="11" t="s">
        <v>21</v>
      </c>
    </row>
    <row r="1168" spans="7:13" x14ac:dyDescent="0.2">
      <c r="G1168" s="11">
        <v>1173</v>
      </c>
      <c r="H1168" s="11" t="s">
        <v>37</v>
      </c>
      <c r="I1168" s="12">
        <v>38298</v>
      </c>
      <c r="J1168" s="11" t="s">
        <v>33</v>
      </c>
      <c r="K1168" s="20">
        <v>30</v>
      </c>
      <c r="L1168" s="13">
        <v>92.33205932019861</v>
      </c>
      <c r="M1168" s="11" t="s">
        <v>30</v>
      </c>
    </row>
    <row r="1169" spans="7:13" x14ac:dyDescent="0.2">
      <c r="G1169" s="11">
        <v>1174</v>
      </c>
      <c r="H1169" s="11" t="s">
        <v>23</v>
      </c>
      <c r="I1169" s="12">
        <v>38749</v>
      </c>
      <c r="J1169" s="11" t="s">
        <v>27</v>
      </c>
      <c r="K1169" s="20">
        <v>72</v>
      </c>
      <c r="L1169" s="13">
        <v>217.8071938981364</v>
      </c>
      <c r="M1169" s="11" t="s">
        <v>29</v>
      </c>
    </row>
    <row r="1170" spans="7:13" x14ac:dyDescent="0.2">
      <c r="G1170" s="11">
        <v>1175</v>
      </c>
      <c r="H1170" s="11" t="s">
        <v>22</v>
      </c>
      <c r="I1170" s="12">
        <v>38221</v>
      </c>
      <c r="J1170" s="11" t="s">
        <v>33</v>
      </c>
      <c r="K1170" s="20">
        <v>73</v>
      </c>
      <c r="L1170" s="13">
        <v>221.36652611293488</v>
      </c>
      <c r="M1170" s="11" t="s">
        <v>30</v>
      </c>
    </row>
    <row r="1171" spans="7:13" x14ac:dyDescent="0.2">
      <c r="G1171" s="11">
        <v>1176</v>
      </c>
      <c r="H1171" s="11" t="s">
        <v>19</v>
      </c>
      <c r="I1171" s="12">
        <v>38738</v>
      </c>
      <c r="J1171" s="11" t="s">
        <v>20</v>
      </c>
      <c r="K1171" s="20">
        <v>28</v>
      </c>
      <c r="L1171" s="13">
        <v>86.468421123864729</v>
      </c>
      <c r="M1171" s="11" t="s">
        <v>30</v>
      </c>
    </row>
    <row r="1172" spans="7:13" x14ac:dyDescent="0.2">
      <c r="G1172" s="11">
        <v>1177</v>
      </c>
      <c r="H1172" s="11" t="s">
        <v>48</v>
      </c>
      <c r="I1172" s="12">
        <v>38793</v>
      </c>
      <c r="J1172" s="11" t="s">
        <v>39</v>
      </c>
      <c r="K1172" s="20">
        <v>40</v>
      </c>
      <c r="L1172" s="13">
        <v>122.63642805944112</v>
      </c>
      <c r="M1172" s="11" t="s">
        <v>25</v>
      </c>
    </row>
    <row r="1173" spans="7:13" x14ac:dyDescent="0.2">
      <c r="G1173" s="11">
        <v>1178</v>
      </c>
      <c r="H1173" s="11" t="s">
        <v>37</v>
      </c>
      <c r="I1173" s="12">
        <v>39057</v>
      </c>
      <c r="J1173" s="11" t="s">
        <v>24</v>
      </c>
      <c r="K1173" s="20">
        <v>-8</v>
      </c>
      <c r="L1173" s="13">
        <v>-22.295514644563095</v>
      </c>
      <c r="M1173" s="11" t="s">
        <v>29</v>
      </c>
    </row>
    <row r="1174" spans="7:13" x14ac:dyDescent="0.2">
      <c r="G1174" s="11">
        <v>1179</v>
      </c>
      <c r="H1174" s="11" t="s">
        <v>26</v>
      </c>
      <c r="I1174" s="12">
        <v>38452</v>
      </c>
      <c r="J1174" s="11" t="s">
        <v>27</v>
      </c>
      <c r="K1174" s="20">
        <v>70</v>
      </c>
      <c r="L1174" s="13">
        <v>211.69145448851842</v>
      </c>
      <c r="M1174" s="11" t="s">
        <v>30</v>
      </c>
    </row>
    <row r="1175" spans="7:13" x14ac:dyDescent="0.2">
      <c r="G1175" s="11">
        <v>1180</v>
      </c>
      <c r="H1175" s="11" t="s">
        <v>19</v>
      </c>
      <c r="I1175" s="12">
        <v>38705</v>
      </c>
      <c r="J1175" s="11" t="s">
        <v>33</v>
      </c>
      <c r="K1175" s="20">
        <v>3</v>
      </c>
      <c r="L1175" s="13">
        <v>10.721781338210716</v>
      </c>
      <c r="M1175" s="11" t="s">
        <v>25</v>
      </c>
    </row>
    <row r="1176" spans="7:13" x14ac:dyDescent="0.2">
      <c r="G1176" s="11">
        <v>1181</v>
      </c>
      <c r="H1176" s="11" t="s">
        <v>19</v>
      </c>
      <c r="I1176" s="12">
        <v>38331</v>
      </c>
      <c r="J1176" s="11" t="s">
        <v>33</v>
      </c>
      <c r="K1176" s="20">
        <v>33</v>
      </c>
      <c r="L1176" s="13">
        <v>100.68258329871269</v>
      </c>
      <c r="M1176" s="11" t="s">
        <v>25</v>
      </c>
    </row>
    <row r="1177" spans="7:13" x14ac:dyDescent="0.2">
      <c r="G1177" s="11">
        <v>1182</v>
      </c>
      <c r="H1177" s="11" t="s">
        <v>32</v>
      </c>
      <c r="I1177" s="12">
        <v>38221</v>
      </c>
      <c r="J1177" s="11" t="s">
        <v>20</v>
      </c>
      <c r="K1177" s="20">
        <v>88</v>
      </c>
      <c r="L1177" s="13">
        <v>265.74766319973446</v>
      </c>
      <c r="M1177" s="11" t="s">
        <v>30</v>
      </c>
    </row>
    <row r="1178" spans="7:13" x14ac:dyDescent="0.2">
      <c r="G1178" s="11">
        <v>1183</v>
      </c>
      <c r="H1178" s="11" t="s">
        <v>37</v>
      </c>
      <c r="I1178" s="12">
        <v>38353</v>
      </c>
      <c r="J1178" s="11" t="s">
        <v>39</v>
      </c>
      <c r="K1178" s="20">
        <v>39</v>
      </c>
      <c r="L1178" s="13">
        <v>119.1661098521913</v>
      </c>
      <c r="M1178" s="11" t="s">
        <v>30</v>
      </c>
    </row>
    <row r="1179" spans="7:13" x14ac:dyDescent="0.2">
      <c r="G1179" s="11">
        <v>1184</v>
      </c>
      <c r="H1179" s="11" t="s">
        <v>48</v>
      </c>
      <c r="I1179" s="12">
        <v>38529</v>
      </c>
      <c r="J1179" s="11" t="s">
        <v>27</v>
      </c>
      <c r="K1179" s="20">
        <v>64</v>
      </c>
      <c r="L1179" s="13">
        <v>193.63735378454803</v>
      </c>
      <c r="M1179" s="11" t="s">
        <v>25</v>
      </c>
    </row>
    <row r="1180" spans="7:13" x14ac:dyDescent="0.2">
      <c r="G1180" s="11">
        <v>1185</v>
      </c>
      <c r="H1180" s="11" t="s">
        <v>22</v>
      </c>
      <c r="I1180" s="12">
        <v>38892</v>
      </c>
      <c r="J1180" s="11" t="s">
        <v>20</v>
      </c>
      <c r="K1180" s="20">
        <v>0</v>
      </c>
      <c r="L1180" s="13">
        <v>2.1318123006760317</v>
      </c>
      <c r="M1180" s="11" t="s">
        <v>30</v>
      </c>
    </row>
    <row r="1181" spans="7:13" x14ac:dyDescent="0.2">
      <c r="G1181" s="11">
        <v>1186</v>
      </c>
      <c r="H1181" s="11" t="s">
        <v>36</v>
      </c>
      <c r="I1181" s="12">
        <v>38067</v>
      </c>
      <c r="J1181" s="11" t="s">
        <v>27</v>
      </c>
      <c r="K1181" s="20">
        <v>26</v>
      </c>
      <c r="L1181" s="13">
        <v>80.373766797749937</v>
      </c>
      <c r="M1181" s="11" t="s">
        <v>21</v>
      </c>
    </row>
    <row r="1182" spans="7:13" x14ac:dyDescent="0.2">
      <c r="G1182" s="11">
        <v>1187</v>
      </c>
      <c r="H1182" s="11" t="s">
        <v>26</v>
      </c>
      <c r="I1182" s="12">
        <v>38056</v>
      </c>
      <c r="J1182" s="11" t="s">
        <v>20</v>
      </c>
      <c r="K1182" s="20">
        <v>0</v>
      </c>
      <c r="L1182" s="13">
        <v>1.4880685060494558</v>
      </c>
      <c r="M1182" s="11" t="s">
        <v>29</v>
      </c>
    </row>
    <row r="1183" spans="7:13" x14ac:dyDescent="0.2">
      <c r="G1183" s="11">
        <v>1188</v>
      </c>
      <c r="H1183" s="11" t="s">
        <v>19</v>
      </c>
      <c r="I1183" s="12">
        <v>38881</v>
      </c>
      <c r="J1183" s="11" t="s">
        <v>24</v>
      </c>
      <c r="K1183" s="20">
        <v>76</v>
      </c>
      <c r="L1183" s="13">
        <v>229.77238860248113</v>
      </c>
      <c r="M1183" s="11" t="s">
        <v>30</v>
      </c>
    </row>
    <row r="1184" spans="7:13" x14ac:dyDescent="0.2">
      <c r="G1184" s="11">
        <v>1189</v>
      </c>
      <c r="H1184" s="11" t="s">
        <v>37</v>
      </c>
      <c r="I1184" s="12">
        <v>38287</v>
      </c>
      <c r="J1184" s="11" t="s">
        <v>33</v>
      </c>
      <c r="K1184" s="20">
        <v>75</v>
      </c>
      <c r="L1184" s="13">
        <v>227.61957571703351</v>
      </c>
      <c r="M1184" s="11" t="s">
        <v>25</v>
      </c>
    </row>
    <row r="1185" spans="7:13" x14ac:dyDescent="0.2">
      <c r="G1185" s="11">
        <v>1190</v>
      </c>
      <c r="H1185" s="11" t="s">
        <v>37</v>
      </c>
      <c r="I1185" s="12">
        <v>38155</v>
      </c>
      <c r="J1185" s="11" t="s">
        <v>20</v>
      </c>
      <c r="K1185" s="20">
        <v>61</v>
      </c>
      <c r="L1185" s="13">
        <v>184.47481128177199</v>
      </c>
      <c r="M1185" s="11" t="s">
        <v>21</v>
      </c>
    </row>
    <row r="1186" spans="7:13" x14ac:dyDescent="0.2">
      <c r="G1186" s="11">
        <v>1191</v>
      </c>
      <c r="H1186" s="11" t="s">
        <v>48</v>
      </c>
      <c r="I1186" s="12">
        <v>38551</v>
      </c>
      <c r="J1186" s="11" t="s">
        <v>33</v>
      </c>
      <c r="K1186" s="20">
        <v>-2</v>
      </c>
      <c r="L1186" s="13">
        <v>-4.2806028749734537</v>
      </c>
      <c r="M1186" s="11" t="s">
        <v>25</v>
      </c>
    </row>
    <row r="1187" spans="7:13" x14ac:dyDescent="0.2">
      <c r="G1187" s="11">
        <v>1192</v>
      </c>
      <c r="H1187" s="11" t="s">
        <v>23</v>
      </c>
      <c r="I1187" s="12">
        <v>38023</v>
      </c>
      <c r="J1187" s="11" t="s">
        <v>27</v>
      </c>
      <c r="K1187" s="20">
        <v>40</v>
      </c>
      <c r="L1187" s="13">
        <v>122.55161793559111</v>
      </c>
      <c r="M1187" s="11" t="s">
        <v>30</v>
      </c>
    </row>
    <row r="1188" spans="7:13" x14ac:dyDescent="0.2">
      <c r="G1188" s="11">
        <v>1193</v>
      </c>
      <c r="H1188" s="11" t="s">
        <v>32</v>
      </c>
      <c r="I1188" s="12">
        <v>38397</v>
      </c>
      <c r="J1188" s="11" t="s">
        <v>33</v>
      </c>
      <c r="K1188" s="20">
        <v>5</v>
      </c>
      <c r="L1188" s="13">
        <v>17.384002396298932</v>
      </c>
      <c r="M1188" s="11" t="s">
        <v>29</v>
      </c>
    </row>
    <row r="1189" spans="7:13" x14ac:dyDescent="0.2">
      <c r="G1189" s="11">
        <v>1194</v>
      </c>
      <c r="H1189" s="11" t="s">
        <v>32</v>
      </c>
      <c r="I1189" s="12">
        <v>38980</v>
      </c>
      <c r="J1189" s="11" t="s">
        <v>33</v>
      </c>
      <c r="K1189" s="20">
        <v>57</v>
      </c>
      <c r="L1189" s="13">
        <v>172.52313391180516</v>
      </c>
      <c r="M1189" s="11" t="s">
        <v>21</v>
      </c>
    </row>
    <row r="1190" spans="7:13" x14ac:dyDescent="0.2">
      <c r="G1190" s="11">
        <v>1195</v>
      </c>
      <c r="H1190" s="11" t="s">
        <v>22</v>
      </c>
      <c r="I1190" s="12">
        <v>38804</v>
      </c>
      <c r="J1190" s="11" t="s">
        <v>33</v>
      </c>
      <c r="K1190" s="20">
        <v>86</v>
      </c>
      <c r="L1190" s="13">
        <v>259.81646524411644</v>
      </c>
      <c r="M1190" s="11" t="s">
        <v>25</v>
      </c>
    </row>
    <row r="1191" spans="7:13" x14ac:dyDescent="0.2">
      <c r="G1191" s="11">
        <v>1196</v>
      </c>
      <c r="H1191" s="11" t="s">
        <v>19</v>
      </c>
      <c r="I1191" s="12">
        <v>38155</v>
      </c>
      <c r="J1191" s="11" t="s">
        <v>27</v>
      </c>
      <c r="K1191" s="20">
        <v>15</v>
      </c>
      <c r="L1191" s="13">
        <v>46.529110883082438</v>
      </c>
      <c r="M1191" s="11" t="s">
        <v>30</v>
      </c>
    </row>
    <row r="1192" spans="7:13" x14ac:dyDescent="0.2">
      <c r="G1192" s="11">
        <v>1197</v>
      </c>
      <c r="H1192" s="11" t="s">
        <v>48</v>
      </c>
      <c r="I1192" s="12">
        <v>38969</v>
      </c>
      <c r="J1192" s="11" t="s">
        <v>33</v>
      </c>
      <c r="K1192" s="20">
        <v>39</v>
      </c>
      <c r="L1192" s="13">
        <v>118.84027043467471</v>
      </c>
      <c r="M1192" s="11" t="s">
        <v>30</v>
      </c>
    </row>
    <row r="1193" spans="7:13" x14ac:dyDescent="0.2">
      <c r="G1193" s="11">
        <v>1198</v>
      </c>
      <c r="H1193" s="11" t="s">
        <v>19</v>
      </c>
      <c r="I1193" s="12">
        <v>38111</v>
      </c>
      <c r="J1193" s="11" t="s">
        <v>24</v>
      </c>
      <c r="K1193" s="20">
        <v>94</v>
      </c>
      <c r="L1193" s="13">
        <v>284.28308169489765</v>
      </c>
      <c r="M1193" s="11" t="s">
        <v>25</v>
      </c>
    </row>
    <row r="1194" spans="7:13" x14ac:dyDescent="0.2">
      <c r="G1194" s="11">
        <v>1199</v>
      </c>
      <c r="H1194" s="11" t="s">
        <v>19</v>
      </c>
      <c r="I1194" s="12">
        <v>38804</v>
      </c>
      <c r="J1194" s="11" t="s">
        <v>20</v>
      </c>
      <c r="K1194" s="20">
        <v>78</v>
      </c>
      <c r="L1194" s="13">
        <v>235.94909602444432</v>
      </c>
      <c r="M1194" s="11" t="s">
        <v>21</v>
      </c>
    </row>
    <row r="1195" spans="7:13" x14ac:dyDescent="0.2">
      <c r="G1195" s="11">
        <v>1200</v>
      </c>
      <c r="H1195" s="11" t="s">
        <v>48</v>
      </c>
      <c r="I1195" s="12">
        <v>38738</v>
      </c>
      <c r="J1195" s="11" t="s">
        <v>33</v>
      </c>
      <c r="K1195" s="20">
        <v>65</v>
      </c>
      <c r="L1195" s="13">
        <v>196.94723752480948</v>
      </c>
      <c r="M1195" s="11" t="s">
        <v>30</v>
      </c>
    </row>
    <row r="1196" spans="7:13" x14ac:dyDescent="0.2">
      <c r="G1196" s="11">
        <v>1201</v>
      </c>
      <c r="H1196" s="11" t="s">
        <v>26</v>
      </c>
      <c r="I1196" s="12">
        <v>39068</v>
      </c>
      <c r="J1196" s="11" t="s">
        <v>33</v>
      </c>
      <c r="K1196" s="20">
        <v>66</v>
      </c>
      <c r="L1196" s="13">
        <v>199.89422548511391</v>
      </c>
      <c r="M1196" s="11" t="s">
        <v>21</v>
      </c>
    </row>
    <row r="1197" spans="7:13" x14ac:dyDescent="0.2">
      <c r="G1197" s="11">
        <v>1202</v>
      </c>
      <c r="H1197" s="11" t="s">
        <v>37</v>
      </c>
      <c r="I1197" s="12">
        <v>38485</v>
      </c>
      <c r="J1197" s="11" t="s">
        <v>39</v>
      </c>
      <c r="K1197" s="20">
        <v>84</v>
      </c>
      <c r="L1197" s="13">
        <v>254.09765790734036</v>
      </c>
      <c r="M1197" s="11" t="s">
        <v>30</v>
      </c>
    </row>
    <row r="1198" spans="7:13" x14ac:dyDescent="0.2">
      <c r="G1198" s="11">
        <v>1203</v>
      </c>
      <c r="H1198" s="11" t="s">
        <v>19</v>
      </c>
      <c r="I1198" s="12">
        <v>38793</v>
      </c>
      <c r="J1198" s="11" t="s">
        <v>39</v>
      </c>
      <c r="K1198" s="20">
        <v>35</v>
      </c>
      <c r="L1198" s="13">
        <v>107.42230334811192</v>
      </c>
      <c r="M1198" s="11" t="s">
        <v>21</v>
      </c>
    </row>
    <row r="1199" spans="7:13" x14ac:dyDescent="0.2">
      <c r="G1199" s="11">
        <v>1204</v>
      </c>
      <c r="H1199" s="11" t="s">
        <v>36</v>
      </c>
      <c r="I1199" s="12">
        <v>38144</v>
      </c>
      <c r="J1199" s="11" t="s">
        <v>39</v>
      </c>
      <c r="K1199" s="20">
        <v>94</v>
      </c>
      <c r="L1199" s="13">
        <v>284.44960047674812</v>
      </c>
      <c r="M1199" s="11" t="s">
        <v>29</v>
      </c>
    </row>
    <row r="1200" spans="7:13" x14ac:dyDescent="0.2">
      <c r="G1200" s="11">
        <v>1205</v>
      </c>
      <c r="H1200" s="11" t="s">
        <v>32</v>
      </c>
      <c r="I1200" s="12">
        <v>38452</v>
      </c>
      <c r="J1200" s="11" t="s">
        <v>20</v>
      </c>
      <c r="K1200" s="20">
        <v>26</v>
      </c>
      <c r="L1200" s="13">
        <v>80.008907895331433</v>
      </c>
      <c r="M1200" s="11" t="s">
        <v>25</v>
      </c>
    </row>
    <row r="1201" spans="7:13" x14ac:dyDescent="0.2">
      <c r="G1201" s="11">
        <v>1206</v>
      </c>
      <c r="H1201" s="11" t="s">
        <v>22</v>
      </c>
      <c r="I1201" s="12">
        <v>38925</v>
      </c>
      <c r="J1201" s="11" t="s">
        <v>33</v>
      </c>
      <c r="K1201" s="20">
        <v>80</v>
      </c>
      <c r="L1201" s="13">
        <v>242.68960514739433</v>
      </c>
      <c r="M1201" s="11" t="s">
        <v>30</v>
      </c>
    </row>
    <row r="1202" spans="7:13" x14ac:dyDescent="0.2">
      <c r="G1202" s="11">
        <v>1207</v>
      </c>
      <c r="H1202" s="11" t="s">
        <v>36</v>
      </c>
      <c r="I1202" s="12">
        <v>38133</v>
      </c>
      <c r="J1202" s="11" t="s">
        <v>20</v>
      </c>
      <c r="K1202" s="20">
        <v>7</v>
      </c>
      <c r="L1202" s="13">
        <v>22.749084769262449</v>
      </c>
      <c r="M1202" s="11" t="s">
        <v>29</v>
      </c>
    </row>
    <row r="1203" spans="7:13" x14ac:dyDescent="0.2">
      <c r="G1203" s="11">
        <v>1208</v>
      </c>
      <c r="H1203" s="11" t="s">
        <v>23</v>
      </c>
      <c r="I1203" s="12">
        <v>38925</v>
      </c>
      <c r="J1203" s="11" t="s">
        <v>39</v>
      </c>
      <c r="K1203" s="20">
        <v>47</v>
      </c>
      <c r="L1203" s="13">
        <v>142.45293344391169</v>
      </c>
      <c r="M1203" s="11" t="s">
        <v>25</v>
      </c>
    </row>
    <row r="1204" spans="7:13" x14ac:dyDescent="0.2">
      <c r="G1204" s="11">
        <v>1209</v>
      </c>
      <c r="H1204" s="11" t="s">
        <v>32</v>
      </c>
      <c r="I1204" s="12">
        <v>38243</v>
      </c>
      <c r="J1204" s="11" t="s">
        <v>20</v>
      </c>
      <c r="K1204" s="20">
        <v>32</v>
      </c>
      <c r="L1204" s="13">
        <v>98.66880662051085</v>
      </c>
      <c r="M1204" s="11" t="s">
        <v>29</v>
      </c>
    </row>
    <row r="1205" spans="7:13" x14ac:dyDescent="0.2">
      <c r="G1205" s="11">
        <v>1210</v>
      </c>
      <c r="H1205" s="11" t="s">
        <v>23</v>
      </c>
      <c r="I1205" s="12">
        <v>38683</v>
      </c>
      <c r="J1205" s="11" t="s">
        <v>20</v>
      </c>
      <c r="K1205" s="20">
        <v>8</v>
      </c>
      <c r="L1205" s="13">
        <v>25.397181435002494</v>
      </c>
      <c r="M1205" s="11" t="s">
        <v>29</v>
      </c>
    </row>
    <row r="1206" spans="7:13" x14ac:dyDescent="0.2">
      <c r="G1206" s="11">
        <v>1211</v>
      </c>
      <c r="H1206" s="11" t="s">
        <v>26</v>
      </c>
      <c r="I1206" s="12">
        <v>38199</v>
      </c>
      <c r="J1206" s="11" t="s">
        <v>39</v>
      </c>
      <c r="K1206" s="20">
        <v>33</v>
      </c>
      <c r="L1206" s="13">
        <v>100.90835792644413</v>
      </c>
      <c r="M1206" s="11" t="s">
        <v>25</v>
      </c>
    </row>
    <row r="1207" spans="7:13" x14ac:dyDescent="0.2">
      <c r="G1207" s="11">
        <v>1212</v>
      </c>
      <c r="H1207" s="11" t="s">
        <v>22</v>
      </c>
      <c r="I1207" s="12">
        <v>38232</v>
      </c>
      <c r="J1207" s="11" t="s">
        <v>33</v>
      </c>
      <c r="K1207" s="20">
        <v>22</v>
      </c>
      <c r="L1207" s="13">
        <v>68.443266596535878</v>
      </c>
      <c r="M1207" s="11" t="s">
        <v>30</v>
      </c>
    </row>
    <row r="1208" spans="7:13" x14ac:dyDescent="0.2">
      <c r="G1208" s="11">
        <v>1213</v>
      </c>
      <c r="H1208" s="11" t="s">
        <v>48</v>
      </c>
      <c r="I1208" s="12">
        <v>38650</v>
      </c>
      <c r="J1208" s="11" t="s">
        <v>20</v>
      </c>
      <c r="K1208" s="20">
        <v>81</v>
      </c>
      <c r="L1208" s="13">
        <v>244.7024907032648</v>
      </c>
      <c r="M1208" s="11" t="s">
        <v>21</v>
      </c>
    </row>
    <row r="1209" spans="7:13" x14ac:dyDescent="0.2">
      <c r="G1209" s="11">
        <v>1214</v>
      </c>
      <c r="H1209" s="11" t="s">
        <v>48</v>
      </c>
      <c r="I1209" s="12">
        <v>38881</v>
      </c>
      <c r="J1209" s="11" t="s">
        <v>27</v>
      </c>
      <c r="K1209" s="20">
        <v>81</v>
      </c>
      <c r="L1209" s="13">
        <v>244.87385074051761</v>
      </c>
      <c r="M1209" s="11" t="s">
        <v>25</v>
      </c>
    </row>
    <row r="1210" spans="7:13" x14ac:dyDescent="0.2">
      <c r="G1210" s="11">
        <v>1215</v>
      </c>
      <c r="H1210" s="11" t="s">
        <v>26</v>
      </c>
      <c r="I1210" s="12">
        <v>38199</v>
      </c>
      <c r="J1210" s="11" t="s">
        <v>24</v>
      </c>
      <c r="K1210" s="20">
        <v>30</v>
      </c>
      <c r="L1210" s="13">
        <v>91.738843901415805</v>
      </c>
      <c r="M1210" s="11" t="s">
        <v>21</v>
      </c>
    </row>
    <row r="1211" spans="7:13" x14ac:dyDescent="0.2">
      <c r="G1211" s="11">
        <v>1216</v>
      </c>
      <c r="H1211" s="11" t="s">
        <v>31</v>
      </c>
      <c r="I1211" s="12">
        <v>38243</v>
      </c>
      <c r="J1211" s="11" t="s">
        <v>20</v>
      </c>
      <c r="K1211" s="20">
        <v>-1</v>
      </c>
      <c r="L1211" s="13">
        <v>-1.145171893891844</v>
      </c>
      <c r="M1211" s="11" t="s">
        <v>29</v>
      </c>
    </row>
    <row r="1212" spans="7:13" x14ac:dyDescent="0.2">
      <c r="G1212" s="11">
        <v>1217</v>
      </c>
      <c r="H1212" s="11" t="s">
        <v>23</v>
      </c>
      <c r="I1212" s="12">
        <v>38859</v>
      </c>
      <c r="J1212" s="11" t="s">
        <v>39</v>
      </c>
      <c r="K1212" s="20">
        <v>35</v>
      </c>
      <c r="L1212" s="13">
        <v>106.85440305953027</v>
      </c>
      <c r="M1212" s="11" t="s">
        <v>25</v>
      </c>
    </row>
    <row r="1213" spans="7:13" x14ac:dyDescent="0.2">
      <c r="G1213" s="11">
        <v>1218</v>
      </c>
      <c r="H1213" s="11" t="s">
        <v>48</v>
      </c>
      <c r="I1213" s="12">
        <v>38793</v>
      </c>
      <c r="J1213" s="11" t="s">
        <v>39</v>
      </c>
      <c r="K1213" s="20">
        <v>78</v>
      </c>
      <c r="L1213" s="13">
        <v>235.96052865922752</v>
      </c>
      <c r="M1213" s="11" t="s">
        <v>29</v>
      </c>
    </row>
    <row r="1214" spans="7:13" x14ac:dyDescent="0.2">
      <c r="G1214" s="11">
        <v>1219</v>
      </c>
      <c r="H1214" s="11" t="s">
        <v>19</v>
      </c>
      <c r="I1214" s="12">
        <v>38936</v>
      </c>
      <c r="J1214" s="11" t="s">
        <v>20</v>
      </c>
      <c r="K1214" s="20">
        <v>15</v>
      </c>
      <c r="L1214" s="13">
        <v>47.22639965086119</v>
      </c>
      <c r="M1214" s="11" t="s">
        <v>21</v>
      </c>
    </row>
    <row r="1215" spans="7:13" x14ac:dyDescent="0.2">
      <c r="G1215" s="11">
        <v>1220</v>
      </c>
      <c r="H1215" s="11" t="s">
        <v>22</v>
      </c>
      <c r="I1215" s="12">
        <v>38375</v>
      </c>
      <c r="J1215" s="11" t="s">
        <v>39</v>
      </c>
      <c r="K1215" s="20">
        <v>75</v>
      </c>
      <c r="L1215" s="13">
        <v>226.87742764461669</v>
      </c>
      <c r="M1215" s="11" t="s">
        <v>30</v>
      </c>
    </row>
    <row r="1216" spans="7:13" x14ac:dyDescent="0.2">
      <c r="G1216" s="11">
        <v>1221</v>
      </c>
      <c r="H1216" s="11" t="s">
        <v>37</v>
      </c>
      <c r="I1216" s="12">
        <v>39002</v>
      </c>
      <c r="J1216" s="11" t="s">
        <v>33</v>
      </c>
      <c r="K1216" s="20">
        <v>12</v>
      </c>
      <c r="L1216" s="13">
        <v>38.143038750044731</v>
      </c>
      <c r="M1216" s="11" t="s">
        <v>21</v>
      </c>
    </row>
    <row r="1217" spans="7:13" x14ac:dyDescent="0.2">
      <c r="G1217" s="11">
        <v>1222</v>
      </c>
      <c r="H1217" s="11" t="s">
        <v>36</v>
      </c>
      <c r="I1217" s="12">
        <v>38672</v>
      </c>
      <c r="J1217" s="11" t="s">
        <v>39</v>
      </c>
      <c r="K1217" s="20">
        <v>30</v>
      </c>
      <c r="L1217" s="13">
        <v>91.983337200833716</v>
      </c>
      <c r="M1217" s="11" t="s">
        <v>25</v>
      </c>
    </row>
    <row r="1218" spans="7:13" x14ac:dyDescent="0.2">
      <c r="G1218" s="11">
        <v>1223</v>
      </c>
      <c r="H1218" s="11" t="s">
        <v>36</v>
      </c>
      <c r="I1218" s="12">
        <v>38485</v>
      </c>
      <c r="J1218" s="11" t="s">
        <v>33</v>
      </c>
      <c r="K1218" s="20">
        <v>42</v>
      </c>
      <c r="L1218" s="13">
        <v>128.0454928316145</v>
      </c>
      <c r="M1218" s="11" t="s">
        <v>29</v>
      </c>
    </row>
    <row r="1219" spans="7:13" x14ac:dyDescent="0.2">
      <c r="G1219" s="11">
        <v>1224</v>
      </c>
      <c r="H1219" s="11" t="s">
        <v>37</v>
      </c>
      <c r="I1219" s="12">
        <v>37990</v>
      </c>
      <c r="J1219" s="11" t="s">
        <v>33</v>
      </c>
      <c r="K1219" s="20">
        <v>-8</v>
      </c>
      <c r="L1219" s="13">
        <v>-22.146929145267091</v>
      </c>
      <c r="M1219" s="11" t="s">
        <v>30</v>
      </c>
    </row>
    <row r="1220" spans="7:13" x14ac:dyDescent="0.2">
      <c r="G1220" s="11">
        <v>1225</v>
      </c>
      <c r="H1220" s="11" t="s">
        <v>22</v>
      </c>
      <c r="I1220" s="12">
        <v>38089</v>
      </c>
      <c r="J1220" s="11" t="s">
        <v>27</v>
      </c>
      <c r="K1220" s="20">
        <v>93</v>
      </c>
      <c r="L1220" s="13">
        <v>280.73714428830147</v>
      </c>
      <c r="M1220" s="11" t="s">
        <v>29</v>
      </c>
    </row>
    <row r="1221" spans="7:13" x14ac:dyDescent="0.2">
      <c r="G1221" s="11">
        <v>1226</v>
      </c>
      <c r="H1221" s="11" t="s">
        <v>23</v>
      </c>
      <c r="I1221" s="12">
        <v>38958</v>
      </c>
      <c r="J1221" s="11" t="s">
        <v>33</v>
      </c>
      <c r="K1221" s="20">
        <v>55</v>
      </c>
      <c r="L1221" s="13">
        <v>167.57524533229733</v>
      </c>
      <c r="M1221" s="11" t="s">
        <v>30</v>
      </c>
    </row>
    <row r="1222" spans="7:13" x14ac:dyDescent="0.2">
      <c r="G1222" s="11">
        <v>1227</v>
      </c>
      <c r="H1222" s="11" t="s">
        <v>26</v>
      </c>
      <c r="I1222" s="12">
        <v>38408</v>
      </c>
      <c r="J1222" s="11" t="s">
        <v>20</v>
      </c>
      <c r="K1222" s="20">
        <v>53</v>
      </c>
      <c r="L1222" s="13">
        <v>161.16756896250922</v>
      </c>
      <c r="M1222" s="11" t="s">
        <v>21</v>
      </c>
    </row>
    <row r="1223" spans="7:13" x14ac:dyDescent="0.2">
      <c r="G1223" s="11">
        <v>1228</v>
      </c>
      <c r="H1223" s="11" t="s">
        <v>37</v>
      </c>
      <c r="I1223" s="12">
        <v>38903</v>
      </c>
      <c r="J1223" s="11" t="s">
        <v>33</v>
      </c>
      <c r="K1223" s="20">
        <v>20</v>
      </c>
      <c r="L1223" s="13">
        <v>61.771223708788817</v>
      </c>
      <c r="M1223" s="11" t="s">
        <v>29</v>
      </c>
    </row>
    <row r="1224" spans="7:13" x14ac:dyDescent="0.2">
      <c r="G1224" s="11">
        <v>1229</v>
      </c>
      <c r="H1224" s="11" t="s">
        <v>31</v>
      </c>
      <c r="I1224" s="12">
        <v>38463</v>
      </c>
      <c r="J1224" s="11" t="s">
        <v>27</v>
      </c>
      <c r="K1224" s="20">
        <v>19</v>
      </c>
      <c r="L1224" s="13">
        <v>58.720890783599678</v>
      </c>
      <c r="M1224" s="11" t="s">
        <v>25</v>
      </c>
    </row>
    <row r="1225" spans="7:13" x14ac:dyDescent="0.2">
      <c r="G1225" s="11">
        <v>1230</v>
      </c>
      <c r="H1225" s="11" t="s">
        <v>48</v>
      </c>
      <c r="I1225" s="12">
        <v>38375</v>
      </c>
      <c r="J1225" s="11" t="s">
        <v>39</v>
      </c>
      <c r="K1225" s="20">
        <v>23</v>
      </c>
      <c r="L1225" s="13">
        <v>70.867520556192943</v>
      </c>
      <c r="M1225" s="11" t="s">
        <v>21</v>
      </c>
    </row>
    <row r="1226" spans="7:13" x14ac:dyDescent="0.2">
      <c r="G1226" s="11">
        <v>1231</v>
      </c>
      <c r="H1226" s="11" t="s">
        <v>19</v>
      </c>
      <c r="I1226" s="12">
        <v>38782</v>
      </c>
      <c r="J1226" s="11" t="s">
        <v>24</v>
      </c>
      <c r="K1226" s="20">
        <v>68</v>
      </c>
      <c r="L1226" s="13">
        <v>205.90903893366013</v>
      </c>
      <c r="M1226" s="11" t="s">
        <v>21</v>
      </c>
    </row>
    <row r="1227" spans="7:13" x14ac:dyDescent="0.2">
      <c r="G1227" s="11">
        <v>1232</v>
      </c>
      <c r="H1227" s="11" t="s">
        <v>32</v>
      </c>
      <c r="I1227" s="12">
        <v>38738</v>
      </c>
      <c r="J1227" s="11" t="s">
        <v>27</v>
      </c>
      <c r="K1227" s="20">
        <v>52</v>
      </c>
      <c r="L1227" s="13">
        <v>157.86201256059277</v>
      </c>
      <c r="M1227" s="11" t="s">
        <v>30</v>
      </c>
    </row>
    <row r="1228" spans="7:13" x14ac:dyDescent="0.2">
      <c r="G1228" s="11">
        <v>1233</v>
      </c>
      <c r="H1228" s="11" t="s">
        <v>26</v>
      </c>
      <c r="I1228" s="12">
        <v>38551</v>
      </c>
      <c r="J1228" s="11" t="s">
        <v>33</v>
      </c>
      <c r="K1228" s="20">
        <v>40</v>
      </c>
      <c r="L1228" s="13">
        <v>121.95606531866419</v>
      </c>
      <c r="M1228" s="11" t="s">
        <v>21</v>
      </c>
    </row>
    <row r="1229" spans="7:13" x14ac:dyDescent="0.2">
      <c r="G1229" s="11">
        <v>1234</v>
      </c>
      <c r="H1229" s="11" t="s">
        <v>32</v>
      </c>
      <c r="I1229" s="12">
        <v>38771</v>
      </c>
      <c r="J1229" s="11" t="s">
        <v>39</v>
      </c>
      <c r="K1229" s="20">
        <v>22</v>
      </c>
      <c r="L1229" s="13">
        <v>67.708397118863431</v>
      </c>
      <c r="M1229" s="11" t="s">
        <v>29</v>
      </c>
    </row>
    <row r="1230" spans="7:13" x14ac:dyDescent="0.2">
      <c r="G1230" s="11">
        <v>1235</v>
      </c>
      <c r="H1230" s="11" t="s">
        <v>32</v>
      </c>
      <c r="I1230" s="12">
        <v>38452</v>
      </c>
      <c r="J1230" s="11" t="s">
        <v>27</v>
      </c>
      <c r="K1230" s="20">
        <v>5</v>
      </c>
      <c r="L1230" s="13">
        <v>16.990101124103898</v>
      </c>
      <c r="M1230" s="11" t="s">
        <v>29</v>
      </c>
    </row>
    <row r="1231" spans="7:13" x14ac:dyDescent="0.2">
      <c r="G1231" s="11">
        <v>1236</v>
      </c>
      <c r="H1231" s="11" t="s">
        <v>32</v>
      </c>
      <c r="I1231" s="12">
        <v>38815</v>
      </c>
      <c r="J1231" s="11" t="s">
        <v>39</v>
      </c>
      <c r="K1231" s="20">
        <v>30</v>
      </c>
      <c r="L1231" s="13">
        <v>92.283774629578076</v>
      </c>
      <c r="M1231" s="11" t="s">
        <v>21</v>
      </c>
    </row>
    <row r="1232" spans="7:13" x14ac:dyDescent="0.2">
      <c r="G1232" s="11">
        <v>1237</v>
      </c>
      <c r="H1232" s="11" t="s">
        <v>32</v>
      </c>
      <c r="I1232" s="12">
        <v>38078</v>
      </c>
      <c r="J1232" s="11" t="s">
        <v>33</v>
      </c>
      <c r="K1232" s="20">
        <v>6</v>
      </c>
      <c r="L1232" s="13">
        <v>20.244957158318631</v>
      </c>
      <c r="M1232" s="11" t="s">
        <v>29</v>
      </c>
    </row>
    <row r="1233" spans="7:13" x14ac:dyDescent="0.2">
      <c r="G1233" s="11">
        <v>1238</v>
      </c>
      <c r="H1233" s="11" t="s">
        <v>22</v>
      </c>
      <c r="I1233" s="12">
        <v>38254</v>
      </c>
      <c r="J1233" s="11" t="s">
        <v>27</v>
      </c>
      <c r="K1233" s="20">
        <v>92</v>
      </c>
      <c r="L1233" s="13">
        <v>277.63010190908926</v>
      </c>
      <c r="M1233" s="11" t="s">
        <v>30</v>
      </c>
    </row>
    <row r="1234" spans="7:13" x14ac:dyDescent="0.2">
      <c r="G1234" s="11">
        <v>1239</v>
      </c>
      <c r="H1234" s="11" t="s">
        <v>31</v>
      </c>
      <c r="I1234" s="12">
        <v>38859</v>
      </c>
      <c r="J1234" s="11" t="s">
        <v>39</v>
      </c>
      <c r="K1234" s="20">
        <v>-5</v>
      </c>
      <c r="L1234" s="13">
        <v>-12.432490366118355</v>
      </c>
      <c r="M1234" s="11" t="s">
        <v>25</v>
      </c>
    </row>
    <row r="1235" spans="7:13" x14ac:dyDescent="0.2">
      <c r="G1235" s="11">
        <v>1240</v>
      </c>
      <c r="H1235" s="11" t="s">
        <v>36</v>
      </c>
      <c r="I1235" s="12">
        <v>38848</v>
      </c>
      <c r="J1235" s="11" t="s">
        <v>20</v>
      </c>
      <c r="K1235" s="20">
        <v>20</v>
      </c>
      <c r="L1235" s="13">
        <v>61.840740307042338</v>
      </c>
      <c r="M1235" s="11" t="s">
        <v>29</v>
      </c>
    </row>
    <row r="1236" spans="7:13" x14ac:dyDescent="0.2">
      <c r="G1236" s="11">
        <v>1241</v>
      </c>
      <c r="H1236" s="11" t="s">
        <v>37</v>
      </c>
      <c r="I1236" s="12">
        <v>39079</v>
      </c>
      <c r="J1236" s="11" t="s">
        <v>39</v>
      </c>
      <c r="K1236" s="20">
        <v>54</v>
      </c>
      <c r="L1236" s="13">
        <v>163.08588736802977</v>
      </c>
      <c r="M1236" s="11" t="s">
        <v>25</v>
      </c>
    </row>
    <row r="1237" spans="7:13" x14ac:dyDescent="0.2">
      <c r="G1237" s="11">
        <v>1242</v>
      </c>
      <c r="H1237" s="11" t="s">
        <v>32</v>
      </c>
      <c r="I1237" s="12">
        <v>38452</v>
      </c>
      <c r="J1237" s="11" t="s">
        <v>33</v>
      </c>
      <c r="K1237" s="20">
        <v>9</v>
      </c>
      <c r="L1237" s="13">
        <v>29.206434361888643</v>
      </c>
      <c r="M1237" s="11" t="s">
        <v>30</v>
      </c>
    </row>
    <row r="1238" spans="7:13" x14ac:dyDescent="0.2">
      <c r="G1238" s="11">
        <v>1243</v>
      </c>
      <c r="H1238" s="11" t="s">
        <v>31</v>
      </c>
      <c r="I1238" s="12">
        <v>38485</v>
      </c>
      <c r="J1238" s="11" t="s">
        <v>33</v>
      </c>
      <c r="K1238" s="20">
        <v>6</v>
      </c>
      <c r="L1238" s="13">
        <v>19.957821441994636</v>
      </c>
      <c r="M1238" s="11" t="s">
        <v>21</v>
      </c>
    </row>
    <row r="1239" spans="7:13" x14ac:dyDescent="0.2">
      <c r="G1239" s="11">
        <v>1244</v>
      </c>
      <c r="H1239" s="11" t="s">
        <v>37</v>
      </c>
      <c r="I1239" s="12">
        <v>38111</v>
      </c>
      <c r="J1239" s="11" t="s">
        <v>20</v>
      </c>
      <c r="K1239" s="20">
        <v>47</v>
      </c>
      <c r="L1239" s="13">
        <v>142.82940012407209</v>
      </c>
      <c r="M1239" s="11" t="s">
        <v>30</v>
      </c>
    </row>
    <row r="1240" spans="7:13" x14ac:dyDescent="0.2">
      <c r="G1240" s="11">
        <v>1245</v>
      </c>
      <c r="H1240" s="11" t="s">
        <v>26</v>
      </c>
      <c r="I1240" s="12">
        <v>38672</v>
      </c>
      <c r="J1240" s="11" t="s">
        <v>39</v>
      </c>
      <c r="K1240" s="20">
        <v>-10</v>
      </c>
      <c r="L1240" s="13">
        <v>-27.091257616513943</v>
      </c>
      <c r="M1240" s="11" t="s">
        <v>21</v>
      </c>
    </row>
    <row r="1241" spans="7:13" x14ac:dyDescent="0.2">
      <c r="G1241" s="11">
        <v>1246</v>
      </c>
      <c r="H1241" s="11" t="s">
        <v>48</v>
      </c>
      <c r="I1241" s="12">
        <v>38122</v>
      </c>
      <c r="J1241" s="11" t="s">
        <v>39</v>
      </c>
      <c r="K1241" s="20">
        <v>90</v>
      </c>
      <c r="L1241" s="13">
        <v>272.34042411677569</v>
      </c>
      <c r="M1241" s="11" t="s">
        <v>25</v>
      </c>
    </row>
    <row r="1242" spans="7:13" x14ac:dyDescent="0.2">
      <c r="G1242" s="11">
        <v>1247</v>
      </c>
      <c r="H1242" s="11" t="s">
        <v>19</v>
      </c>
      <c r="I1242" s="12">
        <v>38023</v>
      </c>
      <c r="J1242" s="11" t="s">
        <v>24</v>
      </c>
      <c r="K1242" s="20">
        <v>48</v>
      </c>
      <c r="L1242" s="13">
        <v>146.4346102431829</v>
      </c>
      <c r="M1242" s="11" t="s">
        <v>25</v>
      </c>
    </row>
    <row r="1243" spans="7:13" x14ac:dyDescent="0.2">
      <c r="G1243" s="11">
        <v>1248</v>
      </c>
      <c r="H1243" s="11" t="s">
        <v>37</v>
      </c>
      <c r="I1243" s="12">
        <v>38452</v>
      </c>
      <c r="J1243" s="11" t="s">
        <v>24</v>
      </c>
      <c r="K1243" s="20">
        <v>55</v>
      </c>
      <c r="L1243" s="13">
        <v>167.32527262577906</v>
      </c>
      <c r="M1243" s="11" t="s">
        <v>21</v>
      </c>
    </row>
    <row r="1244" spans="7:13" x14ac:dyDescent="0.2">
      <c r="G1244" s="11">
        <v>1249</v>
      </c>
      <c r="H1244" s="11" t="s">
        <v>19</v>
      </c>
      <c r="I1244" s="12">
        <v>38892</v>
      </c>
      <c r="J1244" s="11" t="s">
        <v>39</v>
      </c>
      <c r="K1244" s="20">
        <v>42</v>
      </c>
      <c r="L1244" s="13">
        <v>128.47869059837046</v>
      </c>
      <c r="M1244" s="11" t="s">
        <v>30</v>
      </c>
    </row>
    <row r="1245" spans="7:13" x14ac:dyDescent="0.2">
      <c r="G1245" s="11">
        <v>1250</v>
      </c>
      <c r="H1245" s="11" t="s">
        <v>48</v>
      </c>
      <c r="I1245" s="12">
        <v>38749</v>
      </c>
      <c r="J1245" s="11" t="s">
        <v>33</v>
      </c>
      <c r="K1245" s="20">
        <v>39</v>
      </c>
      <c r="L1245" s="13">
        <v>119.42558225930649</v>
      </c>
      <c r="M1245" s="11" t="s">
        <v>29</v>
      </c>
    </row>
    <row r="1246" spans="7:13" x14ac:dyDescent="0.2">
      <c r="G1246" s="11">
        <v>1251</v>
      </c>
      <c r="H1246" s="11" t="s">
        <v>32</v>
      </c>
      <c r="I1246" s="12">
        <v>38672</v>
      </c>
      <c r="J1246" s="11" t="s">
        <v>39</v>
      </c>
      <c r="K1246" s="20">
        <v>26</v>
      </c>
      <c r="L1246" s="13">
        <v>79.641106811056247</v>
      </c>
      <c r="M1246" s="11" t="s">
        <v>21</v>
      </c>
    </row>
    <row r="1247" spans="7:13" x14ac:dyDescent="0.2">
      <c r="G1247" s="11">
        <v>1252</v>
      </c>
      <c r="H1247" s="11" t="s">
        <v>19</v>
      </c>
      <c r="I1247" s="12">
        <v>38760</v>
      </c>
      <c r="J1247" s="11" t="s">
        <v>39</v>
      </c>
      <c r="K1247" s="20">
        <v>26</v>
      </c>
      <c r="L1247" s="13">
        <v>79.499321772308136</v>
      </c>
      <c r="M1247" s="11" t="s">
        <v>30</v>
      </c>
    </row>
    <row r="1248" spans="7:13" x14ac:dyDescent="0.2">
      <c r="G1248" s="11">
        <v>1253</v>
      </c>
      <c r="H1248" s="11" t="s">
        <v>19</v>
      </c>
      <c r="I1248" s="12">
        <v>38705</v>
      </c>
      <c r="J1248" s="11" t="s">
        <v>33</v>
      </c>
      <c r="K1248" s="20">
        <v>52</v>
      </c>
      <c r="L1248" s="13">
        <v>158.28266649648856</v>
      </c>
      <c r="M1248" s="11" t="s">
        <v>30</v>
      </c>
    </row>
    <row r="1249" spans="7:13" x14ac:dyDescent="0.2">
      <c r="G1249" s="11">
        <v>1254</v>
      </c>
      <c r="H1249" s="11" t="s">
        <v>32</v>
      </c>
      <c r="I1249" s="12">
        <v>38309</v>
      </c>
      <c r="J1249" s="11" t="s">
        <v>24</v>
      </c>
      <c r="K1249" s="20">
        <v>19</v>
      </c>
      <c r="L1249" s="13">
        <v>58.769535018680784</v>
      </c>
      <c r="M1249" s="11" t="s">
        <v>21</v>
      </c>
    </row>
    <row r="1250" spans="7:13" x14ac:dyDescent="0.2">
      <c r="G1250" s="11">
        <v>1255</v>
      </c>
      <c r="H1250" s="11" t="s">
        <v>26</v>
      </c>
      <c r="I1250" s="12">
        <v>38210</v>
      </c>
      <c r="J1250" s="11" t="s">
        <v>39</v>
      </c>
      <c r="K1250" s="20">
        <v>18</v>
      </c>
      <c r="L1250" s="13">
        <v>55.683739721262491</v>
      </c>
      <c r="M1250" s="11" t="s">
        <v>30</v>
      </c>
    </row>
    <row r="1251" spans="7:13" x14ac:dyDescent="0.2">
      <c r="G1251" s="11">
        <v>1256</v>
      </c>
      <c r="H1251" s="11" t="s">
        <v>23</v>
      </c>
      <c r="I1251" s="12">
        <v>39046</v>
      </c>
      <c r="J1251" s="11" t="s">
        <v>39</v>
      </c>
      <c r="K1251" s="20">
        <v>87</v>
      </c>
      <c r="L1251" s="13">
        <v>263.04139351081579</v>
      </c>
      <c r="M1251" s="11" t="s">
        <v>30</v>
      </c>
    </row>
    <row r="1252" spans="7:13" x14ac:dyDescent="0.2">
      <c r="G1252" s="11">
        <v>1257</v>
      </c>
      <c r="H1252" s="11" t="s">
        <v>32</v>
      </c>
      <c r="I1252" s="12">
        <v>38276</v>
      </c>
      <c r="J1252" s="11" t="s">
        <v>33</v>
      </c>
      <c r="K1252" s="20">
        <v>46</v>
      </c>
      <c r="L1252" s="13">
        <v>139.93969189998913</v>
      </c>
      <c r="M1252" s="11" t="s">
        <v>25</v>
      </c>
    </row>
    <row r="1253" spans="7:13" x14ac:dyDescent="0.2">
      <c r="G1253" s="11">
        <v>1258</v>
      </c>
      <c r="H1253" s="11" t="s">
        <v>19</v>
      </c>
      <c r="I1253" s="12">
        <v>38914</v>
      </c>
      <c r="J1253" s="11" t="s">
        <v>39</v>
      </c>
      <c r="K1253" s="20">
        <v>54</v>
      </c>
      <c r="L1253" s="13">
        <v>163.69364721145854</v>
      </c>
      <c r="M1253" s="11" t="s">
        <v>25</v>
      </c>
    </row>
    <row r="1254" spans="7:13" x14ac:dyDescent="0.2">
      <c r="G1254" s="11">
        <v>1259</v>
      </c>
      <c r="H1254" s="11" t="s">
        <v>31</v>
      </c>
      <c r="I1254" s="12">
        <v>38045</v>
      </c>
      <c r="J1254" s="11" t="s">
        <v>39</v>
      </c>
      <c r="K1254" s="20">
        <v>21</v>
      </c>
      <c r="L1254" s="13">
        <v>64.701803739735197</v>
      </c>
      <c r="M1254" s="11" t="s">
        <v>21</v>
      </c>
    </row>
    <row r="1255" spans="7:13" x14ac:dyDescent="0.2">
      <c r="G1255" s="11">
        <v>1260</v>
      </c>
      <c r="H1255" s="11" t="s">
        <v>32</v>
      </c>
      <c r="I1255" s="12">
        <v>38023</v>
      </c>
      <c r="J1255" s="11" t="s">
        <v>24</v>
      </c>
      <c r="K1255" s="20">
        <v>-6</v>
      </c>
      <c r="L1255" s="13">
        <v>-16.23714349589131</v>
      </c>
      <c r="M1255" s="11" t="s">
        <v>29</v>
      </c>
    </row>
    <row r="1256" spans="7:13" x14ac:dyDescent="0.2">
      <c r="G1256" s="11">
        <v>1261</v>
      </c>
      <c r="H1256" s="11" t="s">
        <v>36</v>
      </c>
      <c r="I1256" s="12">
        <v>38309</v>
      </c>
      <c r="J1256" s="11" t="s">
        <v>24</v>
      </c>
      <c r="K1256" s="20">
        <v>47</v>
      </c>
      <c r="L1256" s="13">
        <v>142.41301237194139</v>
      </c>
      <c r="M1256" s="11" t="s">
        <v>30</v>
      </c>
    </row>
    <row r="1257" spans="7:13" x14ac:dyDescent="0.2">
      <c r="G1257" s="11">
        <v>1262</v>
      </c>
      <c r="H1257" s="11" t="s">
        <v>22</v>
      </c>
      <c r="I1257" s="12">
        <v>38100</v>
      </c>
      <c r="J1257" s="11" t="s">
        <v>24</v>
      </c>
      <c r="K1257" s="20">
        <v>14</v>
      </c>
      <c r="L1257" s="13">
        <v>44.23662693928393</v>
      </c>
      <c r="M1257" s="11" t="s">
        <v>29</v>
      </c>
    </row>
    <row r="1258" spans="7:13" x14ac:dyDescent="0.2">
      <c r="G1258" s="11">
        <v>1263</v>
      </c>
      <c r="H1258" s="11" t="s">
        <v>22</v>
      </c>
      <c r="I1258" s="12">
        <v>38991</v>
      </c>
      <c r="J1258" s="11" t="s">
        <v>24</v>
      </c>
      <c r="K1258" s="20">
        <v>73</v>
      </c>
      <c r="L1258" s="13">
        <v>220.5000128058029</v>
      </c>
      <c r="M1258" s="11" t="s">
        <v>29</v>
      </c>
    </row>
    <row r="1259" spans="7:13" x14ac:dyDescent="0.2">
      <c r="G1259" s="11">
        <v>1264</v>
      </c>
      <c r="H1259" s="11" t="s">
        <v>22</v>
      </c>
      <c r="I1259" s="12">
        <v>39068</v>
      </c>
      <c r="J1259" s="11" t="s">
        <v>20</v>
      </c>
      <c r="K1259" s="20">
        <v>14</v>
      </c>
      <c r="L1259" s="13">
        <v>44.424699895790788</v>
      </c>
      <c r="M1259" s="11" t="s">
        <v>21</v>
      </c>
    </row>
    <row r="1260" spans="7:13" x14ac:dyDescent="0.2">
      <c r="G1260" s="11">
        <v>1265</v>
      </c>
      <c r="H1260" s="11" t="s">
        <v>23</v>
      </c>
      <c r="I1260" s="12">
        <v>38815</v>
      </c>
      <c r="J1260" s="11" t="s">
        <v>20</v>
      </c>
      <c r="K1260" s="20">
        <v>95</v>
      </c>
      <c r="L1260" s="13">
        <v>286.75698716058628</v>
      </c>
      <c r="M1260" s="11" t="s">
        <v>25</v>
      </c>
    </row>
    <row r="1261" spans="7:13" x14ac:dyDescent="0.2">
      <c r="G1261" s="11">
        <v>1266</v>
      </c>
      <c r="H1261" s="11" t="s">
        <v>36</v>
      </c>
      <c r="I1261" s="12">
        <v>38034</v>
      </c>
      <c r="J1261" s="11" t="s">
        <v>33</v>
      </c>
      <c r="K1261" s="20">
        <v>64</v>
      </c>
      <c r="L1261" s="13">
        <v>193.36768203630285</v>
      </c>
      <c r="M1261" s="11" t="s">
        <v>21</v>
      </c>
    </row>
    <row r="1262" spans="7:13" x14ac:dyDescent="0.2">
      <c r="G1262" s="11">
        <v>1267</v>
      </c>
      <c r="H1262" s="11" t="s">
        <v>48</v>
      </c>
      <c r="I1262" s="12">
        <v>38265</v>
      </c>
      <c r="J1262" s="11" t="s">
        <v>33</v>
      </c>
      <c r="K1262" s="20">
        <v>47</v>
      </c>
      <c r="L1262" s="13">
        <v>143.14314267064674</v>
      </c>
      <c r="M1262" s="11" t="s">
        <v>25</v>
      </c>
    </row>
    <row r="1263" spans="7:13" x14ac:dyDescent="0.2">
      <c r="G1263" s="11">
        <v>1268</v>
      </c>
      <c r="H1263" s="11" t="s">
        <v>36</v>
      </c>
      <c r="I1263" s="12">
        <v>38320</v>
      </c>
      <c r="J1263" s="11" t="s">
        <v>24</v>
      </c>
      <c r="K1263" s="20">
        <v>20</v>
      </c>
      <c r="L1263" s="13">
        <v>61.937788372758583</v>
      </c>
      <c r="M1263" s="11" t="s">
        <v>29</v>
      </c>
    </row>
    <row r="1264" spans="7:13" x14ac:dyDescent="0.2">
      <c r="G1264" s="11">
        <v>1269</v>
      </c>
      <c r="H1264" s="11" t="s">
        <v>31</v>
      </c>
      <c r="I1264" s="12">
        <v>38342</v>
      </c>
      <c r="J1264" s="11" t="s">
        <v>20</v>
      </c>
      <c r="K1264" s="20">
        <v>71</v>
      </c>
      <c r="L1264" s="13">
        <v>215.32844026172367</v>
      </c>
      <c r="M1264" s="11" t="s">
        <v>29</v>
      </c>
    </row>
    <row r="1265" spans="7:13" x14ac:dyDescent="0.2">
      <c r="G1265" s="11">
        <v>1270</v>
      </c>
      <c r="H1265" s="11" t="s">
        <v>36</v>
      </c>
      <c r="I1265" s="12">
        <v>38639</v>
      </c>
      <c r="J1265" s="11" t="s">
        <v>33</v>
      </c>
      <c r="K1265" s="20">
        <v>66</v>
      </c>
      <c r="L1265" s="13">
        <v>199.49732716580834</v>
      </c>
      <c r="M1265" s="11" t="s">
        <v>29</v>
      </c>
    </row>
    <row r="1266" spans="7:13" x14ac:dyDescent="0.2">
      <c r="G1266" s="11">
        <v>1271</v>
      </c>
      <c r="H1266" s="11" t="s">
        <v>23</v>
      </c>
      <c r="I1266" s="12">
        <v>38265</v>
      </c>
      <c r="J1266" s="11" t="s">
        <v>24</v>
      </c>
      <c r="K1266" s="20">
        <v>79</v>
      </c>
      <c r="L1266" s="13">
        <v>239.43592811272299</v>
      </c>
      <c r="M1266" s="11" t="s">
        <v>29</v>
      </c>
    </row>
    <row r="1267" spans="7:13" x14ac:dyDescent="0.2">
      <c r="G1267" s="11">
        <v>1272</v>
      </c>
      <c r="H1267" s="11" t="s">
        <v>23</v>
      </c>
      <c r="I1267" s="12">
        <v>38650</v>
      </c>
      <c r="J1267" s="11" t="s">
        <v>39</v>
      </c>
      <c r="K1267" s="20">
        <v>-7</v>
      </c>
      <c r="L1267" s="13">
        <v>-18.401268878071164</v>
      </c>
      <c r="M1267" s="11" t="s">
        <v>30</v>
      </c>
    </row>
    <row r="1268" spans="7:13" x14ac:dyDescent="0.2">
      <c r="G1268" s="11">
        <v>1273</v>
      </c>
      <c r="H1268" s="11" t="s">
        <v>19</v>
      </c>
      <c r="I1268" s="12">
        <v>38628</v>
      </c>
      <c r="J1268" s="11" t="s">
        <v>24</v>
      </c>
      <c r="K1268" s="20">
        <v>72</v>
      </c>
      <c r="L1268" s="13">
        <v>217.35308480664631</v>
      </c>
      <c r="M1268" s="11" t="s">
        <v>29</v>
      </c>
    </row>
    <row r="1269" spans="7:13" x14ac:dyDescent="0.2">
      <c r="G1269" s="11">
        <v>1274</v>
      </c>
      <c r="H1269" s="11" t="s">
        <v>23</v>
      </c>
      <c r="I1269" s="12">
        <v>38265</v>
      </c>
      <c r="J1269" s="11" t="s">
        <v>27</v>
      </c>
      <c r="K1269" s="20">
        <v>91</v>
      </c>
      <c r="L1269" s="13">
        <v>275.36823907836589</v>
      </c>
      <c r="M1269" s="11" t="s">
        <v>25</v>
      </c>
    </row>
    <row r="1270" spans="7:13" x14ac:dyDescent="0.2">
      <c r="G1270" s="11">
        <v>1275</v>
      </c>
      <c r="H1270" s="11" t="s">
        <v>32</v>
      </c>
      <c r="I1270" s="12">
        <v>38056</v>
      </c>
      <c r="J1270" s="11" t="s">
        <v>39</v>
      </c>
      <c r="K1270" s="20">
        <v>57</v>
      </c>
      <c r="L1270" s="13">
        <v>173.47781647307619</v>
      </c>
      <c r="M1270" s="11" t="s">
        <v>21</v>
      </c>
    </row>
    <row r="1271" spans="7:13" x14ac:dyDescent="0.2">
      <c r="G1271" s="11">
        <v>1276</v>
      </c>
      <c r="H1271" s="11" t="s">
        <v>48</v>
      </c>
      <c r="I1271" s="12">
        <v>38254</v>
      </c>
      <c r="J1271" s="11" t="s">
        <v>24</v>
      </c>
      <c r="K1271" s="20">
        <v>-8</v>
      </c>
      <c r="L1271" s="13">
        <v>-21.82749489869385</v>
      </c>
      <c r="M1271" s="11" t="s">
        <v>21</v>
      </c>
    </row>
    <row r="1272" spans="7:13" x14ac:dyDescent="0.2">
      <c r="G1272" s="11">
        <v>1277</v>
      </c>
      <c r="H1272" s="11" t="s">
        <v>36</v>
      </c>
      <c r="I1272" s="12">
        <v>38606</v>
      </c>
      <c r="J1272" s="11" t="s">
        <v>24</v>
      </c>
      <c r="K1272" s="20">
        <v>45</v>
      </c>
      <c r="L1272" s="13">
        <v>136.95599465560394</v>
      </c>
      <c r="M1272" s="11" t="s">
        <v>30</v>
      </c>
    </row>
    <row r="1273" spans="7:13" x14ac:dyDescent="0.2">
      <c r="G1273" s="11">
        <v>1278</v>
      </c>
      <c r="H1273" s="11" t="s">
        <v>31</v>
      </c>
      <c r="I1273" s="12">
        <v>38287</v>
      </c>
      <c r="J1273" s="11" t="s">
        <v>33</v>
      </c>
      <c r="K1273" s="20">
        <v>92</v>
      </c>
      <c r="L1273" s="13">
        <v>278.04523769732305</v>
      </c>
      <c r="M1273" s="11" t="s">
        <v>21</v>
      </c>
    </row>
    <row r="1274" spans="7:13" x14ac:dyDescent="0.2">
      <c r="G1274" s="11">
        <v>1279</v>
      </c>
      <c r="H1274" s="11" t="s">
        <v>32</v>
      </c>
      <c r="I1274" s="12">
        <v>38232</v>
      </c>
      <c r="J1274" s="11" t="s">
        <v>39</v>
      </c>
      <c r="K1274" s="20">
        <v>28</v>
      </c>
      <c r="L1274" s="13">
        <v>86.457557586126669</v>
      </c>
      <c r="M1274" s="11" t="s">
        <v>25</v>
      </c>
    </row>
    <row r="1275" spans="7:13" x14ac:dyDescent="0.2">
      <c r="G1275" s="11">
        <v>1280</v>
      </c>
      <c r="H1275" s="11" t="s">
        <v>19</v>
      </c>
      <c r="I1275" s="12">
        <v>38375</v>
      </c>
      <c r="J1275" s="11" t="s">
        <v>27</v>
      </c>
      <c r="K1275" s="20">
        <v>79</v>
      </c>
      <c r="L1275" s="13">
        <v>238.98646128992934</v>
      </c>
      <c r="M1275" s="11" t="s">
        <v>29</v>
      </c>
    </row>
    <row r="1276" spans="7:13" x14ac:dyDescent="0.2">
      <c r="G1276" s="11">
        <v>1281</v>
      </c>
      <c r="H1276" s="11" t="s">
        <v>22</v>
      </c>
      <c r="I1276" s="12">
        <v>38375</v>
      </c>
      <c r="J1276" s="11" t="s">
        <v>24</v>
      </c>
      <c r="K1276" s="20">
        <v>92</v>
      </c>
      <c r="L1276" s="13">
        <v>277.53792590877345</v>
      </c>
      <c r="M1276" s="11" t="s">
        <v>29</v>
      </c>
    </row>
    <row r="1277" spans="7:13" x14ac:dyDescent="0.2">
      <c r="G1277" s="11">
        <v>1282</v>
      </c>
      <c r="H1277" s="11" t="s">
        <v>36</v>
      </c>
      <c r="I1277" s="12">
        <v>38100</v>
      </c>
      <c r="J1277" s="11" t="s">
        <v>39</v>
      </c>
      <c r="K1277" s="20">
        <v>11</v>
      </c>
      <c r="L1277" s="13">
        <v>34.457391966440007</v>
      </c>
      <c r="M1277" s="11" t="s">
        <v>25</v>
      </c>
    </row>
    <row r="1278" spans="7:13" x14ac:dyDescent="0.2">
      <c r="G1278" s="11">
        <v>1283</v>
      </c>
      <c r="H1278" s="11" t="s">
        <v>32</v>
      </c>
      <c r="I1278" s="12">
        <v>38375</v>
      </c>
      <c r="J1278" s="11" t="s">
        <v>33</v>
      </c>
      <c r="K1278" s="20">
        <v>23</v>
      </c>
      <c r="L1278" s="13">
        <v>70.69661605650883</v>
      </c>
      <c r="M1278" s="11" t="s">
        <v>30</v>
      </c>
    </row>
    <row r="1279" spans="7:13" x14ac:dyDescent="0.2">
      <c r="G1279" s="11">
        <v>1284</v>
      </c>
      <c r="H1279" s="11" t="s">
        <v>19</v>
      </c>
      <c r="I1279" s="12">
        <v>38826</v>
      </c>
      <c r="J1279" s="11" t="s">
        <v>33</v>
      </c>
      <c r="K1279" s="20">
        <v>2</v>
      </c>
      <c r="L1279" s="13">
        <v>8.8023773142157893</v>
      </c>
      <c r="M1279" s="11" t="s">
        <v>25</v>
      </c>
    </row>
    <row r="1280" spans="7:13" x14ac:dyDescent="0.2">
      <c r="G1280" s="11">
        <v>1285</v>
      </c>
      <c r="H1280" s="11" t="s">
        <v>37</v>
      </c>
      <c r="I1280" s="12">
        <v>38353</v>
      </c>
      <c r="J1280" s="11" t="s">
        <v>33</v>
      </c>
      <c r="K1280" s="20">
        <v>-2</v>
      </c>
      <c r="L1280" s="13">
        <v>-3.4493356628035219</v>
      </c>
      <c r="M1280" s="11" t="s">
        <v>30</v>
      </c>
    </row>
    <row r="1281" spans="7:13" x14ac:dyDescent="0.2">
      <c r="G1281" s="11">
        <v>1286</v>
      </c>
      <c r="H1281" s="11" t="s">
        <v>23</v>
      </c>
      <c r="I1281" s="12">
        <v>38507</v>
      </c>
      <c r="J1281" s="11" t="s">
        <v>20</v>
      </c>
      <c r="K1281" s="20">
        <v>33</v>
      </c>
      <c r="L1281" s="13">
        <v>100.68617590777907</v>
      </c>
      <c r="M1281" s="11" t="s">
        <v>29</v>
      </c>
    </row>
    <row r="1282" spans="7:13" x14ac:dyDescent="0.2">
      <c r="G1282" s="11">
        <v>1287</v>
      </c>
      <c r="H1282" s="11" t="s">
        <v>37</v>
      </c>
      <c r="I1282" s="12">
        <v>38892</v>
      </c>
      <c r="J1282" s="11" t="s">
        <v>39</v>
      </c>
      <c r="K1282" s="20">
        <v>10</v>
      </c>
      <c r="L1282" s="13">
        <v>31.300935347132732</v>
      </c>
      <c r="M1282" s="11" t="s">
        <v>25</v>
      </c>
    </row>
    <row r="1283" spans="7:13" x14ac:dyDescent="0.2">
      <c r="G1283" s="11">
        <v>1288</v>
      </c>
      <c r="H1283" s="11" t="s">
        <v>26</v>
      </c>
      <c r="I1283" s="12">
        <v>38320</v>
      </c>
      <c r="J1283" s="11" t="s">
        <v>27</v>
      </c>
      <c r="K1283" s="20">
        <v>84</v>
      </c>
      <c r="L1283" s="13">
        <v>254.11937205363179</v>
      </c>
      <c r="M1283" s="11" t="s">
        <v>30</v>
      </c>
    </row>
    <row r="1284" spans="7:13" x14ac:dyDescent="0.2">
      <c r="G1284" s="11">
        <v>1289</v>
      </c>
      <c r="H1284" s="11" t="s">
        <v>23</v>
      </c>
      <c r="I1284" s="12">
        <v>38342</v>
      </c>
      <c r="J1284" s="11" t="s">
        <v>39</v>
      </c>
      <c r="K1284" s="20">
        <v>88</v>
      </c>
      <c r="L1284" s="13">
        <v>266.39334034313327</v>
      </c>
      <c r="M1284" s="11" t="s">
        <v>25</v>
      </c>
    </row>
    <row r="1285" spans="7:13" x14ac:dyDescent="0.2">
      <c r="G1285" s="11">
        <v>1290</v>
      </c>
      <c r="H1285" s="11" t="s">
        <v>19</v>
      </c>
      <c r="I1285" s="12">
        <v>38540</v>
      </c>
      <c r="J1285" s="11" t="s">
        <v>33</v>
      </c>
      <c r="K1285" s="20">
        <v>95</v>
      </c>
      <c r="L1285" s="13">
        <v>286.60843219410157</v>
      </c>
      <c r="M1285" s="11" t="s">
        <v>30</v>
      </c>
    </row>
    <row r="1286" spans="7:13" x14ac:dyDescent="0.2">
      <c r="G1286" s="11">
        <v>1291</v>
      </c>
      <c r="H1286" s="11" t="s">
        <v>31</v>
      </c>
      <c r="I1286" s="12">
        <v>38397</v>
      </c>
      <c r="J1286" s="11" t="s">
        <v>39</v>
      </c>
      <c r="K1286" s="20">
        <v>3</v>
      </c>
      <c r="L1286" s="13">
        <v>11.903882144888168</v>
      </c>
      <c r="M1286" s="11" t="s">
        <v>25</v>
      </c>
    </row>
    <row r="1287" spans="7:13" x14ac:dyDescent="0.2">
      <c r="G1287" s="11">
        <v>1292</v>
      </c>
      <c r="H1287" s="11" t="s">
        <v>19</v>
      </c>
      <c r="I1287" s="12">
        <v>38837</v>
      </c>
      <c r="J1287" s="11" t="s">
        <v>20</v>
      </c>
      <c r="K1287" s="20">
        <v>72</v>
      </c>
      <c r="L1287" s="13">
        <v>217.58131494729014</v>
      </c>
      <c r="M1287" s="11" t="s">
        <v>29</v>
      </c>
    </row>
    <row r="1288" spans="7:13" x14ac:dyDescent="0.2">
      <c r="G1288" s="11">
        <v>1293</v>
      </c>
      <c r="H1288" s="11" t="s">
        <v>48</v>
      </c>
      <c r="I1288" s="12">
        <v>38419</v>
      </c>
      <c r="J1288" s="11" t="s">
        <v>33</v>
      </c>
      <c r="K1288" s="20">
        <v>58</v>
      </c>
      <c r="L1288" s="13">
        <v>176.65394036929425</v>
      </c>
      <c r="M1288" s="11" t="s">
        <v>25</v>
      </c>
    </row>
    <row r="1289" spans="7:13" x14ac:dyDescent="0.2">
      <c r="G1289" s="11">
        <v>1294</v>
      </c>
      <c r="H1289" s="11" t="s">
        <v>26</v>
      </c>
      <c r="I1289" s="12">
        <v>38144</v>
      </c>
      <c r="J1289" s="11" t="s">
        <v>33</v>
      </c>
      <c r="K1289" s="20">
        <v>19</v>
      </c>
      <c r="L1289" s="13">
        <v>59.643357077362239</v>
      </c>
      <c r="M1289" s="11" t="s">
        <v>29</v>
      </c>
    </row>
    <row r="1290" spans="7:13" x14ac:dyDescent="0.2">
      <c r="G1290" s="11">
        <v>1295</v>
      </c>
      <c r="H1290" s="11" t="s">
        <v>19</v>
      </c>
      <c r="I1290" s="12">
        <v>38463</v>
      </c>
      <c r="J1290" s="11" t="s">
        <v>39</v>
      </c>
      <c r="K1290" s="20">
        <v>35</v>
      </c>
      <c r="L1290" s="13">
        <v>106.5070892872302</v>
      </c>
      <c r="M1290" s="11" t="s">
        <v>21</v>
      </c>
    </row>
    <row r="1291" spans="7:13" x14ac:dyDescent="0.2">
      <c r="G1291" s="11">
        <v>1296</v>
      </c>
      <c r="H1291" s="11" t="s">
        <v>23</v>
      </c>
      <c r="I1291" s="12">
        <v>38320</v>
      </c>
      <c r="J1291" s="11" t="s">
        <v>24</v>
      </c>
      <c r="K1291" s="20">
        <v>80</v>
      </c>
      <c r="L1291" s="13">
        <v>242.63330478636408</v>
      </c>
      <c r="M1291" s="11" t="s">
        <v>29</v>
      </c>
    </row>
    <row r="1292" spans="7:13" x14ac:dyDescent="0.2">
      <c r="G1292" s="11">
        <v>1297</v>
      </c>
      <c r="H1292" s="11" t="s">
        <v>36</v>
      </c>
      <c r="I1292" s="12">
        <v>38012</v>
      </c>
      <c r="J1292" s="11" t="s">
        <v>33</v>
      </c>
      <c r="K1292" s="20">
        <v>26</v>
      </c>
      <c r="L1292" s="13">
        <v>80.048584690277565</v>
      </c>
      <c r="M1292" s="11" t="s">
        <v>21</v>
      </c>
    </row>
    <row r="1293" spans="7:13" x14ac:dyDescent="0.2">
      <c r="G1293" s="11">
        <v>1298</v>
      </c>
      <c r="H1293" s="11" t="s">
        <v>31</v>
      </c>
      <c r="I1293" s="12">
        <v>38540</v>
      </c>
      <c r="J1293" s="11" t="s">
        <v>20</v>
      </c>
      <c r="K1293" s="20">
        <v>93</v>
      </c>
      <c r="L1293" s="13">
        <v>280.93222292224493</v>
      </c>
      <c r="M1293" s="11" t="s">
        <v>29</v>
      </c>
    </row>
    <row r="1294" spans="7:13" x14ac:dyDescent="0.2">
      <c r="G1294" s="11">
        <v>1299</v>
      </c>
      <c r="H1294" s="11" t="s">
        <v>32</v>
      </c>
      <c r="I1294" s="12">
        <v>38661</v>
      </c>
      <c r="J1294" s="11" t="s">
        <v>33</v>
      </c>
      <c r="K1294" s="20">
        <v>29</v>
      </c>
      <c r="L1294" s="13">
        <v>90.05707639133125</v>
      </c>
      <c r="M1294" s="11" t="s">
        <v>25</v>
      </c>
    </row>
    <row r="1295" spans="7:13" x14ac:dyDescent="0.2">
      <c r="G1295" s="11">
        <v>1300</v>
      </c>
      <c r="H1295" s="11" t="s">
        <v>32</v>
      </c>
      <c r="I1295" s="12">
        <v>38100</v>
      </c>
      <c r="J1295" s="11" t="s">
        <v>24</v>
      </c>
      <c r="K1295" s="20">
        <v>88</v>
      </c>
      <c r="L1295" s="13">
        <v>266.36925289616937</v>
      </c>
      <c r="M1295" s="11" t="s">
        <v>25</v>
      </c>
    </row>
    <row r="1296" spans="7:13" x14ac:dyDescent="0.2">
      <c r="G1296" s="11">
        <v>1301</v>
      </c>
      <c r="H1296" s="11" t="s">
        <v>22</v>
      </c>
      <c r="I1296" s="12">
        <v>38947</v>
      </c>
      <c r="J1296" s="11" t="s">
        <v>33</v>
      </c>
      <c r="K1296" s="20">
        <v>5</v>
      </c>
      <c r="L1296" s="13">
        <v>16.874201572948834</v>
      </c>
      <c r="M1296" s="11" t="s">
        <v>30</v>
      </c>
    </row>
    <row r="1297" spans="7:13" x14ac:dyDescent="0.2">
      <c r="G1297" s="11">
        <v>1302</v>
      </c>
      <c r="H1297" s="11" t="s">
        <v>32</v>
      </c>
      <c r="I1297" s="12">
        <v>38573</v>
      </c>
      <c r="J1297" s="11" t="s">
        <v>39</v>
      </c>
      <c r="K1297" s="20">
        <v>64</v>
      </c>
      <c r="L1297" s="13">
        <v>194.02715866543952</v>
      </c>
      <c r="M1297" s="11" t="s">
        <v>29</v>
      </c>
    </row>
    <row r="1298" spans="7:13" x14ac:dyDescent="0.2">
      <c r="G1298" s="11">
        <v>1303</v>
      </c>
      <c r="H1298" s="11" t="s">
        <v>37</v>
      </c>
      <c r="I1298" s="12">
        <v>38716</v>
      </c>
      <c r="J1298" s="11" t="s">
        <v>20</v>
      </c>
      <c r="K1298" s="20">
        <v>38</v>
      </c>
      <c r="L1298" s="13">
        <v>116.02781429818391</v>
      </c>
      <c r="M1298" s="11" t="s">
        <v>30</v>
      </c>
    </row>
    <row r="1299" spans="7:13" x14ac:dyDescent="0.2">
      <c r="G1299" s="11">
        <v>1304</v>
      </c>
      <c r="H1299" s="11" t="s">
        <v>22</v>
      </c>
      <c r="I1299" s="12">
        <v>38276</v>
      </c>
      <c r="J1299" s="11" t="s">
        <v>24</v>
      </c>
      <c r="K1299" s="20">
        <v>21</v>
      </c>
      <c r="L1299" s="13">
        <v>65.60411466769294</v>
      </c>
      <c r="M1299" s="11" t="s">
        <v>29</v>
      </c>
    </row>
    <row r="1300" spans="7:13" x14ac:dyDescent="0.2">
      <c r="G1300" s="11">
        <v>1305</v>
      </c>
      <c r="H1300" s="11" t="s">
        <v>23</v>
      </c>
      <c r="I1300" s="12">
        <v>38551</v>
      </c>
      <c r="J1300" s="11" t="s">
        <v>33</v>
      </c>
      <c r="K1300" s="20">
        <v>61</v>
      </c>
      <c r="L1300" s="13">
        <v>184.44189289759726</v>
      </c>
      <c r="M1300" s="11" t="s">
        <v>29</v>
      </c>
    </row>
    <row r="1301" spans="7:13" x14ac:dyDescent="0.2">
      <c r="G1301" s="11">
        <v>1306</v>
      </c>
      <c r="H1301" s="11" t="s">
        <v>31</v>
      </c>
      <c r="I1301" s="12">
        <v>38111</v>
      </c>
      <c r="J1301" s="11" t="s">
        <v>33</v>
      </c>
      <c r="K1301" s="20">
        <v>53</v>
      </c>
      <c r="L1301" s="13">
        <v>160.79564195236946</v>
      </c>
      <c r="M1301" s="11" t="s">
        <v>29</v>
      </c>
    </row>
    <row r="1302" spans="7:13" x14ac:dyDescent="0.2">
      <c r="G1302" s="11">
        <v>1307</v>
      </c>
      <c r="H1302" s="11" t="s">
        <v>19</v>
      </c>
      <c r="I1302" s="12">
        <v>38749</v>
      </c>
      <c r="J1302" s="11" t="s">
        <v>39</v>
      </c>
      <c r="K1302" s="20">
        <v>28</v>
      </c>
      <c r="L1302" s="13">
        <v>86.322863736189788</v>
      </c>
      <c r="M1302" s="11" t="s">
        <v>30</v>
      </c>
    </row>
    <row r="1303" spans="7:13" x14ac:dyDescent="0.2">
      <c r="G1303" s="11">
        <v>1308</v>
      </c>
      <c r="H1303" s="11" t="s">
        <v>31</v>
      </c>
      <c r="I1303" s="12">
        <v>38958</v>
      </c>
      <c r="J1303" s="11" t="s">
        <v>39</v>
      </c>
      <c r="K1303" s="20">
        <v>39</v>
      </c>
      <c r="L1303" s="13">
        <v>119.49155300741148</v>
      </c>
      <c r="M1303" s="11" t="s">
        <v>30</v>
      </c>
    </row>
    <row r="1304" spans="7:13" x14ac:dyDescent="0.2">
      <c r="G1304" s="11">
        <v>1309</v>
      </c>
      <c r="H1304" s="11" t="s">
        <v>31</v>
      </c>
      <c r="I1304" s="12">
        <v>39024</v>
      </c>
      <c r="J1304" s="11" t="s">
        <v>20</v>
      </c>
      <c r="K1304" s="20">
        <v>89</v>
      </c>
      <c r="L1304" s="13">
        <v>268.72040652792879</v>
      </c>
      <c r="M1304" s="11" t="s">
        <v>29</v>
      </c>
    </row>
    <row r="1305" spans="7:13" x14ac:dyDescent="0.2">
      <c r="G1305" s="11">
        <v>1310</v>
      </c>
      <c r="H1305" s="11" t="s">
        <v>19</v>
      </c>
      <c r="I1305" s="12">
        <v>38100</v>
      </c>
      <c r="J1305" s="11" t="s">
        <v>24</v>
      </c>
      <c r="K1305" s="20">
        <v>72</v>
      </c>
      <c r="L1305" s="13">
        <v>218.15784251474992</v>
      </c>
      <c r="M1305" s="11" t="s">
        <v>21</v>
      </c>
    </row>
    <row r="1306" spans="7:13" x14ac:dyDescent="0.2">
      <c r="G1306" s="11">
        <v>1311</v>
      </c>
      <c r="H1306" s="11" t="s">
        <v>32</v>
      </c>
      <c r="I1306" s="12">
        <v>38221</v>
      </c>
      <c r="J1306" s="11" t="s">
        <v>20</v>
      </c>
      <c r="K1306" s="20">
        <v>63</v>
      </c>
      <c r="L1306" s="13">
        <v>191.07967670509865</v>
      </c>
      <c r="M1306" s="11" t="s">
        <v>21</v>
      </c>
    </row>
    <row r="1307" spans="7:13" x14ac:dyDescent="0.2">
      <c r="G1307" s="11">
        <v>1312</v>
      </c>
      <c r="H1307" s="11" t="s">
        <v>36</v>
      </c>
      <c r="I1307" s="12">
        <v>39079</v>
      </c>
      <c r="J1307" s="11" t="s">
        <v>24</v>
      </c>
      <c r="K1307" s="20">
        <v>47</v>
      </c>
      <c r="L1307" s="13">
        <v>142.1470812441363</v>
      </c>
      <c r="M1307" s="11" t="s">
        <v>29</v>
      </c>
    </row>
    <row r="1308" spans="7:13" x14ac:dyDescent="0.2">
      <c r="G1308" s="11">
        <v>1313</v>
      </c>
      <c r="H1308" s="11" t="s">
        <v>26</v>
      </c>
      <c r="I1308" s="12">
        <v>38540</v>
      </c>
      <c r="J1308" s="11" t="s">
        <v>39</v>
      </c>
      <c r="K1308" s="20">
        <v>8</v>
      </c>
      <c r="L1308" s="13">
        <v>25.619997788473359</v>
      </c>
      <c r="M1308" s="11" t="s">
        <v>25</v>
      </c>
    </row>
    <row r="1309" spans="7:13" x14ac:dyDescent="0.2">
      <c r="G1309" s="11">
        <v>1314</v>
      </c>
      <c r="H1309" s="11" t="s">
        <v>19</v>
      </c>
      <c r="I1309" s="12">
        <v>38298</v>
      </c>
      <c r="J1309" s="11" t="s">
        <v>20</v>
      </c>
      <c r="K1309" s="20">
        <v>88</v>
      </c>
      <c r="L1309" s="13">
        <v>265.56717139256853</v>
      </c>
      <c r="M1309" s="11" t="s">
        <v>30</v>
      </c>
    </row>
    <row r="1310" spans="7:13" x14ac:dyDescent="0.2">
      <c r="G1310" s="11">
        <v>1315</v>
      </c>
      <c r="H1310" s="11" t="s">
        <v>26</v>
      </c>
      <c r="I1310" s="12">
        <v>38221</v>
      </c>
      <c r="J1310" s="11" t="s">
        <v>20</v>
      </c>
      <c r="K1310" s="20">
        <v>12</v>
      </c>
      <c r="L1310" s="13">
        <v>37.818679875987904</v>
      </c>
      <c r="M1310" s="11" t="s">
        <v>25</v>
      </c>
    </row>
    <row r="1311" spans="7:13" x14ac:dyDescent="0.2">
      <c r="G1311" s="11">
        <v>1316</v>
      </c>
      <c r="H1311" s="11" t="s">
        <v>22</v>
      </c>
      <c r="I1311" s="12">
        <v>38683</v>
      </c>
      <c r="J1311" s="11" t="s">
        <v>39</v>
      </c>
      <c r="K1311" s="20">
        <v>79</v>
      </c>
      <c r="L1311" s="13">
        <v>239.17519679611866</v>
      </c>
      <c r="M1311" s="11" t="s">
        <v>25</v>
      </c>
    </row>
    <row r="1312" spans="7:13" x14ac:dyDescent="0.2">
      <c r="G1312" s="11">
        <v>1317</v>
      </c>
      <c r="H1312" s="11" t="s">
        <v>32</v>
      </c>
      <c r="I1312" s="12">
        <v>38155</v>
      </c>
      <c r="J1312" s="11" t="s">
        <v>27</v>
      </c>
      <c r="K1312" s="20">
        <v>39</v>
      </c>
      <c r="L1312" s="13">
        <v>118.94488443291594</v>
      </c>
      <c r="M1312" s="11" t="s">
        <v>21</v>
      </c>
    </row>
    <row r="1313" spans="7:13" x14ac:dyDescent="0.2">
      <c r="G1313" s="11">
        <v>1318</v>
      </c>
      <c r="H1313" s="11" t="s">
        <v>22</v>
      </c>
      <c r="I1313" s="12">
        <v>38760</v>
      </c>
      <c r="J1313" s="11" t="s">
        <v>39</v>
      </c>
      <c r="K1313" s="20">
        <v>61</v>
      </c>
      <c r="L1313" s="13">
        <v>185.05613481266943</v>
      </c>
      <c r="M1313" s="11" t="s">
        <v>29</v>
      </c>
    </row>
    <row r="1314" spans="7:13" x14ac:dyDescent="0.2">
      <c r="G1314" s="11">
        <v>1319</v>
      </c>
      <c r="H1314" s="11" t="s">
        <v>22</v>
      </c>
      <c r="I1314" s="12">
        <v>38980</v>
      </c>
      <c r="J1314" s="11" t="s">
        <v>20</v>
      </c>
      <c r="K1314" s="20">
        <v>12</v>
      </c>
      <c r="L1314" s="13">
        <v>38.275233428944262</v>
      </c>
      <c r="M1314" s="11" t="s">
        <v>29</v>
      </c>
    </row>
    <row r="1315" spans="7:13" x14ac:dyDescent="0.2">
      <c r="G1315" s="11">
        <v>1320</v>
      </c>
      <c r="H1315" s="11" t="s">
        <v>31</v>
      </c>
      <c r="I1315" s="12">
        <v>38298</v>
      </c>
      <c r="J1315" s="11" t="s">
        <v>39</v>
      </c>
      <c r="K1315" s="20">
        <v>25</v>
      </c>
      <c r="L1315" s="13">
        <v>76.651168243814681</v>
      </c>
      <c r="M1315" s="11" t="s">
        <v>30</v>
      </c>
    </row>
    <row r="1316" spans="7:13" x14ac:dyDescent="0.2">
      <c r="G1316" s="11">
        <v>1321</v>
      </c>
      <c r="H1316" s="11" t="s">
        <v>48</v>
      </c>
      <c r="I1316" s="12">
        <v>38683</v>
      </c>
      <c r="J1316" s="11" t="s">
        <v>24</v>
      </c>
      <c r="K1316" s="20">
        <v>82</v>
      </c>
      <c r="L1316" s="13">
        <v>248.26100726872076</v>
      </c>
      <c r="M1316" s="11" t="s">
        <v>21</v>
      </c>
    </row>
    <row r="1317" spans="7:13" x14ac:dyDescent="0.2">
      <c r="G1317" s="11">
        <v>1322</v>
      </c>
      <c r="H1317" s="11" t="s">
        <v>26</v>
      </c>
      <c r="I1317" s="12">
        <v>38342</v>
      </c>
      <c r="J1317" s="11" t="s">
        <v>39</v>
      </c>
      <c r="K1317" s="20">
        <v>4</v>
      </c>
      <c r="L1317" s="13">
        <v>14.48265398333678</v>
      </c>
      <c r="M1317" s="11" t="s">
        <v>29</v>
      </c>
    </row>
    <row r="1318" spans="7:13" x14ac:dyDescent="0.2">
      <c r="G1318" s="11">
        <v>1323</v>
      </c>
      <c r="H1318" s="11" t="s">
        <v>26</v>
      </c>
      <c r="I1318" s="12">
        <v>39068</v>
      </c>
      <c r="J1318" s="11" t="s">
        <v>27</v>
      </c>
      <c r="K1318" s="20">
        <v>22</v>
      </c>
      <c r="L1318" s="13">
        <v>68.226854446694333</v>
      </c>
      <c r="M1318" s="11" t="s">
        <v>21</v>
      </c>
    </row>
    <row r="1319" spans="7:13" x14ac:dyDescent="0.2">
      <c r="G1319" s="11">
        <v>1324</v>
      </c>
      <c r="H1319" s="11" t="s">
        <v>26</v>
      </c>
      <c r="I1319" s="12">
        <v>38991</v>
      </c>
      <c r="J1319" s="11" t="s">
        <v>39</v>
      </c>
      <c r="K1319" s="20">
        <v>81</v>
      </c>
      <c r="L1319" s="13">
        <v>244.6243385117169</v>
      </c>
      <c r="M1319" s="11" t="s">
        <v>25</v>
      </c>
    </row>
    <row r="1320" spans="7:13" x14ac:dyDescent="0.2">
      <c r="G1320" s="11">
        <v>1325</v>
      </c>
      <c r="H1320" s="11" t="s">
        <v>31</v>
      </c>
      <c r="I1320" s="12">
        <v>38408</v>
      </c>
      <c r="J1320" s="11" t="s">
        <v>33</v>
      </c>
      <c r="K1320" s="20">
        <v>34</v>
      </c>
      <c r="L1320" s="13">
        <v>103.85172808433745</v>
      </c>
      <c r="M1320" s="11" t="s">
        <v>21</v>
      </c>
    </row>
    <row r="1321" spans="7:13" x14ac:dyDescent="0.2">
      <c r="G1321" s="11">
        <v>1326</v>
      </c>
      <c r="H1321" s="11" t="s">
        <v>26</v>
      </c>
      <c r="I1321" s="12">
        <v>38309</v>
      </c>
      <c r="J1321" s="11" t="s">
        <v>39</v>
      </c>
      <c r="K1321" s="20">
        <v>89</v>
      </c>
      <c r="L1321" s="13">
        <v>269.74478909487721</v>
      </c>
      <c r="M1321" s="11" t="s">
        <v>30</v>
      </c>
    </row>
    <row r="1322" spans="7:13" x14ac:dyDescent="0.2">
      <c r="G1322" s="11">
        <v>1327</v>
      </c>
      <c r="H1322" s="11" t="s">
        <v>31</v>
      </c>
      <c r="I1322" s="12">
        <v>38386</v>
      </c>
      <c r="J1322" s="11" t="s">
        <v>39</v>
      </c>
      <c r="K1322" s="20">
        <v>6</v>
      </c>
      <c r="L1322" s="13">
        <v>20.30969002976488</v>
      </c>
      <c r="M1322" s="11" t="s">
        <v>25</v>
      </c>
    </row>
    <row r="1323" spans="7:13" x14ac:dyDescent="0.2">
      <c r="G1323" s="11">
        <v>1328</v>
      </c>
      <c r="H1323" s="11" t="s">
        <v>22</v>
      </c>
      <c r="I1323" s="12">
        <v>38529</v>
      </c>
      <c r="J1323" s="11" t="s">
        <v>33</v>
      </c>
      <c r="K1323" s="20">
        <v>78</v>
      </c>
      <c r="L1323" s="13">
        <v>235.99588000674026</v>
      </c>
      <c r="M1323" s="11" t="s">
        <v>21</v>
      </c>
    </row>
    <row r="1324" spans="7:13" x14ac:dyDescent="0.2">
      <c r="G1324" s="11">
        <v>1329</v>
      </c>
      <c r="H1324" s="11" t="s">
        <v>48</v>
      </c>
      <c r="I1324" s="12">
        <v>38485</v>
      </c>
      <c r="J1324" s="11" t="s">
        <v>20</v>
      </c>
      <c r="K1324" s="20">
        <v>9</v>
      </c>
      <c r="L1324" s="13">
        <v>28.852711267429889</v>
      </c>
      <c r="M1324" s="11" t="s">
        <v>21</v>
      </c>
    </row>
    <row r="1325" spans="7:13" x14ac:dyDescent="0.2">
      <c r="G1325" s="11">
        <v>1330</v>
      </c>
      <c r="H1325" s="11" t="s">
        <v>36</v>
      </c>
      <c r="I1325" s="12">
        <v>39079</v>
      </c>
      <c r="J1325" s="11" t="s">
        <v>39</v>
      </c>
      <c r="K1325" s="20">
        <v>9</v>
      </c>
      <c r="L1325" s="13">
        <v>29.718118103947955</v>
      </c>
      <c r="M1325" s="11" t="s">
        <v>30</v>
      </c>
    </row>
    <row r="1326" spans="7:13" x14ac:dyDescent="0.2">
      <c r="G1326" s="11">
        <v>1331</v>
      </c>
      <c r="H1326" s="11" t="s">
        <v>36</v>
      </c>
      <c r="I1326" s="12">
        <v>38826</v>
      </c>
      <c r="J1326" s="11" t="s">
        <v>24</v>
      </c>
      <c r="K1326" s="20">
        <v>73</v>
      </c>
      <c r="L1326" s="13">
        <v>221.1834991910803</v>
      </c>
      <c r="M1326" s="11" t="s">
        <v>30</v>
      </c>
    </row>
    <row r="1327" spans="7:13" x14ac:dyDescent="0.2">
      <c r="G1327" s="11">
        <v>1332</v>
      </c>
      <c r="H1327" s="11" t="s">
        <v>19</v>
      </c>
      <c r="I1327" s="12">
        <v>38001</v>
      </c>
      <c r="J1327" s="11" t="s">
        <v>20</v>
      </c>
      <c r="K1327" s="20">
        <v>13</v>
      </c>
      <c r="L1327" s="13">
        <v>41.92379193182763</v>
      </c>
      <c r="M1327" s="11" t="s">
        <v>25</v>
      </c>
    </row>
    <row r="1328" spans="7:13" x14ac:dyDescent="0.2">
      <c r="G1328" s="11">
        <v>1333</v>
      </c>
      <c r="H1328" s="11" t="s">
        <v>32</v>
      </c>
      <c r="I1328" s="12">
        <v>38419</v>
      </c>
      <c r="J1328" s="11" t="s">
        <v>33</v>
      </c>
      <c r="K1328" s="20">
        <v>14</v>
      </c>
      <c r="L1328" s="13">
        <v>43.998808725631548</v>
      </c>
      <c r="M1328" s="11" t="s">
        <v>25</v>
      </c>
    </row>
    <row r="1329" spans="7:13" x14ac:dyDescent="0.2">
      <c r="G1329" s="11">
        <v>1334</v>
      </c>
      <c r="H1329" s="11" t="s">
        <v>19</v>
      </c>
      <c r="I1329" s="12">
        <v>38496</v>
      </c>
      <c r="J1329" s="11" t="s">
        <v>27</v>
      </c>
      <c r="K1329" s="20">
        <v>33</v>
      </c>
      <c r="L1329" s="13">
        <v>100.31195245129152</v>
      </c>
      <c r="M1329" s="11" t="s">
        <v>25</v>
      </c>
    </row>
    <row r="1330" spans="7:13" x14ac:dyDescent="0.2">
      <c r="G1330" s="11">
        <v>1335</v>
      </c>
      <c r="H1330" s="11" t="s">
        <v>19</v>
      </c>
      <c r="I1330" s="12">
        <v>38078</v>
      </c>
      <c r="J1330" s="11" t="s">
        <v>24</v>
      </c>
      <c r="K1330" s="20">
        <v>17</v>
      </c>
      <c r="L1330" s="13">
        <v>53.123119444085049</v>
      </c>
      <c r="M1330" s="11" t="s">
        <v>30</v>
      </c>
    </row>
    <row r="1331" spans="7:13" x14ac:dyDescent="0.2">
      <c r="G1331" s="11">
        <v>1336</v>
      </c>
      <c r="H1331" s="11" t="s">
        <v>23</v>
      </c>
      <c r="I1331" s="12">
        <v>38903</v>
      </c>
      <c r="J1331" s="11" t="s">
        <v>20</v>
      </c>
      <c r="K1331" s="20">
        <v>9</v>
      </c>
      <c r="L1331" s="13">
        <v>29.501152192037068</v>
      </c>
      <c r="M1331" s="11" t="s">
        <v>21</v>
      </c>
    </row>
    <row r="1332" spans="7:13" x14ac:dyDescent="0.2">
      <c r="G1332" s="11">
        <v>1337</v>
      </c>
      <c r="H1332" s="11" t="s">
        <v>22</v>
      </c>
      <c r="I1332" s="12">
        <v>38771</v>
      </c>
      <c r="J1332" s="11" t="s">
        <v>39</v>
      </c>
      <c r="K1332" s="20">
        <v>15</v>
      </c>
      <c r="L1332" s="13">
        <v>47.311523584864588</v>
      </c>
      <c r="M1332" s="11" t="s">
        <v>25</v>
      </c>
    </row>
    <row r="1333" spans="7:13" x14ac:dyDescent="0.2">
      <c r="G1333" s="11">
        <v>1338</v>
      </c>
      <c r="H1333" s="11" t="s">
        <v>26</v>
      </c>
      <c r="I1333" s="12">
        <v>38969</v>
      </c>
      <c r="J1333" s="11" t="s">
        <v>27</v>
      </c>
      <c r="K1333" s="20">
        <v>50</v>
      </c>
      <c r="L1333" s="13">
        <v>152.31019163589909</v>
      </c>
      <c r="M1333" s="11" t="s">
        <v>30</v>
      </c>
    </row>
    <row r="1334" spans="7:13" x14ac:dyDescent="0.2">
      <c r="G1334" s="11">
        <v>1339</v>
      </c>
      <c r="H1334" s="11" t="s">
        <v>22</v>
      </c>
      <c r="I1334" s="12">
        <v>38298</v>
      </c>
      <c r="J1334" s="11" t="s">
        <v>27</v>
      </c>
      <c r="K1334" s="20">
        <v>13</v>
      </c>
      <c r="L1334" s="13">
        <v>40.558759872429341</v>
      </c>
      <c r="M1334" s="11" t="s">
        <v>29</v>
      </c>
    </row>
    <row r="1335" spans="7:13" x14ac:dyDescent="0.2">
      <c r="G1335" s="11">
        <v>1340</v>
      </c>
      <c r="H1335" s="11" t="s">
        <v>23</v>
      </c>
      <c r="I1335" s="12">
        <v>38243</v>
      </c>
      <c r="J1335" s="11" t="s">
        <v>20</v>
      </c>
      <c r="K1335" s="20">
        <v>24</v>
      </c>
      <c r="L1335" s="13">
        <v>74.731137309505712</v>
      </c>
      <c r="M1335" s="11" t="s">
        <v>29</v>
      </c>
    </row>
    <row r="1336" spans="7:13" x14ac:dyDescent="0.2">
      <c r="G1336" s="11">
        <v>1341</v>
      </c>
      <c r="H1336" s="11" t="s">
        <v>19</v>
      </c>
      <c r="I1336" s="12">
        <v>38716</v>
      </c>
      <c r="J1336" s="11" t="s">
        <v>20</v>
      </c>
      <c r="K1336" s="20">
        <v>77</v>
      </c>
      <c r="L1336" s="13">
        <v>232.89275600525073</v>
      </c>
      <c r="M1336" s="11" t="s">
        <v>21</v>
      </c>
    </row>
    <row r="1337" spans="7:13" x14ac:dyDescent="0.2">
      <c r="G1337" s="11">
        <v>1342</v>
      </c>
      <c r="H1337" s="11" t="s">
        <v>23</v>
      </c>
      <c r="I1337" s="12">
        <v>38848</v>
      </c>
      <c r="J1337" s="11" t="s">
        <v>39</v>
      </c>
      <c r="K1337" s="20">
        <v>21</v>
      </c>
      <c r="L1337" s="13">
        <v>65.214588826582613</v>
      </c>
      <c r="M1337" s="11" t="s">
        <v>30</v>
      </c>
    </row>
    <row r="1338" spans="7:13" x14ac:dyDescent="0.2">
      <c r="G1338" s="11">
        <v>1343</v>
      </c>
      <c r="H1338" s="11" t="s">
        <v>48</v>
      </c>
      <c r="I1338" s="12">
        <v>38540</v>
      </c>
      <c r="J1338" s="11" t="s">
        <v>39</v>
      </c>
      <c r="K1338" s="20">
        <v>80</v>
      </c>
      <c r="L1338" s="13">
        <v>240.76226876969253</v>
      </c>
      <c r="M1338" s="11" t="s">
        <v>25</v>
      </c>
    </row>
    <row r="1339" spans="7:13" x14ac:dyDescent="0.2">
      <c r="G1339" s="11">
        <v>1344</v>
      </c>
      <c r="H1339" s="11" t="s">
        <v>23</v>
      </c>
      <c r="I1339" s="12">
        <v>38298</v>
      </c>
      <c r="J1339" s="11" t="s">
        <v>39</v>
      </c>
      <c r="K1339" s="20">
        <v>56</v>
      </c>
      <c r="L1339" s="13">
        <v>170.50901918623575</v>
      </c>
      <c r="M1339" s="11" t="s">
        <v>21</v>
      </c>
    </row>
    <row r="1340" spans="7:13" x14ac:dyDescent="0.2">
      <c r="G1340" s="11">
        <v>1345</v>
      </c>
      <c r="H1340" s="11" t="s">
        <v>36</v>
      </c>
      <c r="I1340" s="12">
        <v>38452</v>
      </c>
      <c r="J1340" s="11" t="s">
        <v>24</v>
      </c>
      <c r="K1340" s="20">
        <v>28</v>
      </c>
      <c r="L1340" s="13">
        <v>86.002698245868487</v>
      </c>
      <c r="M1340" s="11" t="s">
        <v>29</v>
      </c>
    </row>
    <row r="1341" spans="7:13" x14ac:dyDescent="0.2">
      <c r="G1341" s="11">
        <v>1346</v>
      </c>
      <c r="H1341" s="11" t="s">
        <v>22</v>
      </c>
      <c r="I1341" s="12">
        <v>38683</v>
      </c>
      <c r="J1341" s="11" t="s">
        <v>27</v>
      </c>
      <c r="K1341" s="20">
        <v>50</v>
      </c>
      <c r="L1341" s="13">
        <v>151.56909496566121</v>
      </c>
      <c r="M1341" s="11" t="s">
        <v>25</v>
      </c>
    </row>
    <row r="1342" spans="7:13" x14ac:dyDescent="0.2">
      <c r="G1342" s="11">
        <v>1347</v>
      </c>
      <c r="H1342" s="11" t="s">
        <v>36</v>
      </c>
      <c r="I1342" s="12">
        <v>38452</v>
      </c>
      <c r="J1342" s="11" t="s">
        <v>33</v>
      </c>
      <c r="K1342" s="20">
        <v>23</v>
      </c>
      <c r="L1342" s="13">
        <v>71.405303018372905</v>
      </c>
      <c r="M1342" s="11" t="s">
        <v>30</v>
      </c>
    </row>
    <row r="1343" spans="7:13" x14ac:dyDescent="0.2">
      <c r="G1343" s="11">
        <v>1348</v>
      </c>
      <c r="H1343" s="11" t="s">
        <v>22</v>
      </c>
      <c r="I1343" s="12">
        <v>38144</v>
      </c>
      <c r="J1343" s="11" t="s">
        <v>20</v>
      </c>
      <c r="K1343" s="20">
        <v>77</v>
      </c>
      <c r="L1343" s="13">
        <v>232.85049996581651</v>
      </c>
      <c r="M1343" s="11" t="s">
        <v>25</v>
      </c>
    </row>
    <row r="1344" spans="7:13" x14ac:dyDescent="0.2">
      <c r="G1344" s="11">
        <v>1349</v>
      </c>
      <c r="H1344" s="11" t="s">
        <v>19</v>
      </c>
      <c r="I1344" s="12">
        <v>38034</v>
      </c>
      <c r="J1344" s="11" t="s">
        <v>39</v>
      </c>
      <c r="K1344" s="20">
        <v>56</v>
      </c>
      <c r="L1344" s="13">
        <v>170.26270071526079</v>
      </c>
      <c r="M1344" s="11" t="s">
        <v>30</v>
      </c>
    </row>
    <row r="1345" spans="7:13" x14ac:dyDescent="0.2">
      <c r="G1345" s="11">
        <v>1350</v>
      </c>
      <c r="H1345" s="11" t="s">
        <v>48</v>
      </c>
      <c r="I1345" s="12">
        <v>38826</v>
      </c>
      <c r="J1345" s="11" t="s">
        <v>20</v>
      </c>
      <c r="K1345" s="20">
        <v>26</v>
      </c>
      <c r="L1345" s="13">
        <v>79.7600955182413</v>
      </c>
      <c r="M1345" s="11" t="s">
        <v>30</v>
      </c>
    </row>
    <row r="1346" spans="7:13" x14ac:dyDescent="0.2">
      <c r="G1346" s="11">
        <v>1351</v>
      </c>
      <c r="H1346" s="11" t="s">
        <v>26</v>
      </c>
      <c r="I1346" s="12">
        <v>38034</v>
      </c>
      <c r="J1346" s="11" t="s">
        <v>24</v>
      </c>
      <c r="K1346" s="20">
        <v>18</v>
      </c>
      <c r="L1346" s="13">
        <v>55.931706737093798</v>
      </c>
      <c r="M1346" s="11" t="s">
        <v>21</v>
      </c>
    </row>
    <row r="1347" spans="7:13" x14ac:dyDescent="0.2">
      <c r="G1347" s="11">
        <v>1352</v>
      </c>
      <c r="H1347" s="11" t="s">
        <v>36</v>
      </c>
      <c r="I1347" s="12">
        <v>38034</v>
      </c>
      <c r="J1347" s="11" t="s">
        <v>20</v>
      </c>
      <c r="K1347" s="20">
        <v>40</v>
      </c>
      <c r="L1347" s="13">
        <v>121.10292526674064</v>
      </c>
      <c r="M1347" s="11" t="s">
        <v>21</v>
      </c>
    </row>
    <row r="1348" spans="7:13" x14ac:dyDescent="0.2">
      <c r="G1348" s="11">
        <v>1353</v>
      </c>
      <c r="H1348" s="11" t="s">
        <v>23</v>
      </c>
      <c r="I1348" s="12">
        <v>38034</v>
      </c>
      <c r="J1348" s="11" t="s">
        <v>39</v>
      </c>
      <c r="K1348" s="20">
        <v>75</v>
      </c>
      <c r="L1348" s="13">
        <v>227.06641475515934</v>
      </c>
      <c r="M1348" s="11" t="s">
        <v>21</v>
      </c>
    </row>
    <row r="1349" spans="7:13" x14ac:dyDescent="0.2">
      <c r="G1349" s="11">
        <v>1354</v>
      </c>
      <c r="H1349" s="11" t="s">
        <v>32</v>
      </c>
      <c r="I1349" s="12">
        <v>38408</v>
      </c>
      <c r="J1349" s="11" t="s">
        <v>27</v>
      </c>
      <c r="K1349" s="20">
        <v>61</v>
      </c>
      <c r="L1349" s="13">
        <v>184.75393471553485</v>
      </c>
      <c r="M1349" s="11" t="s">
        <v>25</v>
      </c>
    </row>
    <row r="1350" spans="7:13" x14ac:dyDescent="0.2">
      <c r="G1350" s="11">
        <v>1355</v>
      </c>
      <c r="H1350" s="11" t="s">
        <v>26</v>
      </c>
      <c r="I1350" s="12">
        <v>38342</v>
      </c>
      <c r="J1350" s="11" t="s">
        <v>27</v>
      </c>
      <c r="K1350" s="20">
        <v>35</v>
      </c>
      <c r="L1350" s="13">
        <v>106.73579162164692</v>
      </c>
      <c r="M1350" s="11" t="s">
        <v>29</v>
      </c>
    </row>
    <row r="1351" spans="7:13" x14ac:dyDescent="0.2">
      <c r="G1351" s="11">
        <v>1356</v>
      </c>
      <c r="H1351" s="11" t="s">
        <v>48</v>
      </c>
      <c r="I1351" s="12">
        <v>38562</v>
      </c>
      <c r="J1351" s="11" t="s">
        <v>24</v>
      </c>
      <c r="K1351" s="20">
        <v>42</v>
      </c>
      <c r="L1351" s="13">
        <v>127.74297314827389</v>
      </c>
      <c r="M1351" s="11" t="s">
        <v>29</v>
      </c>
    </row>
    <row r="1352" spans="7:13" x14ac:dyDescent="0.2">
      <c r="G1352" s="11">
        <v>1357</v>
      </c>
      <c r="H1352" s="11" t="s">
        <v>23</v>
      </c>
      <c r="I1352" s="12">
        <v>38309</v>
      </c>
      <c r="J1352" s="11" t="s">
        <v>33</v>
      </c>
      <c r="K1352" s="20">
        <v>47</v>
      </c>
      <c r="L1352" s="13">
        <v>142.58640939942609</v>
      </c>
      <c r="M1352" s="11" t="s">
        <v>21</v>
      </c>
    </row>
    <row r="1353" spans="7:13" x14ac:dyDescent="0.2">
      <c r="G1353" s="11">
        <v>1358</v>
      </c>
      <c r="H1353" s="11" t="s">
        <v>26</v>
      </c>
      <c r="I1353" s="12">
        <v>38276</v>
      </c>
      <c r="J1353" s="11" t="s">
        <v>39</v>
      </c>
      <c r="K1353" s="20">
        <v>74</v>
      </c>
      <c r="L1353" s="13">
        <v>225.01925553650543</v>
      </c>
      <c r="M1353" s="11" t="s">
        <v>21</v>
      </c>
    </row>
    <row r="1354" spans="7:13" x14ac:dyDescent="0.2">
      <c r="G1354" s="11">
        <v>1359</v>
      </c>
      <c r="H1354" s="11" t="s">
        <v>26</v>
      </c>
      <c r="I1354" s="12">
        <v>38496</v>
      </c>
      <c r="J1354" s="11" t="s">
        <v>39</v>
      </c>
      <c r="K1354" s="20">
        <v>55</v>
      </c>
      <c r="L1354" s="13">
        <v>166.25169597348713</v>
      </c>
      <c r="M1354" s="11" t="s">
        <v>29</v>
      </c>
    </row>
    <row r="1355" spans="7:13" x14ac:dyDescent="0.2">
      <c r="G1355" s="11">
        <v>1360</v>
      </c>
      <c r="H1355" s="11" t="s">
        <v>31</v>
      </c>
      <c r="I1355" s="12">
        <v>38617</v>
      </c>
      <c r="J1355" s="11" t="s">
        <v>20</v>
      </c>
      <c r="K1355" s="20">
        <v>87</v>
      </c>
      <c r="L1355" s="13">
        <v>263.11074857106775</v>
      </c>
      <c r="M1355" s="11" t="s">
        <v>29</v>
      </c>
    </row>
    <row r="1356" spans="7:13" x14ac:dyDescent="0.2">
      <c r="G1356" s="11">
        <v>1361</v>
      </c>
      <c r="H1356" s="11" t="s">
        <v>26</v>
      </c>
      <c r="I1356" s="12">
        <v>38166</v>
      </c>
      <c r="J1356" s="11" t="s">
        <v>24</v>
      </c>
      <c r="K1356" s="20">
        <v>75</v>
      </c>
      <c r="L1356" s="13">
        <v>227.32916430473495</v>
      </c>
      <c r="M1356" s="11" t="s">
        <v>21</v>
      </c>
    </row>
    <row r="1357" spans="7:13" x14ac:dyDescent="0.2">
      <c r="G1357" s="11">
        <v>1362</v>
      </c>
      <c r="H1357" s="11" t="s">
        <v>37</v>
      </c>
      <c r="I1357" s="12">
        <v>38881</v>
      </c>
      <c r="J1357" s="11" t="s">
        <v>24</v>
      </c>
      <c r="K1357" s="20">
        <v>91</v>
      </c>
      <c r="L1357" s="13">
        <v>274.60744776638205</v>
      </c>
      <c r="M1357" s="11" t="s">
        <v>29</v>
      </c>
    </row>
    <row r="1358" spans="7:13" x14ac:dyDescent="0.2">
      <c r="G1358" s="11">
        <v>1363</v>
      </c>
      <c r="H1358" s="11" t="s">
        <v>26</v>
      </c>
      <c r="I1358" s="12">
        <v>38705</v>
      </c>
      <c r="J1358" s="11" t="s">
        <v>20</v>
      </c>
      <c r="K1358" s="20">
        <v>79</v>
      </c>
      <c r="L1358" s="13">
        <v>238.20578213903983</v>
      </c>
      <c r="M1358" s="11" t="s">
        <v>21</v>
      </c>
    </row>
    <row r="1359" spans="7:13" x14ac:dyDescent="0.2">
      <c r="G1359" s="11">
        <v>1364</v>
      </c>
      <c r="H1359" s="11" t="s">
        <v>48</v>
      </c>
      <c r="I1359" s="12">
        <v>38155</v>
      </c>
      <c r="J1359" s="11" t="s">
        <v>39</v>
      </c>
      <c r="K1359" s="20">
        <v>31</v>
      </c>
      <c r="L1359" s="13">
        <v>94.915314626942674</v>
      </c>
      <c r="M1359" s="11" t="s">
        <v>25</v>
      </c>
    </row>
    <row r="1360" spans="7:13" x14ac:dyDescent="0.2">
      <c r="G1360" s="11">
        <v>1365</v>
      </c>
      <c r="H1360" s="11" t="s">
        <v>23</v>
      </c>
      <c r="I1360" s="12">
        <v>38265</v>
      </c>
      <c r="J1360" s="11" t="s">
        <v>33</v>
      </c>
      <c r="K1360" s="20">
        <v>36</v>
      </c>
      <c r="L1360" s="13">
        <v>109.8683994875889</v>
      </c>
      <c r="M1360" s="11" t="s">
        <v>25</v>
      </c>
    </row>
    <row r="1361" spans="7:13" x14ac:dyDescent="0.2">
      <c r="G1361" s="11">
        <v>1366</v>
      </c>
      <c r="H1361" s="11" t="s">
        <v>22</v>
      </c>
      <c r="I1361" s="12">
        <v>38166</v>
      </c>
      <c r="J1361" s="11" t="s">
        <v>39</v>
      </c>
      <c r="K1361" s="20">
        <v>80</v>
      </c>
      <c r="L1361" s="13">
        <v>242.06313932235889</v>
      </c>
      <c r="M1361" s="11" t="s">
        <v>21</v>
      </c>
    </row>
    <row r="1362" spans="7:13" x14ac:dyDescent="0.2">
      <c r="G1362" s="11">
        <v>1367</v>
      </c>
      <c r="H1362" s="11" t="s">
        <v>19</v>
      </c>
      <c r="I1362" s="12">
        <v>38793</v>
      </c>
      <c r="J1362" s="11" t="s">
        <v>20</v>
      </c>
      <c r="K1362" s="20">
        <v>32</v>
      </c>
      <c r="L1362" s="13">
        <v>98.105863423861408</v>
      </c>
      <c r="M1362" s="11" t="s">
        <v>30</v>
      </c>
    </row>
    <row r="1363" spans="7:13" x14ac:dyDescent="0.2">
      <c r="G1363" s="11">
        <v>1368</v>
      </c>
      <c r="H1363" s="11" t="s">
        <v>31</v>
      </c>
      <c r="I1363" s="12">
        <v>38166</v>
      </c>
      <c r="J1363" s="11" t="s">
        <v>27</v>
      </c>
      <c r="K1363" s="20">
        <v>29</v>
      </c>
      <c r="L1363" s="13">
        <v>89.172802878693929</v>
      </c>
      <c r="M1363" s="11" t="s">
        <v>29</v>
      </c>
    </row>
    <row r="1364" spans="7:13" x14ac:dyDescent="0.2">
      <c r="G1364" s="11">
        <v>1369</v>
      </c>
      <c r="H1364" s="11" t="s">
        <v>23</v>
      </c>
      <c r="I1364" s="12">
        <v>38485</v>
      </c>
      <c r="J1364" s="11" t="s">
        <v>24</v>
      </c>
      <c r="K1364" s="20">
        <v>64</v>
      </c>
      <c r="L1364" s="13">
        <v>193.51676296767636</v>
      </c>
      <c r="M1364" s="11" t="s">
        <v>29</v>
      </c>
    </row>
    <row r="1365" spans="7:13" x14ac:dyDescent="0.2">
      <c r="G1365" s="11">
        <v>1370</v>
      </c>
      <c r="H1365" s="11" t="s">
        <v>36</v>
      </c>
      <c r="I1365" s="12">
        <v>38056</v>
      </c>
      <c r="J1365" s="11" t="s">
        <v>20</v>
      </c>
      <c r="K1365" s="20">
        <v>27</v>
      </c>
      <c r="L1365" s="13">
        <v>83.668497347720773</v>
      </c>
      <c r="M1365" s="11" t="s">
        <v>29</v>
      </c>
    </row>
    <row r="1366" spans="7:13" x14ac:dyDescent="0.2">
      <c r="G1366" s="11">
        <v>1371</v>
      </c>
      <c r="H1366" s="11" t="s">
        <v>48</v>
      </c>
      <c r="I1366" s="12">
        <v>38254</v>
      </c>
      <c r="J1366" s="11" t="s">
        <v>20</v>
      </c>
      <c r="K1366" s="20">
        <v>36</v>
      </c>
      <c r="L1366" s="13">
        <v>109.80928591136637</v>
      </c>
      <c r="M1366" s="11" t="s">
        <v>29</v>
      </c>
    </row>
    <row r="1367" spans="7:13" x14ac:dyDescent="0.2">
      <c r="G1367" s="11">
        <v>1372</v>
      </c>
      <c r="H1367" s="11" t="s">
        <v>19</v>
      </c>
      <c r="I1367" s="12">
        <v>39057</v>
      </c>
      <c r="J1367" s="11" t="s">
        <v>39</v>
      </c>
      <c r="K1367" s="20">
        <v>36</v>
      </c>
      <c r="L1367" s="13">
        <v>109.45657773500436</v>
      </c>
      <c r="M1367" s="11" t="s">
        <v>29</v>
      </c>
    </row>
    <row r="1368" spans="7:13" x14ac:dyDescent="0.2">
      <c r="G1368" s="11">
        <v>1373</v>
      </c>
      <c r="H1368" s="11" t="s">
        <v>22</v>
      </c>
      <c r="I1368" s="12">
        <v>39013</v>
      </c>
      <c r="J1368" s="11" t="s">
        <v>39</v>
      </c>
      <c r="K1368" s="20">
        <v>32</v>
      </c>
      <c r="L1368" s="13">
        <v>97.343399963409695</v>
      </c>
      <c r="M1368" s="11" t="s">
        <v>21</v>
      </c>
    </row>
    <row r="1369" spans="7:13" x14ac:dyDescent="0.2">
      <c r="G1369" s="11">
        <v>1374</v>
      </c>
      <c r="H1369" s="11" t="s">
        <v>36</v>
      </c>
      <c r="I1369" s="12">
        <v>38958</v>
      </c>
      <c r="J1369" s="11" t="s">
        <v>39</v>
      </c>
      <c r="K1369" s="20">
        <v>9</v>
      </c>
      <c r="L1369" s="13">
        <v>29.173034652532433</v>
      </c>
      <c r="M1369" s="11" t="s">
        <v>30</v>
      </c>
    </row>
    <row r="1370" spans="7:13" x14ac:dyDescent="0.2">
      <c r="G1370" s="11">
        <v>1375</v>
      </c>
      <c r="H1370" s="11" t="s">
        <v>31</v>
      </c>
      <c r="I1370" s="12">
        <v>38859</v>
      </c>
      <c r="J1370" s="11" t="s">
        <v>24</v>
      </c>
      <c r="K1370" s="20">
        <v>78</v>
      </c>
      <c r="L1370" s="13">
        <v>235.63570757894917</v>
      </c>
      <c r="M1370" s="11" t="s">
        <v>30</v>
      </c>
    </row>
    <row r="1371" spans="7:13" x14ac:dyDescent="0.2">
      <c r="G1371" s="11">
        <v>1376</v>
      </c>
      <c r="H1371" s="11" t="s">
        <v>31</v>
      </c>
      <c r="I1371" s="12">
        <v>38375</v>
      </c>
      <c r="J1371" s="11" t="s">
        <v>27</v>
      </c>
      <c r="K1371" s="20">
        <v>55</v>
      </c>
      <c r="L1371" s="13">
        <v>167.69300314757166</v>
      </c>
      <c r="M1371" s="11" t="s">
        <v>29</v>
      </c>
    </row>
    <row r="1372" spans="7:13" x14ac:dyDescent="0.2">
      <c r="G1372" s="11">
        <v>1377</v>
      </c>
      <c r="H1372" s="11" t="s">
        <v>23</v>
      </c>
      <c r="I1372" s="12">
        <v>38221</v>
      </c>
      <c r="J1372" s="11" t="s">
        <v>39</v>
      </c>
      <c r="K1372" s="20">
        <v>79</v>
      </c>
      <c r="L1372" s="13">
        <v>239.25822655633112</v>
      </c>
      <c r="M1372" s="11" t="s">
        <v>21</v>
      </c>
    </row>
    <row r="1373" spans="7:13" x14ac:dyDescent="0.2">
      <c r="G1373" s="11">
        <v>1378</v>
      </c>
      <c r="H1373" s="11" t="s">
        <v>23</v>
      </c>
      <c r="I1373" s="12">
        <v>37990</v>
      </c>
      <c r="J1373" s="11" t="s">
        <v>33</v>
      </c>
      <c r="K1373" s="20">
        <v>9</v>
      </c>
      <c r="L1373" s="13">
        <v>29.36931208514244</v>
      </c>
      <c r="M1373" s="11" t="s">
        <v>21</v>
      </c>
    </row>
    <row r="1374" spans="7:13" x14ac:dyDescent="0.2">
      <c r="G1374" s="11">
        <v>1379</v>
      </c>
      <c r="H1374" s="11" t="s">
        <v>19</v>
      </c>
      <c r="I1374" s="12">
        <v>39068</v>
      </c>
      <c r="J1374" s="11" t="s">
        <v>24</v>
      </c>
      <c r="K1374" s="20">
        <v>4</v>
      </c>
      <c r="L1374" s="13">
        <v>14.276329980408619</v>
      </c>
      <c r="M1374" s="11" t="s">
        <v>29</v>
      </c>
    </row>
    <row r="1375" spans="7:13" x14ac:dyDescent="0.2">
      <c r="G1375" s="11">
        <v>1380</v>
      </c>
      <c r="H1375" s="11" t="s">
        <v>23</v>
      </c>
      <c r="I1375" s="12">
        <v>38826</v>
      </c>
      <c r="J1375" s="11" t="s">
        <v>39</v>
      </c>
      <c r="K1375" s="20">
        <v>6</v>
      </c>
      <c r="L1375" s="13">
        <v>20.165246376870389</v>
      </c>
      <c r="M1375" s="11" t="s">
        <v>25</v>
      </c>
    </row>
    <row r="1376" spans="7:13" x14ac:dyDescent="0.2">
      <c r="G1376" s="11">
        <v>1381</v>
      </c>
      <c r="H1376" s="11" t="s">
        <v>48</v>
      </c>
      <c r="I1376" s="12">
        <v>38496</v>
      </c>
      <c r="J1376" s="11" t="s">
        <v>33</v>
      </c>
      <c r="K1376" s="20">
        <v>18</v>
      </c>
      <c r="L1376" s="13">
        <v>55.91901948813328</v>
      </c>
      <c r="M1376" s="11" t="s">
        <v>25</v>
      </c>
    </row>
    <row r="1377" spans="7:13" x14ac:dyDescent="0.2">
      <c r="G1377" s="11">
        <v>1382</v>
      </c>
      <c r="H1377" s="11" t="s">
        <v>31</v>
      </c>
      <c r="I1377" s="12">
        <v>38650</v>
      </c>
      <c r="J1377" s="11" t="s">
        <v>33</v>
      </c>
      <c r="K1377" s="20">
        <v>14</v>
      </c>
      <c r="L1377" s="13">
        <v>44.491260768813873</v>
      </c>
      <c r="M1377" s="11" t="s">
        <v>29</v>
      </c>
    </row>
    <row r="1378" spans="7:13" x14ac:dyDescent="0.2">
      <c r="G1378" s="11">
        <v>1383</v>
      </c>
      <c r="H1378" s="11" t="s">
        <v>36</v>
      </c>
      <c r="I1378" s="12">
        <v>38947</v>
      </c>
      <c r="J1378" s="11" t="s">
        <v>20</v>
      </c>
      <c r="K1378" s="20">
        <v>91</v>
      </c>
      <c r="L1378" s="13">
        <v>275.50447930379551</v>
      </c>
      <c r="M1378" s="11" t="s">
        <v>30</v>
      </c>
    </row>
    <row r="1379" spans="7:13" x14ac:dyDescent="0.2">
      <c r="G1379" s="11">
        <v>1384</v>
      </c>
      <c r="H1379" s="11" t="s">
        <v>31</v>
      </c>
      <c r="I1379" s="12">
        <v>38694</v>
      </c>
      <c r="J1379" s="11" t="s">
        <v>33</v>
      </c>
      <c r="K1379" s="20">
        <v>74</v>
      </c>
      <c r="L1379" s="13">
        <v>224.07187760825997</v>
      </c>
      <c r="M1379" s="11" t="s">
        <v>21</v>
      </c>
    </row>
    <row r="1380" spans="7:13" x14ac:dyDescent="0.2">
      <c r="G1380" s="11">
        <v>1385</v>
      </c>
      <c r="H1380" s="11" t="s">
        <v>19</v>
      </c>
      <c r="I1380" s="12">
        <v>38199</v>
      </c>
      <c r="J1380" s="11" t="s">
        <v>20</v>
      </c>
      <c r="K1380" s="20">
        <v>47</v>
      </c>
      <c r="L1380" s="13">
        <v>143.8575641603407</v>
      </c>
      <c r="M1380" s="11" t="s">
        <v>29</v>
      </c>
    </row>
    <row r="1381" spans="7:13" x14ac:dyDescent="0.2">
      <c r="G1381" s="11">
        <v>1386</v>
      </c>
      <c r="H1381" s="11" t="s">
        <v>32</v>
      </c>
      <c r="I1381" s="12">
        <v>39024</v>
      </c>
      <c r="J1381" s="11" t="s">
        <v>24</v>
      </c>
      <c r="K1381" s="20">
        <v>28</v>
      </c>
      <c r="L1381" s="13">
        <v>86.468289532216389</v>
      </c>
      <c r="M1381" s="11" t="s">
        <v>21</v>
      </c>
    </row>
    <row r="1382" spans="7:13" x14ac:dyDescent="0.2">
      <c r="G1382" s="11">
        <v>1387</v>
      </c>
      <c r="H1382" s="11" t="s">
        <v>32</v>
      </c>
      <c r="I1382" s="12">
        <v>38980</v>
      </c>
      <c r="J1382" s="11" t="s">
        <v>33</v>
      </c>
      <c r="K1382" s="20">
        <v>21</v>
      </c>
      <c r="L1382" s="13">
        <v>64.784207766072953</v>
      </c>
      <c r="M1382" s="11" t="s">
        <v>29</v>
      </c>
    </row>
    <row r="1383" spans="7:13" x14ac:dyDescent="0.2">
      <c r="G1383" s="11">
        <v>1388</v>
      </c>
      <c r="H1383" s="11" t="s">
        <v>36</v>
      </c>
      <c r="I1383" s="12">
        <v>38441</v>
      </c>
      <c r="J1383" s="11" t="s">
        <v>24</v>
      </c>
      <c r="K1383" s="20">
        <v>52</v>
      </c>
      <c r="L1383" s="13">
        <v>157.69424365413772</v>
      </c>
      <c r="M1383" s="11" t="s">
        <v>21</v>
      </c>
    </row>
    <row r="1384" spans="7:13" x14ac:dyDescent="0.2">
      <c r="G1384" s="11">
        <v>1389</v>
      </c>
      <c r="H1384" s="11" t="s">
        <v>31</v>
      </c>
      <c r="I1384" s="12">
        <v>38166</v>
      </c>
      <c r="J1384" s="11" t="s">
        <v>27</v>
      </c>
      <c r="K1384" s="20">
        <v>33</v>
      </c>
      <c r="L1384" s="13">
        <v>101.08856134949143</v>
      </c>
      <c r="M1384" s="11" t="s">
        <v>21</v>
      </c>
    </row>
    <row r="1385" spans="7:13" x14ac:dyDescent="0.2">
      <c r="G1385" s="11">
        <v>1390</v>
      </c>
      <c r="H1385" s="11" t="s">
        <v>32</v>
      </c>
      <c r="I1385" s="12">
        <v>38023</v>
      </c>
      <c r="J1385" s="11" t="s">
        <v>39</v>
      </c>
      <c r="K1385" s="20">
        <v>-7</v>
      </c>
      <c r="L1385" s="13">
        <v>-19.437923961194201</v>
      </c>
      <c r="M1385" s="11" t="s">
        <v>30</v>
      </c>
    </row>
    <row r="1386" spans="7:13" x14ac:dyDescent="0.2">
      <c r="G1386" s="11">
        <v>1391</v>
      </c>
      <c r="H1386" s="11" t="s">
        <v>36</v>
      </c>
      <c r="I1386" s="12">
        <v>38078</v>
      </c>
      <c r="J1386" s="11" t="s">
        <v>20</v>
      </c>
      <c r="K1386" s="20">
        <v>12</v>
      </c>
      <c r="L1386" s="13">
        <v>38.2380881700618</v>
      </c>
      <c r="M1386" s="11" t="s">
        <v>21</v>
      </c>
    </row>
    <row r="1387" spans="7:13" x14ac:dyDescent="0.2">
      <c r="G1387" s="11">
        <v>1392</v>
      </c>
      <c r="H1387" s="11" t="s">
        <v>31</v>
      </c>
      <c r="I1387" s="12">
        <v>38045</v>
      </c>
      <c r="J1387" s="11" t="s">
        <v>33</v>
      </c>
      <c r="K1387" s="20">
        <v>1</v>
      </c>
      <c r="L1387" s="13">
        <v>4.5049727728030682</v>
      </c>
      <c r="M1387" s="11" t="s">
        <v>21</v>
      </c>
    </row>
    <row r="1388" spans="7:13" x14ac:dyDescent="0.2">
      <c r="G1388" s="11">
        <v>1393</v>
      </c>
      <c r="H1388" s="11" t="s">
        <v>19</v>
      </c>
      <c r="I1388" s="12">
        <v>38012</v>
      </c>
      <c r="J1388" s="11" t="s">
        <v>39</v>
      </c>
      <c r="K1388" s="20">
        <v>56</v>
      </c>
      <c r="L1388" s="13">
        <v>169.75770217815491</v>
      </c>
      <c r="M1388" s="11" t="s">
        <v>21</v>
      </c>
    </row>
    <row r="1389" spans="7:13" x14ac:dyDescent="0.2">
      <c r="G1389" s="11">
        <v>1394</v>
      </c>
      <c r="H1389" s="11" t="s">
        <v>36</v>
      </c>
      <c r="I1389" s="12">
        <v>38529</v>
      </c>
      <c r="J1389" s="11" t="s">
        <v>24</v>
      </c>
      <c r="K1389" s="20">
        <v>34</v>
      </c>
      <c r="L1389" s="13">
        <v>104.47706646910852</v>
      </c>
      <c r="M1389" s="11" t="s">
        <v>21</v>
      </c>
    </row>
    <row r="1390" spans="7:13" x14ac:dyDescent="0.2">
      <c r="G1390" s="11">
        <v>1395</v>
      </c>
      <c r="H1390" s="11" t="s">
        <v>48</v>
      </c>
      <c r="I1390" s="12">
        <v>38408</v>
      </c>
      <c r="J1390" s="11" t="s">
        <v>24</v>
      </c>
      <c r="K1390" s="20">
        <v>83</v>
      </c>
      <c r="L1390" s="13">
        <v>250.38974883045833</v>
      </c>
      <c r="M1390" s="11" t="s">
        <v>25</v>
      </c>
    </row>
    <row r="1391" spans="7:13" x14ac:dyDescent="0.2">
      <c r="G1391" s="11">
        <v>1396</v>
      </c>
      <c r="H1391" s="11" t="s">
        <v>32</v>
      </c>
      <c r="I1391" s="12">
        <v>38430</v>
      </c>
      <c r="J1391" s="11" t="s">
        <v>33</v>
      </c>
      <c r="K1391" s="20">
        <v>-4</v>
      </c>
      <c r="L1391" s="13">
        <v>-10.155624843092607</v>
      </c>
      <c r="M1391" s="11" t="s">
        <v>21</v>
      </c>
    </row>
    <row r="1392" spans="7:13" x14ac:dyDescent="0.2">
      <c r="G1392" s="11">
        <v>1397</v>
      </c>
      <c r="H1392" s="11" t="s">
        <v>36</v>
      </c>
      <c r="I1392" s="12">
        <v>38386</v>
      </c>
      <c r="J1392" s="11" t="s">
        <v>24</v>
      </c>
      <c r="K1392" s="20">
        <v>9</v>
      </c>
      <c r="L1392" s="13">
        <v>29.703664221901175</v>
      </c>
      <c r="M1392" s="11" t="s">
        <v>21</v>
      </c>
    </row>
    <row r="1393" spans="7:13" x14ac:dyDescent="0.2">
      <c r="G1393" s="11">
        <v>1398</v>
      </c>
      <c r="H1393" s="11" t="s">
        <v>23</v>
      </c>
      <c r="I1393" s="12">
        <v>38122</v>
      </c>
      <c r="J1393" s="11" t="s">
        <v>33</v>
      </c>
      <c r="K1393" s="20">
        <v>64</v>
      </c>
      <c r="L1393" s="13">
        <v>193.99078398349641</v>
      </c>
      <c r="M1393" s="11" t="s">
        <v>29</v>
      </c>
    </row>
    <row r="1394" spans="7:13" x14ac:dyDescent="0.2">
      <c r="G1394" s="11">
        <v>1399</v>
      </c>
      <c r="H1394" s="11" t="s">
        <v>48</v>
      </c>
      <c r="I1394" s="12">
        <v>38122</v>
      </c>
      <c r="J1394" s="11" t="s">
        <v>20</v>
      </c>
      <c r="K1394" s="20">
        <v>13</v>
      </c>
      <c r="L1394" s="13">
        <v>40.947424828889474</v>
      </c>
      <c r="M1394" s="11" t="s">
        <v>21</v>
      </c>
    </row>
    <row r="1395" spans="7:13" x14ac:dyDescent="0.2">
      <c r="G1395" s="11">
        <v>1400</v>
      </c>
      <c r="H1395" s="11" t="s">
        <v>31</v>
      </c>
      <c r="I1395" s="12">
        <v>38100</v>
      </c>
      <c r="J1395" s="11" t="s">
        <v>20</v>
      </c>
      <c r="K1395" s="20">
        <v>9</v>
      </c>
      <c r="L1395" s="13">
        <v>28.683682099948655</v>
      </c>
      <c r="M1395" s="11" t="s">
        <v>21</v>
      </c>
    </row>
    <row r="1396" spans="7:13" x14ac:dyDescent="0.2">
      <c r="G1396" s="11">
        <v>1401</v>
      </c>
      <c r="H1396" s="11" t="s">
        <v>37</v>
      </c>
      <c r="I1396" s="12">
        <v>38980</v>
      </c>
      <c r="J1396" s="11" t="s">
        <v>20</v>
      </c>
      <c r="K1396" s="20">
        <v>6</v>
      </c>
      <c r="L1396" s="13">
        <v>19.546281446888681</v>
      </c>
      <c r="M1396" s="11" t="s">
        <v>29</v>
      </c>
    </row>
    <row r="1397" spans="7:13" x14ac:dyDescent="0.2">
      <c r="G1397" s="11">
        <v>1402</v>
      </c>
      <c r="H1397" s="11" t="s">
        <v>26</v>
      </c>
      <c r="I1397" s="12">
        <v>38859</v>
      </c>
      <c r="J1397" s="11" t="s">
        <v>24</v>
      </c>
      <c r="K1397" s="20">
        <v>55</v>
      </c>
      <c r="L1397" s="13">
        <v>167.0921059108752</v>
      </c>
      <c r="M1397" s="11" t="s">
        <v>25</v>
      </c>
    </row>
    <row r="1398" spans="7:13" x14ac:dyDescent="0.2">
      <c r="G1398" s="11">
        <v>1403</v>
      </c>
      <c r="H1398" s="11" t="s">
        <v>22</v>
      </c>
      <c r="I1398" s="12">
        <v>38870</v>
      </c>
      <c r="J1398" s="11" t="s">
        <v>27</v>
      </c>
      <c r="K1398" s="20">
        <v>64</v>
      </c>
      <c r="L1398" s="13">
        <v>194.83490930195086</v>
      </c>
      <c r="M1398" s="11" t="s">
        <v>21</v>
      </c>
    </row>
    <row r="1399" spans="7:13" x14ac:dyDescent="0.2">
      <c r="G1399" s="11">
        <v>1404</v>
      </c>
      <c r="H1399" s="11" t="s">
        <v>19</v>
      </c>
      <c r="I1399" s="12">
        <v>38518</v>
      </c>
      <c r="J1399" s="11" t="s">
        <v>20</v>
      </c>
      <c r="K1399" s="20">
        <v>27</v>
      </c>
      <c r="L1399" s="13">
        <v>82.654748876430304</v>
      </c>
      <c r="M1399" s="11" t="s">
        <v>30</v>
      </c>
    </row>
    <row r="1400" spans="7:13" x14ac:dyDescent="0.2">
      <c r="G1400" s="11">
        <v>1405</v>
      </c>
      <c r="H1400" s="11" t="s">
        <v>22</v>
      </c>
      <c r="I1400" s="12">
        <v>38276</v>
      </c>
      <c r="J1400" s="11" t="s">
        <v>20</v>
      </c>
      <c r="K1400" s="20">
        <v>4</v>
      </c>
      <c r="L1400" s="13">
        <v>14.358367110038117</v>
      </c>
      <c r="M1400" s="11" t="s">
        <v>29</v>
      </c>
    </row>
    <row r="1401" spans="7:13" x14ac:dyDescent="0.2">
      <c r="G1401" s="11">
        <v>1406</v>
      </c>
      <c r="H1401" s="11" t="s">
        <v>48</v>
      </c>
      <c r="I1401" s="12">
        <v>38661</v>
      </c>
      <c r="J1401" s="11" t="s">
        <v>20</v>
      </c>
      <c r="K1401" s="20">
        <v>17</v>
      </c>
      <c r="L1401" s="13">
        <v>53.450226015325889</v>
      </c>
      <c r="M1401" s="11" t="s">
        <v>25</v>
      </c>
    </row>
    <row r="1402" spans="7:13" x14ac:dyDescent="0.2">
      <c r="G1402" s="11">
        <v>1407</v>
      </c>
      <c r="H1402" s="11" t="s">
        <v>26</v>
      </c>
      <c r="I1402" s="12">
        <v>38947</v>
      </c>
      <c r="J1402" s="11" t="s">
        <v>20</v>
      </c>
      <c r="K1402" s="20">
        <v>24</v>
      </c>
      <c r="L1402" s="13">
        <v>74.287417398883491</v>
      </c>
      <c r="M1402" s="11" t="s">
        <v>30</v>
      </c>
    </row>
    <row r="1403" spans="7:13" x14ac:dyDescent="0.2">
      <c r="G1403" s="11">
        <v>1408</v>
      </c>
      <c r="H1403" s="11" t="s">
        <v>37</v>
      </c>
      <c r="I1403" s="12">
        <v>38694</v>
      </c>
      <c r="J1403" s="11" t="s">
        <v>20</v>
      </c>
      <c r="K1403" s="20">
        <v>87</v>
      </c>
      <c r="L1403" s="13">
        <v>262.8805946680697</v>
      </c>
      <c r="M1403" s="11" t="s">
        <v>29</v>
      </c>
    </row>
    <row r="1404" spans="7:13" x14ac:dyDescent="0.2">
      <c r="G1404" s="11">
        <v>1409</v>
      </c>
      <c r="H1404" s="11" t="s">
        <v>31</v>
      </c>
      <c r="I1404" s="12">
        <v>38309</v>
      </c>
      <c r="J1404" s="11" t="s">
        <v>39</v>
      </c>
      <c r="K1404" s="20">
        <v>10</v>
      </c>
      <c r="L1404" s="13">
        <v>31.759227784320323</v>
      </c>
      <c r="M1404" s="11" t="s">
        <v>30</v>
      </c>
    </row>
    <row r="1405" spans="7:13" x14ac:dyDescent="0.2">
      <c r="G1405" s="11">
        <v>1410</v>
      </c>
      <c r="H1405" s="11" t="s">
        <v>36</v>
      </c>
      <c r="I1405" s="12">
        <v>38276</v>
      </c>
      <c r="J1405" s="11" t="s">
        <v>39</v>
      </c>
      <c r="K1405" s="20">
        <v>0</v>
      </c>
      <c r="L1405" s="13">
        <v>1.8311339455634805</v>
      </c>
      <c r="M1405" s="11" t="s">
        <v>25</v>
      </c>
    </row>
    <row r="1406" spans="7:13" x14ac:dyDescent="0.2">
      <c r="G1406" s="11">
        <v>1411</v>
      </c>
      <c r="H1406" s="11" t="s">
        <v>36</v>
      </c>
      <c r="I1406" s="12">
        <v>38375</v>
      </c>
      <c r="J1406" s="11" t="s">
        <v>20</v>
      </c>
      <c r="K1406" s="20">
        <v>73</v>
      </c>
      <c r="L1406" s="13">
        <v>221.0091797499388</v>
      </c>
      <c r="M1406" s="11" t="s">
        <v>25</v>
      </c>
    </row>
    <row r="1407" spans="7:13" x14ac:dyDescent="0.2">
      <c r="G1407" s="11">
        <v>1412</v>
      </c>
      <c r="H1407" s="11" t="s">
        <v>23</v>
      </c>
      <c r="I1407" s="12">
        <v>38067</v>
      </c>
      <c r="J1407" s="11" t="s">
        <v>20</v>
      </c>
      <c r="K1407" s="20">
        <v>66</v>
      </c>
      <c r="L1407" s="13">
        <v>200.12198246327054</v>
      </c>
      <c r="M1407" s="11" t="s">
        <v>25</v>
      </c>
    </row>
    <row r="1408" spans="7:13" x14ac:dyDescent="0.2">
      <c r="G1408" s="11">
        <v>1413</v>
      </c>
      <c r="H1408" s="11" t="s">
        <v>19</v>
      </c>
      <c r="I1408" s="12">
        <v>38947</v>
      </c>
      <c r="J1408" s="11" t="s">
        <v>20</v>
      </c>
      <c r="K1408" s="20">
        <v>70</v>
      </c>
      <c r="L1408" s="13">
        <v>211.75333647455852</v>
      </c>
      <c r="M1408" s="11" t="s">
        <v>29</v>
      </c>
    </row>
    <row r="1409" spans="7:13" x14ac:dyDescent="0.2">
      <c r="G1409" s="11">
        <v>1414</v>
      </c>
      <c r="H1409" s="11" t="s">
        <v>31</v>
      </c>
      <c r="I1409" s="12">
        <v>38331</v>
      </c>
      <c r="J1409" s="11" t="s">
        <v>24</v>
      </c>
      <c r="K1409" s="20">
        <v>78</v>
      </c>
      <c r="L1409" s="13">
        <v>235.90596023209099</v>
      </c>
      <c r="M1409" s="11" t="s">
        <v>30</v>
      </c>
    </row>
    <row r="1410" spans="7:13" x14ac:dyDescent="0.2">
      <c r="G1410" s="11">
        <v>1415</v>
      </c>
      <c r="H1410" s="11" t="s">
        <v>22</v>
      </c>
      <c r="I1410" s="12">
        <v>38661</v>
      </c>
      <c r="J1410" s="11" t="s">
        <v>39</v>
      </c>
      <c r="K1410" s="20">
        <v>22</v>
      </c>
      <c r="L1410" s="13">
        <v>66.965065793990505</v>
      </c>
      <c r="M1410" s="11" t="s">
        <v>30</v>
      </c>
    </row>
    <row r="1411" spans="7:13" x14ac:dyDescent="0.2">
      <c r="G1411" s="11">
        <v>1416</v>
      </c>
      <c r="H1411" s="11" t="s">
        <v>37</v>
      </c>
      <c r="I1411" s="12">
        <v>38265</v>
      </c>
      <c r="J1411" s="11" t="s">
        <v>39</v>
      </c>
      <c r="K1411" s="20">
        <v>21</v>
      </c>
      <c r="L1411" s="13">
        <v>65.217462708012192</v>
      </c>
      <c r="M1411" s="11" t="s">
        <v>21</v>
      </c>
    </row>
    <row r="1412" spans="7:13" x14ac:dyDescent="0.2">
      <c r="G1412" s="11">
        <v>1417</v>
      </c>
      <c r="H1412" s="11" t="s">
        <v>19</v>
      </c>
      <c r="I1412" s="12">
        <v>38276</v>
      </c>
      <c r="J1412" s="11" t="s">
        <v>20</v>
      </c>
      <c r="K1412" s="20">
        <v>8</v>
      </c>
      <c r="L1412" s="13">
        <v>25.824952877477109</v>
      </c>
      <c r="M1412" s="11" t="s">
        <v>30</v>
      </c>
    </row>
    <row r="1413" spans="7:13" x14ac:dyDescent="0.2">
      <c r="G1413" s="11">
        <v>1418</v>
      </c>
      <c r="H1413" s="11" t="s">
        <v>26</v>
      </c>
      <c r="I1413" s="12">
        <v>38034</v>
      </c>
      <c r="J1413" s="11" t="s">
        <v>39</v>
      </c>
      <c r="K1413" s="20">
        <v>62</v>
      </c>
      <c r="L1413" s="13">
        <v>187.80112722106594</v>
      </c>
      <c r="M1413" s="11" t="s">
        <v>29</v>
      </c>
    </row>
    <row r="1414" spans="7:13" x14ac:dyDescent="0.2">
      <c r="G1414" s="11">
        <v>1419</v>
      </c>
      <c r="H1414" s="11" t="s">
        <v>32</v>
      </c>
      <c r="I1414" s="12">
        <v>38848</v>
      </c>
      <c r="J1414" s="11" t="s">
        <v>39</v>
      </c>
      <c r="K1414" s="20">
        <v>81</v>
      </c>
      <c r="L1414" s="13">
        <v>244.50746507200088</v>
      </c>
      <c r="M1414" s="11" t="s">
        <v>30</v>
      </c>
    </row>
    <row r="1415" spans="7:13" x14ac:dyDescent="0.2">
      <c r="G1415" s="11">
        <v>1420</v>
      </c>
      <c r="H1415" s="11" t="s">
        <v>31</v>
      </c>
      <c r="I1415" s="12">
        <v>38342</v>
      </c>
      <c r="J1415" s="11" t="s">
        <v>20</v>
      </c>
      <c r="K1415" s="20">
        <v>72</v>
      </c>
      <c r="L1415" s="13">
        <v>218.17265722795503</v>
      </c>
      <c r="M1415" s="11" t="s">
        <v>30</v>
      </c>
    </row>
    <row r="1416" spans="7:13" x14ac:dyDescent="0.2">
      <c r="G1416" s="11">
        <v>1421</v>
      </c>
      <c r="H1416" s="11" t="s">
        <v>23</v>
      </c>
      <c r="I1416" s="12">
        <v>39002</v>
      </c>
      <c r="J1416" s="11" t="s">
        <v>33</v>
      </c>
      <c r="K1416" s="20">
        <v>13</v>
      </c>
      <c r="L1416" s="13">
        <v>41.356875522020459</v>
      </c>
      <c r="M1416" s="11" t="s">
        <v>29</v>
      </c>
    </row>
    <row r="1417" spans="7:13" x14ac:dyDescent="0.2">
      <c r="G1417" s="11">
        <v>1422</v>
      </c>
      <c r="H1417" s="11" t="s">
        <v>19</v>
      </c>
      <c r="I1417" s="12">
        <v>38595</v>
      </c>
      <c r="J1417" s="11" t="s">
        <v>27</v>
      </c>
      <c r="K1417" s="20">
        <v>52</v>
      </c>
      <c r="L1417" s="13">
        <v>157.41873231061072</v>
      </c>
      <c r="M1417" s="11" t="s">
        <v>21</v>
      </c>
    </row>
    <row r="1418" spans="7:13" x14ac:dyDescent="0.2">
      <c r="G1418" s="11">
        <v>1423</v>
      </c>
      <c r="H1418" s="11" t="s">
        <v>36</v>
      </c>
      <c r="I1418" s="12">
        <v>38738</v>
      </c>
      <c r="J1418" s="11" t="s">
        <v>33</v>
      </c>
      <c r="K1418" s="20">
        <v>49</v>
      </c>
      <c r="L1418" s="13">
        <v>148.10679359164916</v>
      </c>
      <c r="M1418" s="11" t="s">
        <v>29</v>
      </c>
    </row>
    <row r="1419" spans="7:13" x14ac:dyDescent="0.2">
      <c r="G1419" s="11">
        <v>1424</v>
      </c>
      <c r="H1419" s="11" t="s">
        <v>36</v>
      </c>
      <c r="I1419" s="12">
        <v>38067</v>
      </c>
      <c r="J1419" s="11" t="s">
        <v>33</v>
      </c>
      <c r="K1419" s="20">
        <v>82</v>
      </c>
      <c r="L1419" s="13">
        <v>248.16915651860171</v>
      </c>
      <c r="M1419" s="11" t="s">
        <v>21</v>
      </c>
    </row>
    <row r="1420" spans="7:13" x14ac:dyDescent="0.2">
      <c r="G1420" s="11">
        <v>1425</v>
      </c>
      <c r="H1420" s="11" t="s">
        <v>31</v>
      </c>
      <c r="I1420" s="12">
        <v>38815</v>
      </c>
      <c r="J1420" s="11" t="s">
        <v>33</v>
      </c>
      <c r="K1420" s="20">
        <v>5</v>
      </c>
      <c r="L1420" s="13">
        <v>17.015690322490627</v>
      </c>
      <c r="M1420" s="11" t="s">
        <v>25</v>
      </c>
    </row>
    <row r="1421" spans="7:13" x14ac:dyDescent="0.2">
      <c r="G1421" s="11">
        <v>1426</v>
      </c>
      <c r="H1421" s="11" t="s">
        <v>22</v>
      </c>
      <c r="I1421" s="12">
        <v>38617</v>
      </c>
      <c r="J1421" s="11" t="s">
        <v>39</v>
      </c>
      <c r="K1421" s="20">
        <v>45</v>
      </c>
      <c r="L1421" s="13">
        <v>136.85630897508477</v>
      </c>
      <c r="M1421" s="11" t="s">
        <v>29</v>
      </c>
    </row>
    <row r="1422" spans="7:13" x14ac:dyDescent="0.2">
      <c r="G1422" s="11">
        <v>1427</v>
      </c>
      <c r="H1422" s="11" t="s">
        <v>37</v>
      </c>
      <c r="I1422" s="12">
        <v>38694</v>
      </c>
      <c r="J1422" s="11" t="s">
        <v>39</v>
      </c>
      <c r="K1422" s="20">
        <v>-10</v>
      </c>
      <c r="L1422" s="13">
        <v>-27.350902782330042</v>
      </c>
      <c r="M1422" s="11" t="s">
        <v>25</v>
      </c>
    </row>
    <row r="1423" spans="7:13" x14ac:dyDescent="0.2">
      <c r="G1423" s="11">
        <v>1428</v>
      </c>
      <c r="H1423" s="11" t="s">
        <v>26</v>
      </c>
      <c r="I1423" s="12">
        <v>39057</v>
      </c>
      <c r="J1423" s="11" t="s">
        <v>33</v>
      </c>
      <c r="K1423" s="20">
        <v>53</v>
      </c>
      <c r="L1423" s="13">
        <v>160.85164058435507</v>
      </c>
      <c r="M1423" s="11" t="s">
        <v>25</v>
      </c>
    </row>
    <row r="1424" spans="7:13" x14ac:dyDescent="0.2">
      <c r="G1424" s="11">
        <v>1429</v>
      </c>
      <c r="H1424" s="11" t="s">
        <v>23</v>
      </c>
      <c r="I1424" s="12">
        <v>38441</v>
      </c>
      <c r="J1424" s="11" t="s">
        <v>27</v>
      </c>
      <c r="K1424" s="20">
        <v>24</v>
      </c>
      <c r="L1424" s="13">
        <v>73.616064458141409</v>
      </c>
      <c r="M1424" s="11" t="s">
        <v>30</v>
      </c>
    </row>
    <row r="1425" spans="7:13" x14ac:dyDescent="0.2">
      <c r="G1425" s="11">
        <v>1430</v>
      </c>
      <c r="H1425" s="11" t="s">
        <v>36</v>
      </c>
      <c r="I1425" s="12">
        <v>38914</v>
      </c>
      <c r="J1425" s="11" t="s">
        <v>20</v>
      </c>
      <c r="K1425" s="20">
        <v>27</v>
      </c>
      <c r="L1425" s="13">
        <v>83.23212229417976</v>
      </c>
      <c r="M1425" s="11" t="s">
        <v>25</v>
      </c>
    </row>
    <row r="1426" spans="7:13" x14ac:dyDescent="0.2">
      <c r="G1426" s="11">
        <v>1431</v>
      </c>
      <c r="H1426" s="11" t="s">
        <v>22</v>
      </c>
      <c r="I1426" s="12">
        <v>38837</v>
      </c>
      <c r="J1426" s="11" t="s">
        <v>24</v>
      </c>
      <c r="K1426" s="20">
        <v>52</v>
      </c>
      <c r="L1426" s="13">
        <v>158.63001694196066</v>
      </c>
      <c r="M1426" s="11" t="s">
        <v>29</v>
      </c>
    </row>
    <row r="1427" spans="7:13" x14ac:dyDescent="0.2">
      <c r="G1427" s="11">
        <v>1432</v>
      </c>
      <c r="H1427" s="11" t="s">
        <v>31</v>
      </c>
      <c r="I1427" s="12">
        <v>39013</v>
      </c>
      <c r="J1427" s="11" t="s">
        <v>24</v>
      </c>
      <c r="K1427" s="20">
        <v>0</v>
      </c>
      <c r="L1427" s="13">
        <v>1.7815728693963861</v>
      </c>
      <c r="M1427" s="11" t="s">
        <v>30</v>
      </c>
    </row>
    <row r="1428" spans="7:13" x14ac:dyDescent="0.2">
      <c r="G1428" s="11">
        <v>1433</v>
      </c>
      <c r="H1428" s="11" t="s">
        <v>36</v>
      </c>
      <c r="I1428" s="12">
        <v>38155</v>
      </c>
      <c r="J1428" s="11" t="s">
        <v>39</v>
      </c>
      <c r="K1428" s="20">
        <v>92</v>
      </c>
      <c r="L1428" s="13">
        <v>278.65173044503393</v>
      </c>
      <c r="M1428" s="11" t="s">
        <v>30</v>
      </c>
    </row>
    <row r="1429" spans="7:13" x14ac:dyDescent="0.2">
      <c r="G1429" s="11">
        <v>1434</v>
      </c>
      <c r="H1429" s="11" t="s">
        <v>37</v>
      </c>
      <c r="I1429" s="12">
        <v>39013</v>
      </c>
      <c r="J1429" s="11" t="s">
        <v>39</v>
      </c>
      <c r="K1429" s="20">
        <v>22</v>
      </c>
      <c r="L1429" s="13">
        <v>67.706785390101601</v>
      </c>
      <c r="M1429" s="11" t="s">
        <v>30</v>
      </c>
    </row>
    <row r="1430" spans="7:13" x14ac:dyDescent="0.2">
      <c r="G1430" s="11">
        <v>1435</v>
      </c>
      <c r="H1430" s="11" t="s">
        <v>48</v>
      </c>
      <c r="I1430" s="12">
        <v>38837</v>
      </c>
      <c r="J1430" s="11" t="s">
        <v>33</v>
      </c>
      <c r="K1430" s="20">
        <v>67</v>
      </c>
      <c r="L1430" s="13">
        <v>202.90370530776514</v>
      </c>
      <c r="M1430" s="11" t="s">
        <v>29</v>
      </c>
    </row>
    <row r="1431" spans="7:13" x14ac:dyDescent="0.2">
      <c r="G1431" s="11">
        <v>1436</v>
      </c>
      <c r="H1431" s="11" t="s">
        <v>31</v>
      </c>
      <c r="I1431" s="12">
        <v>38639</v>
      </c>
      <c r="J1431" s="11" t="s">
        <v>39</v>
      </c>
      <c r="K1431" s="20">
        <v>7</v>
      </c>
      <c r="L1431" s="13">
        <v>23.034327347174614</v>
      </c>
      <c r="M1431" s="11" t="s">
        <v>29</v>
      </c>
    </row>
    <row r="1432" spans="7:13" x14ac:dyDescent="0.2">
      <c r="G1432" s="11">
        <v>1437</v>
      </c>
      <c r="H1432" s="11" t="s">
        <v>48</v>
      </c>
      <c r="I1432" s="12">
        <v>38122</v>
      </c>
      <c r="J1432" s="11" t="s">
        <v>33</v>
      </c>
      <c r="K1432" s="20">
        <v>-10</v>
      </c>
      <c r="L1432" s="13">
        <v>-27.962734354764166</v>
      </c>
      <c r="M1432" s="11" t="s">
        <v>21</v>
      </c>
    </row>
    <row r="1433" spans="7:13" x14ac:dyDescent="0.2">
      <c r="G1433" s="11">
        <v>1438</v>
      </c>
      <c r="H1433" s="11" t="s">
        <v>32</v>
      </c>
      <c r="I1433" s="12">
        <v>38947</v>
      </c>
      <c r="J1433" s="11" t="s">
        <v>39</v>
      </c>
      <c r="K1433" s="20">
        <v>10</v>
      </c>
      <c r="L1433" s="13">
        <v>31.667217946817743</v>
      </c>
      <c r="M1433" s="11" t="s">
        <v>25</v>
      </c>
    </row>
    <row r="1434" spans="7:13" x14ac:dyDescent="0.2">
      <c r="G1434" s="11">
        <v>1439</v>
      </c>
      <c r="H1434" s="11" t="s">
        <v>36</v>
      </c>
      <c r="I1434" s="12">
        <v>38529</v>
      </c>
      <c r="J1434" s="11" t="s">
        <v>24</v>
      </c>
      <c r="K1434" s="20">
        <v>15</v>
      </c>
      <c r="L1434" s="13">
        <v>46.477551483409364</v>
      </c>
      <c r="M1434" s="11" t="s">
        <v>25</v>
      </c>
    </row>
    <row r="1435" spans="7:13" x14ac:dyDescent="0.2">
      <c r="G1435" s="11">
        <v>1440</v>
      </c>
      <c r="H1435" s="11" t="s">
        <v>26</v>
      </c>
      <c r="I1435" s="12">
        <v>38529</v>
      </c>
      <c r="J1435" s="11" t="s">
        <v>27</v>
      </c>
      <c r="K1435" s="20">
        <v>0</v>
      </c>
      <c r="L1435" s="13">
        <v>2.1309055922780948</v>
      </c>
      <c r="M1435" s="11" t="s">
        <v>21</v>
      </c>
    </row>
    <row r="1436" spans="7:13" x14ac:dyDescent="0.2">
      <c r="G1436" s="11">
        <v>1441</v>
      </c>
      <c r="H1436" s="11" t="s">
        <v>31</v>
      </c>
      <c r="I1436" s="12">
        <v>38793</v>
      </c>
      <c r="J1436" s="11" t="s">
        <v>24</v>
      </c>
      <c r="K1436" s="20">
        <v>93</v>
      </c>
      <c r="L1436" s="13">
        <v>280.90891395594838</v>
      </c>
      <c r="M1436" s="11" t="s">
        <v>30</v>
      </c>
    </row>
    <row r="1437" spans="7:13" x14ac:dyDescent="0.2">
      <c r="G1437" s="11">
        <v>1442</v>
      </c>
      <c r="H1437" s="11" t="s">
        <v>23</v>
      </c>
      <c r="I1437" s="12">
        <v>38738</v>
      </c>
      <c r="J1437" s="11" t="s">
        <v>24</v>
      </c>
      <c r="K1437" s="20">
        <v>57</v>
      </c>
      <c r="L1437" s="13">
        <v>172.62177980113168</v>
      </c>
      <c r="M1437" s="11" t="s">
        <v>29</v>
      </c>
    </row>
    <row r="1438" spans="7:13" x14ac:dyDescent="0.2">
      <c r="G1438" s="11">
        <v>1443</v>
      </c>
      <c r="H1438" s="11" t="s">
        <v>36</v>
      </c>
      <c r="I1438" s="12">
        <v>38254</v>
      </c>
      <c r="J1438" s="11" t="s">
        <v>20</v>
      </c>
      <c r="K1438" s="20">
        <v>69</v>
      </c>
      <c r="L1438" s="13">
        <v>208.76551379204989</v>
      </c>
      <c r="M1438" s="11" t="s">
        <v>29</v>
      </c>
    </row>
    <row r="1439" spans="7:13" x14ac:dyDescent="0.2">
      <c r="G1439" s="11">
        <v>1444</v>
      </c>
      <c r="H1439" s="11" t="s">
        <v>48</v>
      </c>
      <c r="I1439" s="12">
        <v>38716</v>
      </c>
      <c r="J1439" s="11" t="s">
        <v>24</v>
      </c>
      <c r="K1439" s="20">
        <v>53</v>
      </c>
      <c r="L1439" s="13">
        <v>161.64817183248223</v>
      </c>
      <c r="M1439" s="11" t="s">
        <v>21</v>
      </c>
    </row>
    <row r="1440" spans="7:13" x14ac:dyDescent="0.2">
      <c r="G1440" s="11">
        <v>1445</v>
      </c>
      <c r="H1440" s="11" t="s">
        <v>26</v>
      </c>
      <c r="I1440" s="12">
        <v>39013</v>
      </c>
      <c r="J1440" s="11" t="s">
        <v>27</v>
      </c>
      <c r="K1440" s="20">
        <v>67</v>
      </c>
      <c r="L1440" s="13">
        <v>203.5655299819017</v>
      </c>
      <c r="M1440" s="11" t="s">
        <v>21</v>
      </c>
    </row>
    <row r="1441" spans="7:13" x14ac:dyDescent="0.2">
      <c r="G1441" s="11">
        <v>1446</v>
      </c>
      <c r="H1441" s="11" t="s">
        <v>48</v>
      </c>
      <c r="I1441" s="12">
        <v>38078</v>
      </c>
      <c r="J1441" s="11" t="s">
        <v>33</v>
      </c>
      <c r="K1441" s="20">
        <v>23</v>
      </c>
      <c r="L1441" s="13">
        <v>70.708152765050201</v>
      </c>
      <c r="M1441" s="11" t="s">
        <v>30</v>
      </c>
    </row>
    <row r="1442" spans="7:13" x14ac:dyDescent="0.2">
      <c r="G1442" s="11">
        <v>1447</v>
      </c>
      <c r="H1442" s="11" t="s">
        <v>32</v>
      </c>
      <c r="I1442" s="12">
        <v>38155</v>
      </c>
      <c r="J1442" s="11" t="s">
        <v>39</v>
      </c>
      <c r="K1442" s="20">
        <v>43</v>
      </c>
      <c r="L1442" s="13">
        <v>131.16019141346013</v>
      </c>
      <c r="M1442" s="11" t="s">
        <v>29</v>
      </c>
    </row>
    <row r="1443" spans="7:13" x14ac:dyDescent="0.2">
      <c r="G1443" s="11">
        <v>1448</v>
      </c>
      <c r="H1443" s="11" t="s">
        <v>22</v>
      </c>
      <c r="I1443" s="12">
        <v>39013</v>
      </c>
      <c r="J1443" s="11" t="s">
        <v>20</v>
      </c>
      <c r="K1443" s="20">
        <v>69</v>
      </c>
      <c r="L1443" s="13">
        <v>209.39515625574666</v>
      </c>
      <c r="M1443" s="11" t="s">
        <v>29</v>
      </c>
    </row>
    <row r="1444" spans="7:13" x14ac:dyDescent="0.2">
      <c r="G1444" s="11">
        <v>1449</v>
      </c>
      <c r="H1444" s="11" t="s">
        <v>23</v>
      </c>
      <c r="I1444" s="12">
        <v>38991</v>
      </c>
      <c r="J1444" s="11" t="s">
        <v>27</v>
      </c>
      <c r="K1444" s="20">
        <v>45</v>
      </c>
      <c r="L1444" s="13">
        <v>136.50342219375273</v>
      </c>
      <c r="M1444" s="11" t="s">
        <v>25</v>
      </c>
    </row>
    <row r="1445" spans="7:13" x14ac:dyDescent="0.2">
      <c r="G1445" s="11">
        <v>1450</v>
      </c>
      <c r="H1445" s="11" t="s">
        <v>31</v>
      </c>
      <c r="I1445" s="12">
        <v>38661</v>
      </c>
      <c r="J1445" s="11" t="s">
        <v>33</v>
      </c>
      <c r="K1445" s="20">
        <v>70</v>
      </c>
      <c r="L1445" s="13">
        <v>211.70097135907523</v>
      </c>
      <c r="M1445" s="11" t="s">
        <v>29</v>
      </c>
    </row>
    <row r="1446" spans="7:13" x14ac:dyDescent="0.2">
      <c r="G1446" s="11">
        <v>1451</v>
      </c>
      <c r="H1446" s="11" t="s">
        <v>32</v>
      </c>
      <c r="I1446" s="12">
        <v>39013</v>
      </c>
      <c r="J1446" s="11" t="s">
        <v>39</v>
      </c>
      <c r="K1446" s="20">
        <v>91</v>
      </c>
      <c r="L1446" s="13">
        <v>274.50140154950032</v>
      </c>
      <c r="M1446" s="11" t="s">
        <v>30</v>
      </c>
    </row>
    <row r="1447" spans="7:13" x14ac:dyDescent="0.2">
      <c r="G1447" s="11">
        <v>1452</v>
      </c>
      <c r="H1447" s="11" t="s">
        <v>37</v>
      </c>
      <c r="I1447" s="12">
        <v>39068</v>
      </c>
      <c r="J1447" s="11" t="s">
        <v>39</v>
      </c>
      <c r="K1447" s="20">
        <v>33</v>
      </c>
      <c r="L1447" s="13">
        <v>100.48140496751634</v>
      </c>
      <c r="M1447" s="11" t="s">
        <v>25</v>
      </c>
    </row>
    <row r="1448" spans="7:13" x14ac:dyDescent="0.2">
      <c r="G1448" s="11">
        <v>1453</v>
      </c>
      <c r="H1448" s="11" t="s">
        <v>32</v>
      </c>
      <c r="I1448" s="12">
        <v>38936</v>
      </c>
      <c r="J1448" s="11" t="s">
        <v>24</v>
      </c>
      <c r="K1448" s="20">
        <v>90</v>
      </c>
      <c r="L1448" s="13">
        <v>272.35779457225038</v>
      </c>
      <c r="M1448" s="11" t="s">
        <v>25</v>
      </c>
    </row>
    <row r="1449" spans="7:13" x14ac:dyDescent="0.2">
      <c r="G1449" s="11">
        <v>1454</v>
      </c>
      <c r="H1449" s="11" t="s">
        <v>32</v>
      </c>
      <c r="I1449" s="12">
        <v>38342</v>
      </c>
      <c r="J1449" s="11" t="s">
        <v>39</v>
      </c>
      <c r="K1449" s="20">
        <v>17</v>
      </c>
      <c r="L1449" s="13">
        <v>52.516260583580817</v>
      </c>
      <c r="M1449" s="11" t="s">
        <v>30</v>
      </c>
    </row>
    <row r="1450" spans="7:13" x14ac:dyDescent="0.2">
      <c r="G1450" s="11">
        <v>1455</v>
      </c>
      <c r="H1450" s="11" t="s">
        <v>31</v>
      </c>
      <c r="I1450" s="12">
        <v>38199</v>
      </c>
      <c r="J1450" s="11" t="s">
        <v>33</v>
      </c>
      <c r="K1450" s="20">
        <v>-7</v>
      </c>
      <c r="L1450" s="13">
        <v>-18.916737992903691</v>
      </c>
      <c r="M1450" s="11" t="s">
        <v>30</v>
      </c>
    </row>
    <row r="1451" spans="7:13" x14ac:dyDescent="0.2">
      <c r="G1451" s="11">
        <v>1456</v>
      </c>
      <c r="H1451" s="11" t="s">
        <v>26</v>
      </c>
      <c r="I1451" s="12">
        <v>38232</v>
      </c>
      <c r="J1451" s="11" t="s">
        <v>39</v>
      </c>
      <c r="K1451" s="20">
        <v>21</v>
      </c>
      <c r="L1451" s="13">
        <v>64.912642276982112</v>
      </c>
      <c r="M1451" s="11" t="s">
        <v>29</v>
      </c>
    </row>
    <row r="1452" spans="7:13" x14ac:dyDescent="0.2">
      <c r="G1452" s="11">
        <v>1457</v>
      </c>
      <c r="H1452" s="11" t="s">
        <v>22</v>
      </c>
      <c r="I1452" s="12">
        <v>38573</v>
      </c>
      <c r="J1452" s="11" t="s">
        <v>24</v>
      </c>
      <c r="K1452" s="20">
        <v>14</v>
      </c>
      <c r="L1452" s="13">
        <v>44.327818174178198</v>
      </c>
      <c r="M1452" s="11" t="s">
        <v>25</v>
      </c>
    </row>
    <row r="1453" spans="7:13" x14ac:dyDescent="0.2">
      <c r="G1453" s="11">
        <v>1458</v>
      </c>
      <c r="H1453" s="11" t="s">
        <v>31</v>
      </c>
      <c r="I1453" s="12">
        <v>38826</v>
      </c>
      <c r="J1453" s="11" t="s">
        <v>27</v>
      </c>
      <c r="K1453" s="20">
        <v>84</v>
      </c>
      <c r="L1453" s="13">
        <v>254.27232164491826</v>
      </c>
      <c r="M1453" s="11" t="s">
        <v>30</v>
      </c>
    </row>
    <row r="1454" spans="7:13" x14ac:dyDescent="0.2">
      <c r="G1454" s="11">
        <v>1459</v>
      </c>
      <c r="H1454" s="11" t="s">
        <v>36</v>
      </c>
      <c r="I1454" s="12">
        <v>38738</v>
      </c>
      <c r="J1454" s="11" t="s">
        <v>27</v>
      </c>
      <c r="K1454" s="20">
        <v>92</v>
      </c>
      <c r="L1454" s="13">
        <v>278.12892270091868</v>
      </c>
      <c r="M1454" s="11" t="s">
        <v>29</v>
      </c>
    </row>
    <row r="1455" spans="7:13" x14ac:dyDescent="0.2">
      <c r="G1455" s="11">
        <v>1460</v>
      </c>
      <c r="H1455" s="11" t="s">
        <v>31</v>
      </c>
      <c r="I1455" s="12">
        <v>39013</v>
      </c>
      <c r="J1455" s="11" t="s">
        <v>20</v>
      </c>
      <c r="K1455" s="20">
        <v>-1</v>
      </c>
      <c r="L1455" s="13">
        <v>-0.12859943512322669</v>
      </c>
      <c r="M1455" s="11" t="s">
        <v>29</v>
      </c>
    </row>
    <row r="1456" spans="7:13" x14ac:dyDescent="0.2">
      <c r="G1456" s="11">
        <v>1461</v>
      </c>
      <c r="H1456" s="11" t="s">
        <v>31</v>
      </c>
      <c r="I1456" s="12">
        <v>38485</v>
      </c>
      <c r="J1456" s="11" t="s">
        <v>20</v>
      </c>
      <c r="K1456" s="20">
        <v>73</v>
      </c>
      <c r="L1456" s="13">
        <v>222.08676582590357</v>
      </c>
      <c r="M1456" s="11" t="s">
        <v>21</v>
      </c>
    </row>
    <row r="1457" spans="7:13" x14ac:dyDescent="0.2">
      <c r="G1457" s="11">
        <v>1462</v>
      </c>
      <c r="H1457" s="11" t="s">
        <v>48</v>
      </c>
      <c r="I1457" s="12">
        <v>38727</v>
      </c>
      <c r="J1457" s="11" t="s">
        <v>24</v>
      </c>
      <c r="K1457" s="20">
        <v>48</v>
      </c>
      <c r="L1457" s="13">
        <v>146.42108275927566</v>
      </c>
      <c r="M1457" s="11" t="s">
        <v>30</v>
      </c>
    </row>
    <row r="1458" spans="7:13" x14ac:dyDescent="0.2">
      <c r="G1458" s="11">
        <v>1463</v>
      </c>
      <c r="H1458" s="11" t="s">
        <v>48</v>
      </c>
      <c r="I1458" s="12">
        <v>38331</v>
      </c>
      <c r="J1458" s="11" t="s">
        <v>33</v>
      </c>
      <c r="K1458" s="20">
        <v>72</v>
      </c>
      <c r="L1458" s="13">
        <v>217.08233008534265</v>
      </c>
      <c r="M1458" s="11" t="s">
        <v>21</v>
      </c>
    </row>
    <row r="1459" spans="7:13" x14ac:dyDescent="0.2">
      <c r="G1459" s="11">
        <v>1464</v>
      </c>
      <c r="H1459" s="11" t="s">
        <v>19</v>
      </c>
      <c r="I1459" s="12">
        <v>38903</v>
      </c>
      <c r="J1459" s="11" t="s">
        <v>24</v>
      </c>
      <c r="K1459" s="20">
        <v>42</v>
      </c>
      <c r="L1459" s="13">
        <v>127.6087139856683</v>
      </c>
      <c r="M1459" s="11" t="s">
        <v>30</v>
      </c>
    </row>
    <row r="1460" spans="7:13" x14ac:dyDescent="0.2">
      <c r="G1460" s="11">
        <v>1465</v>
      </c>
      <c r="H1460" s="11" t="s">
        <v>31</v>
      </c>
      <c r="I1460" s="12">
        <v>38342</v>
      </c>
      <c r="J1460" s="11" t="s">
        <v>24</v>
      </c>
      <c r="K1460" s="20">
        <v>80</v>
      </c>
      <c r="L1460" s="13">
        <v>242.20754620036109</v>
      </c>
      <c r="M1460" s="11" t="s">
        <v>29</v>
      </c>
    </row>
    <row r="1461" spans="7:13" x14ac:dyDescent="0.2">
      <c r="G1461" s="11">
        <v>1466</v>
      </c>
      <c r="H1461" s="11" t="s">
        <v>31</v>
      </c>
      <c r="I1461" s="12">
        <v>38595</v>
      </c>
      <c r="J1461" s="11" t="s">
        <v>24</v>
      </c>
      <c r="K1461" s="20">
        <v>56</v>
      </c>
      <c r="L1461" s="13">
        <v>170.85558875726406</v>
      </c>
      <c r="M1461" s="11" t="s">
        <v>21</v>
      </c>
    </row>
    <row r="1462" spans="7:13" x14ac:dyDescent="0.2">
      <c r="G1462" s="11">
        <v>1467</v>
      </c>
      <c r="H1462" s="11" t="s">
        <v>22</v>
      </c>
      <c r="I1462" s="12">
        <v>38012</v>
      </c>
      <c r="J1462" s="11" t="s">
        <v>39</v>
      </c>
      <c r="K1462" s="20">
        <v>46</v>
      </c>
      <c r="L1462" s="13">
        <v>140.57686436306247</v>
      </c>
      <c r="M1462" s="11" t="s">
        <v>30</v>
      </c>
    </row>
    <row r="1463" spans="7:13" x14ac:dyDescent="0.2">
      <c r="G1463" s="11">
        <v>1468</v>
      </c>
      <c r="H1463" s="11" t="s">
        <v>19</v>
      </c>
      <c r="I1463" s="12">
        <v>38870</v>
      </c>
      <c r="J1463" s="11" t="s">
        <v>33</v>
      </c>
      <c r="K1463" s="20">
        <v>45</v>
      </c>
      <c r="L1463" s="13">
        <v>136.77216386728932</v>
      </c>
      <c r="M1463" s="11" t="s">
        <v>29</v>
      </c>
    </row>
    <row r="1464" spans="7:13" x14ac:dyDescent="0.2">
      <c r="G1464" s="11">
        <v>1469</v>
      </c>
      <c r="H1464" s="11" t="s">
        <v>26</v>
      </c>
      <c r="I1464" s="12">
        <v>38507</v>
      </c>
      <c r="J1464" s="11" t="s">
        <v>24</v>
      </c>
      <c r="K1464" s="20">
        <v>53</v>
      </c>
      <c r="L1464" s="13">
        <v>160.40163840433979</v>
      </c>
      <c r="M1464" s="11" t="s">
        <v>30</v>
      </c>
    </row>
    <row r="1465" spans="7:13" x14ac:dyDescent="0.2">
      <c r="G1465" s="11">
        <v>1470</v>
      </c>
      <c r="H1465" s="11" t="s">
        <v>26</v>
      </c>
      <c r="I1465" s="12">
        <v>38628</v>
      </c>
      <c r="J1465" s="11" t="s">
        <v>33</v>
      </c>
      <c r="K1465" s="20">
        <v>51</v>
      </c>
      <c r="L1465" s="13">
        <v>155.05152823672236</v>
      </c>
      <c r="M1465" s="11" t="s">
        <v>29</v>
      </c>
    </row>
    <row r="1466" spans="7:13" x14ac:dyDescent="0.2">
      <c r="G1466" s="11">
        <v>1471</v>
      </c>
      <c r="H1466" s="11" t="s">
        <v>36</v>
      </c>
      <c r="I1466" s="12">
        <v>38705</v>
      </c>
      <c r="J1466" s="11" t="s">
        <v>39</v>
      </c>
      <c r="K1466" s="20">
        <v>64</v>
      </c>
      <c r="L1466" s="13">
        <v>193.29903203964747</v>
      </c>
      <c r="M1466" s="11" t="s">
        <v>30</v>
      </c>
    </row>
    <row r="1467" spans="7:13" x14ac:dyDescent="0.2">
      <c r="G1467" s="11">
        <v>1472</v>
      </c>
      <c r="H1467" s="11" t="s">
        <v>19</v>
      </c>
      <c r="I1467" s="12">
        <v>38298</v>
      </c>
      <c r="J1467" s="11" t="s">
        <v>33</v>
      </c>
      <c r="K1467" s="20">
        <v>15</v>
      </c>
      <c r="L1467" s="13">
        <v>47.086660569111189</v>
      </c>
      <c r="M1467" s="11" t="s">
        <v>29</v>
      </c>
    </row>
    <row r="1468" spans="7:13" x14ac:dyDescent="0.2">
      <c r="G1468" s="11">
        <v>1473</v>
      </c>
      <c r="H1468" s="11" t="s">
        <v>31</v>
      </c>
      <c r="I1468" s="12">
        <v>38078</v>
      </c>
      <c r="J1468" s="11" t="s">
        <v>27</v>
      </c>
      <c r="K1468" s="20">
        <v>33</v>
      </c>
      <c r="L1468" s="13">
        <v>101.69988655484008</v>
      </c>
      <c r="M1468" s="11" t="s">
        <v>30</v>
      </c>
    </row>
    <row r="1469" spans="7:13" x14ac:dyDescent="0.2">
      <c r="G1469" s="11">
        <v>1474</v>
      </c>
      <c r="H1469" s="11" t="s">
        <v>37</v>
      </c>
      <c r="I1469" s="12">
        <v>38848</v>
      </c>
      <c r="J1469" s="11" t="s">
        <v>33</v>
      </c>
      <c r="K1469" s="20">
        <v>31</v>
      </c>
      <c r="L1469" s="13">
        <v>95.050667546988379</v>
      </c>
      <c r="M1469" s="11" t="s">
        <v>29</v>
      </c>
    </row>
    <row r="1470" spans="7:13" x14ac:dyDescent="0.2">
      <c r="G1470" s="11">
        <v>1475</v>
      </c>
      <c r="H1470" s="11" t="s">
        <v>26</v>
      </c>
      <c r="I1470" s="12">
        <v>38705</v>
      </c>
      <c r="J1470" s="11" t="s">
        <v>27</v>
      </c>
      <c r="K1470" s="20">
        <v>51</v>
      </c>
      <c r="L1470" s="13">
        <v>155.18472828999515</v>
      </c>
      <c r="M1470" s="11" t="s">
        <v>30</v>
      </c>
    </row>
    <row r="1471" spans="7:13" x14ac:dyDescent="0.2">
      <c r="G1471" s="11">
        <v>1476</v>
      </c>
      <c r="H1471" s="11" t="s">
        <v>36</v>
      </c>
      <c r="I1471" s="12">
        <v>38947</v>
      </c>
      <c r="J1471" s="11" t="s">
        <v>24</v>
      </c>
      <c r="K1471" s="20">
        <v>-7</v>
      </c>
      <c r="L1471" s="13">
        <v>-18.636086701073594</v>
      </c>
      <c r="M1471" s="11" t="s">
        <v>30</v>
      </c>
    </row>
    <row r="1472" spans="7:13" x14ac:dyDescent="0.2">
      <c r="G1472" s="11">
        <v>1477</v>
      </c>
      <c r="H1472" s="11" t="s">
        <v>26</v>
      </c>
      <c r="I1472" s="12">
        <v>38485</v>
      </c>
      <c r="J1472" s="11" t="s">
        <v>33</v>
      </c>
      <c r="K1472" s="20">
        <v>37</v>
      </c>
      <c r="L1472" s="13">
        <v>112.07406400171799</v>
      </c>
      <c r="M1472" s="11" t="s">
        <v>30</v>
      </c>
    </row>
    <row r="1473" spans="7:13" x14ac:dyDescent="0.2">
      <c r="G1473" s="11">
        <v>1478</v>
      </c>
      <c r="H1473" s="11" t="s">
        <v>19</v>
      </c>
      <c r="I1473" s="12">
        <v>38518</v>
      </c>
      <c r="J1473" s="11" t="s">
        <v>24</v>
      </c>
      <c r="K1473" s="20">
        <v>43</v>
      </c>
      <c r="L1473" s="13">
        <v>130.97379554914517</v>
      </c>
      <c r="M1473" s="11" t="s">
        <v>21</v>
      </c>
    </row>
    <row r="1474" spans="7:13" x14ac:dyDescent="0.2">
      <c r="G1474" s="11">
        <v>1479</v>
      </c>
      <c r="H1474" s="11" t="s">
        <v>48</v>
      </c>
      <c r="I1474" s="12">
        <v>38859</v>
      </c>
      <c r="J1474" s="11" t="s">
        <v>39</v>
      </c>
      <c r="K1474" s="20">
        <v>63</v>
      </c>
      <c r="L1474" s="13">
        <v>190.69209828626822</v>
      </c>
      <c r="M1474" s="11" t="s">
        <v>21</v>
      </c>
    </row>
    <row r="1475" spans="7:13" x14ac:dyDescent="0.2">
      <c r="G1475" s="11">
        <v>1480</v>
      </c>
      <c r="H1475" s="11" t="s">
        <v>32</v>
      </c>
      <c r="I1475" s="12">
        <v>38177</v>
      </c>
      <c r="J1475" s="11" t="s">
        <v>33</v>
      </c>
      <c r="K1475" s="20">
        <v>29</v>
      </c>
      <c r="L1475" s="13">
        <v>89.589016206328608</v>
      </c>
      <c r="M1475" s="11" t="s">
        <v>29</v>
      </c>
    </row>
    <row r="1476" spans="7:13" x14ac:dyDescent="0.2">
      <c r="G1476" s="11">
        <v>1481</v>
      </c>
      <c r="H1476" s="11" t="s">
        <v>48</v>
      </c>
      <c r="I1476" s="12">
        <v>38694</v>
      </c>
      <c r="J1476" s="11" t="s">
        <v>39</v>
      </c>
      <c r="K1476" s="20">
        <v>20</v>
      </c>
      <c r="L1476" s="13">
        <v>61.944091716082518</v>
      </c>
      <c r="M1476" s="11" t="s">
        <v>25</v>
      </c>
    </row>
    <row r="1477" spans="7:13" x14ac:dyDescent="0.2">
      <c r="G1477" s="11">
        <v>1482</v>
      </c>
      <c r="H1477" s="11" t="s">
        <v>37</v>
      </c>
      <c r="I1477" s="12">
        <v>38804</v>
      </c>
      <c r="J1477" s="11" t="s">
        <v>33</v>
      </c>
      <c r="K1477" s="20">
        <v>48</v>
      </c>
      <c r="L1477" s="13">
        <v>146.44223986116381</v>
      </c>
      <c r="M1477" s="11" t="s">
        <v>29</v>
      </c>
    </row>
    <row r="1478" spans="7:13" x14ac:dyDescent="0.2">
      <c r="G1478" s="11">
        <v>1483</v>
      </c>
      <c r="H1478" s="11" t="s">
        <v>19</v>
      </c>
      <c r="I1478" s="12">
        <v>38562</v>
      </c>
      <c r="J1478" s="11" t="s">
        <v>33</v>
      </c>
      <c r="K1478" s="20">
        <v>94</v>
      </c>
      <c r="L1478" s="13">
        <v>284.30651580761617</v>
      </c>
      <c r="M1478" s="11" t="s">
        <v>25</v>
      </c>
    </row>
    <row r="1479" spans="7:13" x14ac:dyDescent="0.2">
      <c r="G1479" s="11">
        <v>1484</v>
      </c>
      <c r="H1479" s="11" t="s">
        <v>19</v>
      </c>
      <c r="I1479" s="12">
        <v>38969</v>
      </c>
      <c r="J1479" s="11" t="s">
        <v>24</v>
      </c>
      <c r="K1479" s="20">
        <v>41</v>
      </c>
      <c r="L1479" s="13">
        <v>124.88343538167078</v>
      </c>
      <c r="M1479" s="11" t="s">
        <v>25</v>
      </c>
    </row>
    <row r="1480" spans="7:13" x14ac:dyDescent="0.2">
      <c r="G1480" s="11">
        <v>1485</v>
      </c>
      <c r="H1480" s="11" t="s">
        <v>19</v>
      </c>
      <c r="I1480" s="12">
        <v>38375</v>
      </c>
      <c r="J1480" s="11" t="s">
        <v>33</v>
      </c>
      <c r="K1480" s="20">
        <v>45</v>
      </c>
      <c r="L1480" s="13">
        <v>137.54620754134569</v>
      </c>
      <c r="M1480" s="11" t="s">
        <v>21</v>
      </c>
    </row>
    <row r="1481" spans="7:13" x14ac:dyDescent="0.2">
      <c r="G1481" s="11">
        <v>1486</v>
      </c>
      <c r="H1481" s="11" t="s">
        <v>22</v>
      </c>
      <c r="I1481" s="12">
        <v>38485</v>
      </c>
      <c r="J1481" s="11" t="s">
        <v>20</v>
      </c>
      <c r="K1481" s="20">
        <v>69</v>
      </c>
      <c r="L1481" s="13">
        <v>208.60656085319707</v>
      </c>
      <c r="M1481" s="11" t="s">
        <v>29</v>
      </c>
    </row>
    <row r="1482" spans="7:13" x14ac:dyDescent="0.2">
      <c r="G1482" s="11">
        <v>1487</v>
      </c>
      <c r="H1482" s="11" t="s">
        <v>26</v>
      </c>
      <c r="I1482" s="12">
        <v>38078</v>
      </c>
      <c r="J1482" s="11" t="s">
        <v>39</v>
      </c>
      <c r="K1482" s="20">
        <v>48</v>
      </c>
      <c r="L1482" s="13">
        <v>146.16733998853596</v>
      </c>
      <c r="M1482" s="11" t="s">
        <v>21</v>
      </c>
    </row>
    <row r="1483" spans="7:13" x14ac:dyDescent="0.2">
      <c r="G1483" s="11">
        <v>1488</v>
      </c>
      <c r="H1483" s="11" t="s">
        <v>36</v>
      </c>
      <c r="I1483" s="12">
        <v>38375</v>
      </c>
      <c r="J1483" s="11" t="s">
        <v>39</v>
      </c>
      <c r="K1483" s="20">
        <v>38</v>
      </c>
      <c r="L1483" s="13">
        <v>115.70319467233371</v>
      </c>
      <c r="M1483" s="11" t="s">
        <v>29</v>
      </c>
    </row>
    <row r="1484" spans="7:13" x14ac:dyDescent="0.2">
      <c r="G1484" s="11">
        <v>1489</v>
      </c>
      <c r="H1484" s="11" t="s">
        <v>19</v>
      </c>
      <c r="I1484" s="12">
        <v>38738</v>
      </c>
      <c r="J1484" s="11" t="s">
        <v>20</v>
      </c>
      <c r="K1484" s="20">
        <v>49</v>
      </c>
      <c r="L1484" s="13">
        <v>149.11052069470631</v>
      </c>
      <c r="M1484" s="11" t="s">
        <v>21</v>
      </c>
    </row>
    <row r="1485" spans="7:13" x14ac:dyDescent="0.2">
      <c r="G1485" s="11">
        <v>1490</v>
      </c>
      <c r="H1485" s="11" t="s">
        <v>32</v>
      </c>
      <c r="I1485" s="12">
        <v>38232</v>
      </c>
      <c r="J1485" s="11" t="s">
        <v>24</v>
      </c>
      <c r="K1485" s="20">
        <v>79</v>
      </c>
      <c r="L1485" s="13">
        <v>239.15028034352162</v>
      </c>
      <c r="M1485" s="11" t="s">
        <v>29</v>
      </c>
    </row>
    <row r="1486" spans="7:13" x14ac:dyDescent="0.2">
      <c r="G1486" s="11">
        <v>1491</v>
      </c>
      <c r="H1486" s="11" t="s">
        <v>26</v>
      </c>
      <c r="I1486" s="12">
        <v>38551</v>
      </c>
      <c r="J1486" s="11" t="s">
        <v>24</v>
      </c>
      <c r="K1486" s="20">
        <v>93</v>
      </c>
      <c r="L1486" s="13">
        <v>281.34133684394243</v>
      </c>
      <c r="M1486" s="11" t="s">
        <v>21</v>
      </c>
    </row>
    <row r="1487" spans="7:13" x14ac:dyDescent="0.2">
      <c r="G1487" s="11">
        <v>1492</v>
      </c>
      <c r="H1487" s="11" t="s">
        <v>32</v>
      </c>
      <c r="I1487" s="12">
        <v>38342</v>
      </c>
      <c r="J1487" s="11" t="s">
        <v>24</v>
      </c>
      <c r="K1487" s="20">
        <v>67</v>
      </c>
      <c r="L1487" s="13">
        <v>202.43601829550036</v>
      </c>
      <c r="M1487" s="11" t="s">
        <v>29</v>
      </c>
    </row>
    <row r="1488" spans="7:13" x14ac:dyDescent="0.2">
      <c r="G1488" s="11">
        <v>1493</v>
      </c>
      <c r="H1488" s="11" t="s">
        <v>19</v>
      </c>
      <c r="I1488" s="12">
        <v>38859</v>
      </c>
      <c r="J1488" s="11" t="s">
        <v>24</v>
      </c>
      <c r="K1488" s="20">
        <v>13</v>
      </c>
      <c r="L1488" s="13">
        <v>41.318769528122459</v>
      </c>
      <c r="M1488" s="11" t="s">
        <v>30</v>
      </c>
    </row>
    <row r="1489" spans="7:13" x14ac:dyDescent="0.2">
      <c r="G1489" s="11">
        <v>1494</v>
      </c>
      <c r="H1489" s="11" t="s">
        <v>26</v>
      </c>
      <c r="I1489" s="12">
        <v>38639</v>
      </c>
      <c r="J1489" s="11" t="s">
        <v>20</v>
      </c>
      <c r="K1489" s="20">
        <v>71</v>
      </c>
      <c r="L1489" s="13">
        <v>215.36222588622564</v>
      </c>
      <c r="M1489" s="11" t="s">
        <v>29</v>
      </c>
    </row>
    <row r="1490" spans="7:13" x14ac:dyDescent="0.2">
      <c r="G1490" s="11">
        <v>1495</v>
      </c>
      <c r="H1490" s="11" t="s">
        <v>19</v>
      </c>
      <c r="I1490" s="12">
        <v>39013</v>
      </c>
      <c r="J1490" s="11" t="s">
        <v>24</v>
      </c>
      <c r="K1490" s="20">
        <v>15</v>
      </c>
      <c r="L1490" s="13">
        <v>46.386549546936031</v>
      </c>
      <c r="M1490" s="11" t="s">
        <v>29</v>
      </c>
    </row>
    <row r="1491" spans="7:13" x14ac:dyDescent="0.2">
      <c r="G1491" s="11">
        <v>1496</v>
      </c>
      <c r="H1491" s="11" t="s">
        <v>31</v>
      </c>
      <c r="I1491" s="12">
        <v>38606</v>
      </c>
      <c r="J1491" s="11" t="s">
        <v>33</v>
      </c>
      <c r="K1491" s="20">
        <v>89</v>
      </c>
      <c r="L1491" s="13">
        <v>269.12365453676284</v>
      </c>
      <c r="M1491" s="11" t="s">
        <v>21</v>
      </c>
    </row>
    <row r="1492" spans="7:13" x14ac:dyDescent="0.2">
      <c r="G1492" s="11">
        <v>1497</v>
      </c>
      <c r="H1492" s="11" t="s">
        <v>31</v>
      </c>
      <c r="I1492" s="12">
        <v>38650</v>
      </c>
      <c r="J1492" s="11" t="s">
        <v>39</v>
      </c>
      <c r="K1492" s="20">
        <v>65</v>
      </c>
      <c r="L1492" s="13">
        <v>197.49619907968821</v>
      </c>
      <c r="M1492" s="11" t="s">
        <v>25</v>
      </c>
    </row>
    <row r="1493" spans="7:13" x14ac:dyDescent="0.2">
      <c r="G1493" s="11">
        <v>1498</v>
      </c>
      <c r="H1493" s="11" t="s">
        <v>31</v>
      </c>
      <c r="I1493" s="12">
        <v>38342</v>
      </c>
      <c r="J1493" s="11" t="s">
        <v>33</v>
      </c>
      <c r="K1493" s="20">
        <v>16</v>
      </c>
      <c r="L1493" s="13">
        <v>49.977621498939477</v>
      </c>
      <c r="M1493" s="11" t="s">
        <v>25</v>
      </c>
    </row>
    <row r="1494" spans="7:13" x14ac:dyDescent="0.2">
      <c r="G1494" s="11">
        <v>1499</v>
      </c>
      <c r="H1494" s="11" t="s">
        <v>19</v>
      </c>
      <c r="I1494" s="12">
        <v>38870</v>
      </c>
      <c r="J1494" s="11" t="s">
        <v>20</v>
      </c>
      <c r="K1494" s="20">
        <v>48</v>
      </c>
      <c r="L1494" s="13">
        <v>146.12940219412363</v>
      </c>
      <c r="M1494" s="11" t="s">
        <v>30</v>
      </c>
    </row>
    <row r="1495" spans="7:13" x14ac:dyDescent="0.2">
      <c r="G1495" s="11">
        <v>1500</v>
      </c>
      <c r="H1495" s="11" t="s">
        <v>23</v>
      </c>
      <c r="I1495" s="12">
        <v>38595</v>
      </c>
      <c r="J1495" s="11" t="s">
        <v>33</v>
      </c>
      <c r="K1495" s="20">
        <v>78</v>
      </c>
      <c r="L1495" s="13">
        <v>235.9430418370726</v>
      </c>
      <c r="M1495" s="11" t="s">
        <v>25</v>
      </c>
    </row>
    <row r="1496" spans="7:13" x14ac:dyDescent="0.2">
      <c r="G1496" s="11">
        <v>1501</v>
      </c>
      <c r="H1496" s="11" t="s">
        <v>48</v>
      </c>
      <c r="I1496" s="12">
        <v>38012</v>
      </c>
      <c r="J1496" s="11" t="s">
        <v>20</v>
      </c>
      <c r="K1496" s="20">
        <v>5</v>
      </c>
      <c r="L1496" s="13">
        <v>17.19135783501677</v>
      </c>
      <c r="M1496" s="11" t="s">
        <v>29</v>
      </c>
    </row>
    <row r="1497" spans="7:13" x14ac:dyDescent="0.2">
      <c r="G1497" s="11">
        <v>1502</v>
      </c>
      <c r="H1497" s="11" t="s">
        <v>37</v>
      </c>
      <c r="I1497" s="12">
        <v>38727</v>
      </c>
      <c r="J1497" s="11" t="s">
        <v>20</v>
      </c>
      <c r="K1497" s="20">
        <v>33</v>
      </c>
      <c r="L1497" s="13">
        <v>101.70689339051272</v>
      </c>
      <c r="M1497" s="11" t="s">
        <v>29</v>
      </c>
    </row>
    <row r="1498" spans="7:13" x14ac:dyDescent="0.2">
      <c r="G1498" s="11">
        <v>1503</v>
      </c>
      <c r="H1498" s="11" t="s">
        <v>26</v>
      </c>
      <c r="I1498" s="12">
        <v>38804</v>
      </c>
      <c r="J1498" s="11" t="s">
        <v>24</v>
      </c>
      <c r="K1498" s="20">
        <v>73</v>
      </c>
      <c r="L1498" s="13">
        <v>220.6254493831498</v>
      </c>
      <c r="M1498" s="11" t="s">
        <v>25</v>
      </c>
    </row>
    <row r="1499" spans="7:13" x14ac:dyDescent="0.2">
      <c r="G1499" s="11">
        <v>1504</v>
      </c>
      <c r="H1499" s="11" t="s">
        <v>19</v>
      </c>
      <c r="I1499" s="12">
        <v>38188</v>
      </c>
      <c r="J1499" s="11" t="s">
        <v>39</v>
      </c>
      <c r="K1499" s="20">
        <v>93</v>
      </c>
      <c r="L1499" s="13">
        <v>280.86225864864616</v>
      </c>
      <c r="M1499" s="11" t="s">
        <v>21</v>
      </c>
    </row>
    <row r="1500" spans="7:13" x14ac:dyDescent="0.2">
      <c r="G1500" s="11">
        <v>1505</v>
      </c>
      <c r="H1500" s="11" t="s">
        <v>19</v>
      </c>
      <c r="I1500" s="12">
        <v>38716</v>
      </c>
      <c r="J1500" s="11" t="s">
        <v>24</v>
      </c>
      <c r="K1500" s="20">
        <v>37</v>
      </c>
      <c r="L1500" s="13">
        <v>113.24236035613511</v>
      </c>
      <c r="M1500" s="11" t="s">
        <v>30</v>
      </c>
    </row>
    <row r="1501" spans="7:13" x14ac:dyDescent="0.2">
      <c r="G1501" s="11">
        <v>1506</v>
      </c>
      <c r="H1501" s="11" t="s">
        <v>32</v>
      </c>
      <c r="I1501" s="12">
        <v>38562</v>
      </c>
      <c r="J1501" s="11" t="s">
        <v>20</v>
      </c>
      <c r="K1501" s="20">
        <v>23</v>
      </c>
      <c r="L1501" s="13">
        <v>70.338092994751676</v>
      </c>
      <c r="M1501" s="11" t="s">
        <v>21</v>
      </c>
    </row>
    <row r="1502" spans="7:13" x14ac:dyDescent="0.2">
      <c r="G1502" s="11">
        <v>1507</v>
      </c>
      <c r="H1502" s="11" t="s">
        <v>32</v>
      </c>
      <c r="I1502" s="12">
        <v>38683</v>
      </c>
      <c r="J1502" s="11" t="s">
        <v>20</v>
      </c>
      <c r="K1502" s="20">
        <v>-3</v>
      </c>
      <c r="L1502" s="13">
        <v>-7.2085961879253206</v>
      </c>
      <c r="M1502" s="11" t="s">
        <v>29</v>
      </c>
    </row>
    <row r="1503" spans="7:13" x14ac:dyDescent="0.2">
      <c r="G1503" s="11">
        <v>1508</v>
      </c>
      <c r="H1503" s="11" t="s">
        <v>22</v>
      </c>
      <c r="I1503" s="12">
        <v>38771</v>
      </c>
      <c r="J1503" s="11" t="s">
        <v>33</v>
      </c>
      <c r="K1503" s="20">
        <v>39</v>
      </c>
      <c r="L1503" s="13">
        <v>118.95540899877352</v>
      </c>
      <c r="M1503" s="11" t="s">
        <v>21</v>
      </c>
    </row>
    <row r="1504" spans="7:13" x14ac:dyDescent="0.2">
      <c r="G1504" s="11">
        <v>1509</v>
      </c>
      <c r="H1504" s="11" t="s">
        <v>19</v>
      </c>
      <c r="I1504" s="12">
        <v>38837</v>
      </c>
      <c r="J1504" s="11" t="s">
        <v>33</v>
      </c>
      <c r="K1504" s="20">
        <v>83</v>
      </c>
      <c r="L1504" s="13">
        <v>251.40370686680004</v>
      </c>
      <c r="M1504" s="11" t="s">
        <v>25</v>
      </c>
    </row>
    <row r="1505" spans="7:13" x14ac:dyDescent="0.2">
      <c r="G1505" s="11">
        <v>1510</v>
      </c>
      <c r="H1505" s="11" t="s">
        <v>37</v>
      </c>
      <c r="I1505" s="12">
        <v>38958</v>
      </c>
      <c r="J1505" s="11" t="s">
        <v>24</v>
      </c>
      <c r="K1505" s="20">
        <v>65</v>
      </c>
      <c r="L1505" s="13">
        <v>197.80862125573833</v>
      </c>
      <c r="M1505" s="11" t="s">
        <v>21</v>
      </c>
    </row>
    <row r="1506" spans="7:13" x14ac:dyDescent="0.2">
      <c r="G1506" s="11">
        <v>1511</v>
      </c>
      <c r="H1506" s="11" t="s">
        <v>19</v>
      </c>
      <c r="I1506" s="12">
        <v>38320</v>
      </c>
      <c r="J1506" s="11" t="s">
        <v>20</v>
      </c>
      <c r="K1506" s="20">
        <v>13</v>
      </c>
      <c r="L1506" s="13">
        <v>41.739412502907776</v>
      </c>
      <c r="M1506" s="11" t="s">
        <v>30</v>
      </c>
    </row>
    <row r="1507" spans="7:13" x14ac:dyDescent="0.2">
      <c r="G1507" s="11">
        <v>1512</v>
      </c>
      <c r="H1507" s="11" t="s">
        <v>37</v>
      </c>
      <c r="I1507" s="12">
        <v>38672</v>
      </c>
      <c r="J1507" s="11" t="s">
        <v>24</v>
      </c>
      <c r="K1507" s="20">
        <v>9</v>
      </c>
      <c r="L1507" s="13">
        <v>28.855899545684331</v>
      </c>
      <c r="M1507" s="11" t="s">
        <v>30</v>
      </c>
    </row>
    <row r="1508" spans="7:13" x14ac:dyDescent="0.2">
      <c r="G1508" s="11">
        <v>1513</v>
      </c>
      <c r="H1508" s="11" t="s">
        <v>36</v>
      </c>
      <c r="I1508" s="12">
        <v>39068</v>
      </c>
      <c r="J1508" s="11" t="s">
        <v>33</v>
      </c>
      <c r="K1508" s="20">
        <v>-4</v>
      </c>
      <c r="L1508" s="13">
        <v>-10.353255411982897</v>
      </c>
      <c r="M1508" s="11" t="s">
        <v>21</v>
      </c>
    </row>
    <row r="1509" spans="7:13" x14ac:dyDescent="0.2">
      <c r="G1509" s="11">
        <v>1514</v>
      </c>
      <c r="H1509" s="11" t="s">
        <v>26</v>
      </c>
      <c r="I1509" s="12">
        <v>38287</v>
      </c>
      <c r="J1509" s="11" t="s">
        <v>39</v>
      </c>
      <c r="K1509" s="20">
        <v>22</v>
      </c>
      <c r="L1509" s="13">
        <v>67.745285115132006</v>
      </c>
      <c r="M1509" s="11" t="s">
        <v>21</v>
      </c>
    </row>
    <row r="1510" spans="7:13" x14ac:dyDescent="0.2">
      <c r="G1510" s="11">
        <v>1515</v>
      </c>
      <c r="H1510" s="11" t="s">
        <v>23</v>
      </c>
      <c r="I1510" s="12">
        <v>38441</v>
      </c>
      <c r="J1510" s="11" t="s">
        <v>39</v>
      </c>
      <c r="K1510" s="20">
        <v>-3</v>
      </c>
      <c r="L1510" s="13">
        <v>-6.8920180610801349</v>
      </c>
      <c r="M1510" s="11" t="s">
        <v>21</v>
      </c>
    </row>
    <row r="1511" spans="7:13" x14ac:dyDescent="0.2">
      <c r="G1511" s="11">
        <v>1516</v>
      </c>
      <c r="H1511" s="11" t="s">
        <v>32</v>
      </c>
      <c r="I1511" s="12">
        <v>38199</v>
      </c>
      <c r="J1511" s="11" t="s">
        <v>39</v>
      </c>
      <c r="K1511" s="20">
        <v>58</v>
      </c>
      <c r="L1511" s="13">
        <v>176.19804950784601</v>
      </c>
      <c r="M1511" s="11" t="s">
        <v>21</v>
      </c>
    </row>
    <row r="1512" spans="7:13" x14ac:dyDescent="0.2">
      <c r="G1512" s="11">
        <v>1517</v>
      </c>
      <c r="H1512" s="11" t="s">
        <v>36</v>
      </c>
      <c r="I1512" s="12">
        <v>38221</v>
      </c>
      <c r="J1512" s="11" t="s">
        <v>33</v>
      </c>
      <c r="K1512" s="20">
        <v>65</v>
      </c>
      <c r="L1512" s="13">
        <v>196.63911479091979</v>
      </c>
      <c r="M1512" s="11" t="s">
        <v>21</v>
      </c>
    </row>
    <row r="1513" spans="7:13" x14ac:dyDescent="0.2">
      <c r="G1513" s="11">
        <v>1518</v>
      </c>
      <c r="H1513" s="11" t="s">
        <v>32</v>
      </c>
      <c r="I1513" s="12">
        <v>38166</v>
      </c>
      <c r="J1513" s="11" t="s">
        <v>33</v>
      </c>
      <c r="K1513" s="20">
        <v>9</v>
      </c>
      <c r="L1513" s="13">
        <v>28.459065178844462</v>
      </c>
      <c r="M1513" s="11" t="s">
        <v>25</v>
      </c>
    </row>
    <row r="1514" spans="7:13" x14ac:dyDescent="0.2">
      <c r="G1514" s="11">
        <v>1519</v>
      </c>
      <c r="H1514" s="11" t="s">
        <v>37</v>
      </c>
      <c r="I1514" s="12">
        <v>39013</v>
      </c>
      <c r="J1514" s="11" t="s">
        <v>27</v>
      </c>
      <c r="K1514" s="20">
        <v>18</v>
      </c>
      <c r="L1514" s="13">
        <v>56.300241442258397</v>
      </c>
      <c r="M1514" s="11" t="s">
        <v>21</v>
      </c>
    </row>
    <row r="1515" spans="7:13" x14ac:dyDescent="0.2">
      <c r="G1515" s="11">
        <v>1520</v>
      </c>
      <c r="H1515" s="11" t="s">
        <v>23</v>
      </c>
      <c r="I1515" s="12">
        <v>38111</v>
      </c>
      <c r="J1515" s="11" t="s">
        <v>24</v>
      </c>
      <c r="K1515" s="20">
        <v>55</v>
      </c>
      <c r="L1515" s="13">
        <v>166.7781249229084</v>
      </c>
      <c r="M1515" s="11" t="s">
        <v>30</v>
      </c>
    </row>
    <row r="1516" spans="7:13" x14ac:dyDescent="0.2">
      <c r="G1516" s="11">
        <v>1521</v>
      </c>
      <c r="H1516" s="11" t="s">
        <v>36</v>
      </c>
      <c r="I1516" s="12">
        <v>38364</v>
      </c>
      <c r="J1516" s="11" t="s">
        <v>33</v>
      </c>
      <c r="K1516" s="20">
        <v>69</v>
      </c>
      <c r="L1516" s="13">
        <v>209.56822946203218</v>
      </c>
      <c r="M1516" s="11" t="s">
        <v>21</v>
      </c>
    </row>
    <row r="1517" spans="7:13" x14ac:dyDescent="0.2">
      <c r="G1517" s="11">
        <v>1522</v>
      </c>
      <c r="H1517" s="11" t="s">
        <v>31</v>
      </c>
      <c r="I1517" s="12">
        <v>38089</v>
      </c>
      <c r="J1517" s="11" t="s">
        <v>33</v>
      </c>
      <c r="K1517" s="20">
        <v>51</v>
      </c>
      <c r="L1517" s="13">
        <v>155.55960489398822</v>
      </c>
      <c r="M1517" s="11" t="s">
        <v>29</v>
      </c>
    </row>
    <row r="1518" spans="7:13" x14ac:dyDescent="0.2">
      <c r="G1518" s="11">
        <v>1523</v>
      </c>
      <c r="H1518" s="11" t="s">
        <v>26</v>
      </c>
      <c r="I1518" s="12">
        <v>38738</v>
      </c>
      <c r="J1518" s="11" t="s">
        <v>27</v>
      </c>
      <c r="K1518" s="20">
        <v>23</v>
      </c>
      <c r="L1518" s="13">
        <v>71.150007929550512</v>
      </c>
      <c r="M1518" s="11" t="s">
        <v>21</v>
      </c>
    </row>
    <row r="1519" spans="7:13" x14ac:dyDescent="0.2">
      <c r="G1519" s="11">
        <v>1524</v>
      </c>
      <c r="H1519" s="11" t="s">
        <v>19</v>
      </c>
      <c r="I1519" s="12">
        <v>38826</v>
      </c>
      <c r="J1519" s="11" t="s">
        <v>20</v>
      </c>
      <c r="K1519" s="20">
        <v>38</v>
      </c>
      <c r="L1519" s="13">
        <v>115.80895982640449</v>
      </c>
      <c r="M1519" s="11" t="s">
        <v>29</v>
      </c>
    </row>
    <row r="1520" spans="7:13" x14ac:dyDescent="0.2">
      <c r="G1520" s="11">
        <v>1525</v>
      </c>
      <c r="H1520" s="11" t="s">
        <v>31</v>
      </c>
      <c r="I1520" s="12">
        <v>38320</v>
      </c>
      <c r="J1520" s="11" t="s">
        <v>27</v>
      </c>
      <c r="K1520" s="20">
        <v>-8</v>
      </c>
      <c r="L1520" s="13">
        <v>-22.286591550898308</v>
      </c>
      <c r="M1520" s="11" t="s">
        <v>25</v>
      </c>
    </row>
    <row r="1521" spans="7:13" x14ac:dyDescent="0.2">
      <c r="G1521" s="11">
        <v>1526</v>
      </c>
      <c r="H1521" s="11" t="s">
        <v>23</v>
      </c>
      <c r="I1521" s="12">
        <v>39013</v>
      </c>
      <c r="J1521" s="11" t="s">
        <v>33</v>
      </c>
      <c r="K1521" s="20">
        <v>20</v>
      </c>
      <c r="L1521" s="13">
        <v>61.782563000840952</v>
      </c>
      <c r="M1521" s="11" t="s">
        <v>29</v>
      </c>
    </row>
    <row r="1522" spans="7:13" x14ac:dyDescent="0.2">
      <c r="G1522" s="11">
        <v>1527</v>
      </c>
      <c r="H1522" s="11" t="s">
        <v>36</v>
      </c>
      <c r="I1522" s="12">
        <v>38540</v>
      </c>
      <c r="J1522" s="11" t="s">
        <v>20</v>
      </c>
      <c r="K1522" s="20">
        <v>25</v>
      </c>
      <c r="L1522" s="13">
        <v>76.800582511934167</v>
      </c>
      <c r="M1522" s="11" t="s">
        <v>29</v>
      </c>
    </row>
    <row r="1523" spans="7:13" x14ac:dyDescent="0.2">
      <c r="G1523" s="11">
        <v>1528</v>
      </c>
      <c r="H1523" s="11" t="s">
        <v>19</v>
      </c>
      <c r="I1523" s="12">
        <v>39013</v>
      </c>
      <c r="J1523" s="11" t="s">
        <v>33</v>
      </c>
      <c r="K1523" s="20">
        <v>-6</v>
      </c>
      <c r="L1523" s="13">
        <v>-16.105946140968253</v>
      </c>
      <c r="M1523" s="11" t="s">
        <v>29</v>
      </c>
    </row>
    <row r="1524" spans="7:13" x14ac:dyDescent="0.2">
      <c r="G1524" s="11">
        <v>1529</v>
      </c>
      <c r="H1524" s="11" t="s">
        <v>31</v>
      </c>
      <c r="I1524" s="12">
        <v>38925</v>
      </c>
      <c r="J1524" s="11" t="s">
        <v>20</v>
      </c>
      <c r="K1524" s="20">
        <v>88</v>
      </c>
      <c r="L1524" s="13">
        <v>266.77209888218033</v>
      </c>
      <c r="M1524" s="11" t="s">
        <v>25</v>
      </c>
    </row>
    <row r="1525" spans="7:13" x14ac:dyDescent="0.2">
      <c r="G1525" s="11">
        <v>1530</v>
      </c>
      <c r="H1525" s="11" t="s">
        <v>22</v>
      </c>
      <c r="I1525" s="12">
        <v>38859</v>
      </c>
      <c r="J1525" s="11" t="s">
        <v>33</v>
      </c>
      <c r="K1525" s="20">
        <v>62</v>
      </c>
      <c r="L1525" s="13">
        <v>187.54179752226122</v>
      </c>
      <c r="M1525" s="11" t="s">
        <v>21</v>
      </c>
    </row>
    <row r="1526" spans="7:13" x14ac:dyDescent="0.2">
      <c r="G1526" s="11">
        <v>1531</v>
      </c>
      <c r="H1526" s="11" t="s">
        <v>23</v>
      </c>
      <c r="I1526" s="12">
        <v>37990</v>
      </c>
      <c r="J1526" s="11" t="s">
        <v>27</v>
      </c>
      <c r="K1526" s="20">
        <v>80</v>
      </c>
      <c r="L1526" s="13">
        <v>242.16012405865823</v>
      </c>
      <c r="M1526" s="11" t="s">
        <v>21</v>
      </c>
    </row>
    <row r="1527" spans="7:13" x14ac:dyDescent="0.2">
      <c r="G1527" s="11">
        <v>1532</v>
      </c>
      <c r="H1527" s="11" t="s">
        <v>48</v>
      </c>
      <c r="I1527" s="12">
        <v>38056</v>
      </c>
      <c r="J1527" s="11" t="s">
        <v>27</v>
      </c>
      <c r="K1527" s="20">
        <v>66</v>
      </c>
      <c r="L1527" s="13">
        <v>199.70376718058844</v>
      </c>
      <c r="M1527" s="11" t="s">
        <v>29</v>
      </c>
    </row>
    <row r="1528" spans="7:13" x14ac:dyDescent="0.2">
      <c r="G1528" s="11">
        <v>1533</v>
      </c>
      <c r="H1528" s="11" t="s">
        <v>37</v>
      </c>
      <c r="I1528" s="12">
        <v>38298</v>
      </c>
      <c r="J1528" s="11" t="s">
        <v>24</v>
      </c>
      <c r="K1528" s="20">
        <v>34</v>
      </c>
      <c r="L1528" s="13">
        <v>104.44930690558964</v>
      </c>
      <c r="M1528" s="11" t="s">
        <v>29</v>
      </c>
    </row>
    <row r="1529" spans="7:13" x14ac:dyDescent="0.2">
      <c r="G1529" s="11">
        <v>1534</v>
      </c>
      <c r="H1529" s="11" t="s">
        <v>23</v>
      </c>
      <c r="I1529" s="12">
        <v>38331</v>
      </c>
      <c r="J1529" s="11" t="s">
        <v>33</v>
      </c>
      <c r="K1529" s="20">
        <v>49</v>
      </c>
      <c r="L1529" s="13">
        <v>149.81621502008079</v>
      </c>
      <c r="M1529" s="11" t="s">
        <v>25</v>
      </c>
    </row>
    <row r="1530" spans="7:13" x14ac:dyDescent="0.2">
      <c r="G1530" s="11">
        <v>1535</v>
      </c>
      <c r="H1530" s="11" t="s">
        <v>48</v>
      </c>
      <c r="I1530" s="12">
        <v>38188</v>
      </c>
      <c r="J1530" s="11" t="s">
        <v>20</v>
      </c>
      <c r="K1530" s="20">
        <v>45</v>
      </c>
      <c r="L1530" s="13">
        <v>136.92331868568616</v>
      </c>
      <c r="M1530" s="11" t="s">
        <v>21</v>
      </c>
    </row>
    <row r="1531" spans="7:13" x14ac:dyDescent="0.2">
      <c r="G1531" s="11">
        <v>1536</v>
      </c>
      <c r="H1531" s="11" t="s">
        <v>36</v>
      </c>
      <c r="I1531" s="12">
        <v>38705</v>
      </c>
      <c r="J1531" s="11" t="s">
        <v>24</v>
      </c>
      <c r="K1531" s="20">
        <v>16</v>
      </c>
      <c r="L1531" s="13">
        <v>49.650187557976459</v>
      </c>
      <c r="M1531" s="11" t="s">
        <v>29</v>
      </c>
    </row>
    <row r="1532" spans="7:13" x14ac:dyDescent="0.2">
      <c r="G1532" s="11">
        <v>1537</v>
      </c>
      <c r="H1532" s="11" t="s">
        <v>22</v>
      </c>
      <c r="I1532" s="12">
        <v>38584</v>
      </c>
      <c r="J1532" s="11" t="s">
        <v>27</v>
      </c>
      <c r="K1532" s="20">
        <v>45</v>
      </c>
      <c r="L1532" s="13">
        <v>136.63786720901078</v>
      </c>
      <c r="M1532" s="11" t="s">
        <v>29</v>
      </c>
    </row>
    <row r="1533" spans="7:13" x14ac:dyDescent="0.2">
      <c r="G1533" s="11">
        <v>1538</v>
      </c>
      <c r="H1533" s="11" t="s">
        <v>26</v>
      </c>
      <c r="I1533" s="12">
        <v>38155</v>
      </c>
      <c r="J1533" s="11" t="s">
        <v>33</v>
      </c>
      <c r="K1533" s="20">
        <v>1</v>
      </c>
      <c r="L1533" s="13">
        <v>5.7263479599581428</v>
      </c>
      <c r="M1533" s="11" t="s">
        <v>25</v>
      </c>
    </row>
    <row r="1534" spans="7:13" x14ac:dyDescent="0.2">
      <c r="G1534" s="11">
        <v>1539</v>
      </c>
      <c r="H1534" s="11" t="s">
        <v>48</v>
      </c>
      <c r="I1534" s="12">
        <v>38562</v>
      </c>
      <c r="J1534" s="11" t="s">
        <v>39</v>
      </c>
      <c r="K1534" s="20">
        <v>33</v>
      </c>
      <c r="L1534" s="13">
        <v>100.97055324855179</v>
      </c>
      <c r="M1534" s="11" t="s">
        <v>21</v>
      </c>
    </row>
    <row r="1535" spans="7:13" x14ac:dyDescent="0.2">
      <c r="G1535" s="11">
        <v>1540</v>
      </c>
      <c r="H1535" s="11" t="s">
        <v>23</v>
      </c>
      <c r="I1535" s="12">
        <v>38595</v>
      </c>
      <c r="J1535" s="11" t="s">
        <v>27</v>
      </c>
      <c r="K1535" s="20">
        <v>37</v>
      </c>
      <c r="L1535" s="13">
        <v>113.03930108234786</v>
      </c>
      <c r="M1535" s="11" t="s">
        <v>21</v>
      </c>
    </row>
    <row r="1536" spans="7:13" x14ac:dyDescent="0.2">
      <c r="G1536" s="11">
        <v>1541</v>
      </c>
      <c r="H1536" s="11" t="s">
        <v>26</v>
      </c>
      <c r="I1536" s="12">
        <v>38540</v>
      </c>
      <c r="J1536" s="11" t="s">
        <v>33</v>
      </c>
      <c r="K1536" s="20">
        <v>46</v>
      </c>
      <c r="L1536" s="13">
        <v>139.33709070957588</v>
      </c>
      <c r="M1536" s="11" t="s">
        <v>29</v>
      </c>
    </row>
    <row r="1537" spans="7:13" x14ac:dyDescent="0.2">
      <c r="G1537" s="11">
        <v>1542</v>
      </c>
      <c r="H1537" s="11" t="s">
        <v>19</v>
      </c>
      <c r="I1537" s="12">
        <v>38023</v>
      </c>
      <c r="J1537" s="11" t="s">
        <v>24</v>
      </c>
      <c r="K1537" s="20">
        <v>71</v>
      </c>
      <c r="L1537" s="13">
        <v>215.35016800732583</v>
      </c>
      <c r="M1537" s="11" t="s">
        <v>21</v>
      </c>
    </row>
    <row r="1538" spans="7:13" x14ac:dyDescent="0.2">
      <c r="G1538" s="11">
        <v>1543</v>
      </c>
      <c r="H1538" s="11" t="s">
        <v>31</v>
      </c>
      <c r="I1538" s="12">
        <v>38320</v>
      </c>
      <c r="J1538" s="11" t="s">
        <v>39</v>
      </c>
      <c r="K1538" s="20">
        <v>59</v>
      </c>
      <c r="L1538" s="13">
        <v>179.11705650607632</v>
      </c>
      <c r="M1538" s="11" t="s">
        <v>29</v>
      </c>
    </row>
    <row r="1539" spans="7:13" x14ac:dyDescent="0.2">
      <c r="G1539" s="11">
        <v>1544</v>
      </c>
      <c r="H1539" s="11" t="s">
        <v>31</v>
      </c>
      <c r="I1539" s="12">
        <v>38463</v>
      </c>
      <c r="J1539" s="11" t="s">
        <v>27</v>
      </c>
      <c r="K1539" s="20">
        <v>84</v>
      </c>
      <c r="L1539" s="13">
        <v>253.54108298185832</v>
      </c>
      <c r="M1539" s="11" t="s">
        <v>29</v>
      </c>
    </row>
    <row r="1540" spans="7:13" x14ac:dyDescent="0.2">
      <c r="G1540" s="11">
        <v>1545</v>
      </c>
      <c r="H1540" s="11" t="s">
        <v>31</v>
      </c>
      <c r="I1540" s="12">
        <v>38892</v>
      </c>
      <c r="J1540" s="11" t="s">
        <v>33</v>
      </c>
      <c r="K1540" s="20">
        <v>91</v>
      </c>
      <c r="L1540" s="13">
        <v>274.23356541008826</v>
      </c>
      <c r="M1540" s="11" t="s">
        <v>29</v>
      </c>
    </row>
    <row r="1541" spans="7:13" x14ac:dyDescent="0.2">
      <c r="G1541" s="11">
        <v>1546</v>
      </c>
      <c r="H1541" s="11" t="s">
        <v>36</v>
      </c>
      <c r="I1541" s="12">
        <v>38056</v>
      </c>
      <c r="J1541" s="11" t="s">
        <v>20</v>
      </c>
      <c r="K1541" s="20">
        <v>33</v>
      </c>
      <c r="L1541" s="13">
        <v>100.22871812086524</v>
      </c>
      <c r="M1541" s="11" t="s">
        <v>29</v>
      </c>
    </row>
    <row r="1542" spans="7:13" x14ac:dyDescent="0.2">
      <c r="G1542" s="11">
        <v>1547</v>
      </c>
      <c r="H1542" s="11" t="s">
        <v>48</v>
      </c>
      <c r="I1542" s="12">
        <v>38342</v>
      </c>
      <c r="J1542" s="11" t="s">
        <v>33</v>
      </c>
      <c r="K1542" s="20">
        <v>34</v>
      </c>
      <c r="L1542" s="13">
        <v>104.04142923037654</v>
      </c>
      <c r="M1542" s="11" t="s">
        <v>30</v>
      </c>
    </row>
    <row r="1543" spans="7:13" x14ac:dyDescent="0.2">
      <c r="G1543" s="11">
        <v>1548</v>
      </c>
      <c r="H1543" s="11" t="s">
        <v>31</v>
      </c>
      <c r="I1543" s="12">
        <v>39013</v>
      </c>
      <c r="J1543" s="11" t="s">
        <v>20</v>
      </c>
      <c r="K1543" s="20">
        <v>1</v>
      </c>
      <c r="L1543" s="13">
        <v>5.3199136076983713</v>
      </c>
      <c r="M1543" s="11" t="s">
        <v>29</v>
      </c>
    </row>
    <row r="1544" spans="7:13" x14ac:dyDescent="0.2">
      <c r="G1544" s="11">
        <v>1549</v>
      </c>
      <c r="H1544" s="11" t="s">
        <v>23</v>
      </c>
      <c r="I1544" s="12">
        <v>38045</v>
      </c>
      <c r="J1544" s="11" t="s">
        <v>33</v>
      </c>
      <c r="K1544" s="20">
        <v>42</v>
      </c>
      <c r="L1544" s="13">
        <v>128.72768952762647</v>
      </c>
      <c r="M1544" s="11" t="s">
        <v>29</v>
      </c>
    </row>
    <row r="1545" spans="7:13" x14ac:dyDescent="0.2">
      <c r="G1545" s="11">
        <v>1550</v>
      </c>
      <c r="H1545" s="11" t="s">
        <v>48</v>
      </c>
      <c r="I1545" s="12">
        <v>38705</v>
      </c>
      <c r="J1545" s="11" t="s">
        <v>33</v>
      </c>
      <c r="K1545" s="20">
        <v>45</v>
      </c>
      <c r="L1545" s="13">
        <v>137.92982227055688</v>
      </c>
      <c r="M1545" s="11" t="s">
        <v>30</v>
      </c>
    </row>
    <row r="1546" spans="7:13" x14ac:dyDescent="0.2">
      <c r="G1546" s="11">
        <v>1551</v>
      </c>
      <c r="H1546" s="11" t="s">
        <v>37</v>
      </c>
      <c r="I1546" s="12">
        <v>38276</v>
      </c>
      <c r="J1546" s="11" t="s">
        <v>20</v>
      </c>
      <c r="K1546" s="20">
        <v>26</v>
      </c>
      <c r="L1546" s="13">
        <v>80.031587793648399</v>
      </c>
      <c r="M1546" s="11" t="s">
        <v>30</v>
      </c>
    </row>
    <row r="1547" spans="7:13" x14ac:dyDescent="0.2">
      <c r="G1547" s="11">
        <v>1552</v>
      </c>
      <c r="H1547" s="11" t="s">
        <v>26</v>
      </c>
      <c r="I1547" s="12">
        <v>38012</v>
      </c>
      <c r="J1547" s="11" t="s">
        <v>33</v>
      </c>
      <c r="K1547" s="20">
        <v>72</v>
      </c>
      <c r="L1547" s="13">
        <v>218.32830582807657</v>
      </c>
      <c r="M1547" s="11" t="s">
        <v>21</v>
      </c>
    </row>
    <row r="1548" spans="7:13" x14ac:dyDescent="0.2">
      <c r="G1548" s="11">
        <v>1553</v>
      </c>
      <c r="H1548" s="11" t="s">
        <v>31</v>
      </c>
      <c r="I1548" s="12">
        <v>38925</v>
      </c>
      <c r="J1548" s="11" t="s">
        <v>33</v>
      </c>
      <c r="K1548" s="20">
        <v>-5</v>
      </c>
      <c r="L1548" s="13">
        <v>-13.390709583317436</v>
      </c>
      <c r="M1548" s="11" t="s">
        <v>29</v>
      </c>
    </row>
    <row r="1549" spans="7:13" x14ac:dyDescent="0.2">
      <c r="G1549" s="11">
        <v>1554</v>
      </c>
      <c r="H1549" s="11" t="s">
        <v>32</v>
      </c>
      <c r="I1549" s="12">
        <v>38067</v>
      </c>
      <c r="J1549" s="11" t="s">
        <v>24</v>
      </c>
      <c r="K1549" s="20">
        <v>31</v>
      </c>
      <c r="L1549" s="13">
        <v>94.662914692651583</v>
      </c>
      <c r="M1549" s="11" t="s">
        <v>21</v>
      </c>
    </row>
    <row r="1550" spans="7:13" x14ac:dyDescent="0.2">
      <c r="G1550" s="11">
        <v>1555</v>
      </c>
      <c r="H1550" s="11" t="s">
        <v>48</v>
      </c>
      <c r="I1550" s="12">
        <v>37990</v>
      </c>
      <c r="J1550" s="11" t="s">
        <v>20</v>
      </c>
      <c r="K1550" s="20">
        <v>48</v>
      </c>
      <c r="L1550" s="13">
        <v>145.90859800554551</v>
      </c>
      <c r="M1550" s="11" t="s">
        <v>21</v>
      </c>
    </row>
    <row r="1551" spans="7:13" x14ac:dyDescent="0.2">
      <c r="G1551" s="11">
        <v>1556</v>
      </c>
      <c r="H1551" s="11" t="s">
        <v>32</v>
      </c>
      <c r="I1551" s="12">
        <v>39024</v>
      </c>
      <c r="J1551" s="11" t="s">
        <v>39</v>
      </c>
      <c r="K1551" s="20">
        <v>84</v>
      </c>
      <c r="L1551" s="13">
        <v>253.59713370537463</v>
      </c>
      <c r="M1551" s="11" t="s">
        <v>25</v>
      </c>
    </row>
    <row r="1552" spans="7:13" x14ac:dyDescent="0.2">
      <c r="G1552" s="11">
        <v>1557</v>
      </c>
      <c r="H1552" s="11" t="s">
        <v>31</v>
      </c>
      <c r="I1552" s="12">
        <v>38771</v>
      </c>
      <c r="J1552" s="11" t="s">
        <v>33</v>
      </c>
      <c r="K1552" s="20">
        <v>54</v>
      </c>
      <c r="L1552" s="13">
        <v>163.89560832413773</v>
      </c>
      <c r="M1552" s="11" t="s">
        <v>21</v>
      </c>
    </row>
    <row r="1553" spans="7:13" x14ac:dyDescent="0.2">
      <c r="G1553" s="11">
        <v>1558</v>
      </c>
      <c r="H1553" s="11" t="s">
        <v>32</v>
      </c>
      <c r="I1553" s="12">
        <v>38001</v>
      </c>
      <c r="J1553" s="11" t="s">
        <v>39</v>
      </c>
      <c r="K1553" s="20">
        <v>44</v>
      </c>
      <c r="L1553" s="13">
        <v>134.18925327531994</v>
      </c>
      <c r="M1553" s="11" t="s">
        <v>29</v>
      </c>
    </row>
    <row r="1554" spans="7:13" x14ac:dyDescent="0.2">
      <c r="G1554" s="11">
        <v>1559</v>
      </c>
      <c r="H1554" s="11" t="s">
        <v>36</v>
      </c>
      <c r="I1554" s="12">
        <v>38287</v>
      </c>
      <c r="J1554" s="11" t="s">
        <v>20</v>
      </c>
      <c r="K1554" s="20">
        <v>40</v>
      </c>
      <c r="L1554" s="13">
        <v>122.05331563226824</v>
      </c>
      <c r="M1554" s="11" t="s">
        <v>21</v>
      </c>
    </row>
    <row r="1555" spans="7:13" x14ac:dyDescent="0.2">
      <c r="G1555" s="11">
        <v>1560</v>
      </c>
      <c r="H1555" s="11" t="s">
        <v>19</v>
      </c>
      <c r="I1555" s="12">
        <v>38595</v>
      </c>
      <c r="J1555" s="11" t="s">
        <v>20</v>
      </c>
      <c r="K1555" s="20">
        <v>25</v>
      </c>
      <c r="L1555" s="13">
        <v>76.896265241705308</v>
      </c>
      <c r="M1555" s="11" t="s">
        <v>29</v>
      </c>
    </row>
    <row r="1556" spans="7:13" x14ac:dyDescent="0.2">
      <c r="G1556" s="11">
        <v>1561</v>
      </c>
      <c r="H1556" s="11" t="s">
        <v>37</v>
      </c>
      <c r="I1556" s="12">
        <v>38045</v>
      </c>
      <c r="J1556" s="11" t="s">
        <v>20</v>
      </c>
      <c r="K1556" s="20">
        <v>-8</v>
      </c>
      <c r="L1556" s="13">
        <v>-21.481967764977714</v>
      </c>
      <c r="M1556" s="11" t="s">
        <v>21</v>
      </c>
    </row>
    <row r="1557" spans="7:13" x14ac:dyDescent="0.2">
      <c r="G1557" s="11">
        <v>1562</v>
      </c>
      <c r="H1557" s="11" t="s">
        <v>36</v>
      </c>
      <c r="I1557" s="12">
        <v>38848</v>
      </c>
      <c r="J1557" s="11" t="s">
        <v>33</v>
      </c>
      <c r="K1557" s="20">
        <v>59</v>
      </c>
      <c r="L1557" s="13">
        <v>178.70076770818625</v>
      </c>
      <c r="M1557" s="11" t="s">
        <v>29</v>
      </c>
    </row>
    <row r="1558" spans="7:13" x14ac:dyDescent="0.2">
      <c r="G1558" s="11">
        <v>1563</v>
      </c>
      <c r="H1558" s="11" t="s">
        <v>31</v>
      </c>
      <c r="I1558" s="12">
        <v>38342</v>
      </c>
      <c r="J1558" s="11" t="s">
        <v>33</v>
      </c>
      <c r="K1558" s="20">
        <v>59</v>
      </c>
      <c r="L1558" s="13">
        <v>179.09938274190853</v>
      </c>
      <c r="M1558" s="11" t="s">
        <v>30</v>
      </c>
    </row>
    <row r="1559" spans="7:13" x14ac:dyDescent="0.2">
      <c r="G1559" s="11">
        <v>1564</v>
      </c>
      <c r="H1559" s="11" t="s">
        <v>37</v>
      </c>
      <c r="I1559" s="12">
        <v>38672</v>
      </c>
      <c r="J1559" s="11" t="s">
        <v>24</v>
      </c>
      <c r="K1559" s="20">
        <v>34</v>
      </c>
      <c r="L1559" s="13">
        <v>103.72320973361035</v>
      </c>
      <c r="M1559" s="11" t="s">
        <v>25</v>
      </c>
    </row>
    <row r="1560" spans="7:13" x14ac:dyDescent="0.2">
      <c r="G1560" s="11">
        <v>1565</v>
      </c>
      <c r="H1560" s="11" t="s">
        <v>37</v>
      </c>
      <c r="I1560" s="12">
        <v>38320</v>
      </c>
      <c r="J1560" s="11" t="s">
        <v>39</v>
      </c>
      <c r="K1560" s="20">
        <v>27</v>
      </c>
      <c r="L1560" s="13">
        <v>82.680755879941501</v>
      </c>
      <c r="M1560" s="11" t="s">
        <v>25</v>
      </c>
    </row>
    <row r="1561" spans="7:13" x14ac:dyDescent="0.2">
      <c r="G1561" s="11">
        <v>1566</v>
      </c>
      <c r="H1561" s="11" t="s">
        <v>48</v>
      </c>
      <c r="I1561" s="12">
        <v>39013</v>
      </c>
      <c r="J1561" s="11" t="s">
        <v>24</v>
      </c>
      <c r="K1561" s="20">
        <v>3</v>
      </c>
      <c r="L1561" s="13">
        <v>10.695067513438698</v>
      </c>
      <c r="M1561" s="11" t="s">
        <v>21</v>
      </c>
    </row>
    <row r="1562" spans="7:13" x14ac:dyDescent="0.2">
      <c r="G1562" s="11">
        <v>1567</v>
      </c>
      <c r="H1562" s="11" t="s">
        <v>23</v>
      </c>
      <c r="I1562" s="12">
        <v>38584</v>
      </c>
      <c r="J1562" s="11" t="s">
        <v>39</v>
      </c>
      <c r="K1562" s="20">
        <v>89</v>
      </c>
      <c r="L1562" s="13">
        <v>269.11976111617605</v>
      </c>
      <c r="M1562" s="11" t="s">
        <v>29</v>
      </c>
    </row>
    <row r="1563" spans="7:13" x14ac:dyDescent="0.2">
      <c r="G1563" s="11">
        <v>1568</v>
      </c>
      <c r="H1563" s="11" t="s">
        <v>23</v>
      </c>
      <c r="I1563" s="12">
        <v>38485</v>
      </c>
      <c r="J1563" s="11" t="s">
        <v>33</v>
      </c>
      <c r="K1563" s="20">
        <v>58</v>
      </c>
      <c r="L1563" s="13">
        <v>175.98159998303569</v>
      </c>
      <c r="M1563" s="11" t="s">
        <v>21</v>
      </c>
    </row>
    <row r="1564" spans="7:13" x14ac:dyDescent="0.2">
      <c r="G1564" s="11">
        <v>1569</v>
      </c>
      <c r="H1564" s="11" t="s">
        <v>48</v>
      </c>
      <c r="I1564" s="12">
        <v>38364</v>
      </c>
      <c r="J1564" s="11" t="s">
        <v>27</v>
      </c>
      <c r="K1564" s="20">
        <v>52</v>
      </c>
      <c r="L1564" s="13">
        <v>158.04571793449091</v>
      </c>
      <c r="M1564" s="11" t="s">
        <v>29</v>
      </c>
    </row>
    <row r="1565" spans="7:13" x14ac:dyDescent="0.2">
      <c r="G1565" s="11">
        <v>1570</v>
      </c>
      <c r="H1565" s="11" t="s">
        <v>48</v>
      </c>
      <c r="I1565" s="12">
        <v>38925</v>
      </c>
      <c r="J1565" s="11" t="s">
        <v>39</v>
      </c>
      <c r="K1565" s="20">
        <v>32</v>
      </c>
      <c r="L1565" s="13">
        <v>98.04752721295516</v>
      </c>
      <c r="M1565" s="11" t="s">
        <v>30</v>
      </c>
    </row>
    <row r="1566" spans="7:13" x14ac:dyDescent="0.2">
      <c r="G1566" s="11">
        <v>1571</v>
      </c>
      <c r="H1566" s="11" t="s">
        <v>36</v>
      </c>
      <c r="I1566" s="12">
        <v>38606</v>
      </c>
      <c r="J1566" s="11" t="s">
        <v>39</v>
      </c>
      <c r="K1566" s="20">
        <v>3</v>
      </c>
      <c r="L1566" s="13">
        <v>10.584064694476611</v>
      </c>
      <c r="M1566" s="11" t="s">
        <v>21</v>
      </c>
    </row>
    <row r="1567" spans="7:13" x14ac:dyDescent="0.2">
      <c r="G1567" s="11">
        <v>1572</v>
      </c>
      <c r="H1567" s="11" t="s">
        <v>31</v>
      </c>
      <c r="I1567" s="12">
        <v>38309</v>
      </c>
      <c r="J1567" s="11" t="s">
        <v>33</v>
      </c>
      <c r="K1567" s="20">
        <v>45</v>
      </c>
      <c r="L1567" s="13">
        <v>137.07935411238626</v>
      </c>
      <c r="M1567" s="11" t="s">
        <v>29</v>
      </c>
    </row>
    <row r="1568" spans="7:13" x14ac:dyDescent="0.2">
      <c r="G1568" s="11">
        <v>1573</v>
      </c>
      <c r="H1568" s="11" t="s">
        <v>32</v>
      </c>
      <c r="I1568" s="12">
        <v>38320</v>
      </c>
      <c r="J1568" s="11" t="s">
        <v>33</v>
      </c>
      <c r="K1568" s="20">
        <v>91</v>
      </c>
      <c r="L1568" s="13">
        <v>275.55805251311767</v>
      </c>
      <c r="M1568" s="11" t="s">
        <v>30</v>
      </c>
    </row>
    <row r="1569" spans="7:13" x14ac:dyDescent="0.2">
      <c r="G1569" s="11">
        <v>1574</v>
      </c>
      <c r="H1569" s="11" t="s">
        <v>31</v>
      </c>
      <c r="I1569" s="12">
        <v>38760</v>
      </c>
      <c r="J1569" s="11" t="s">
        <v>24</v>
      </c>
      <c r="K1569" s="20">
        <v>-8</v>
      </c>
      <c r="L1569" s="13">
        <v>-21.448768772248492</v>
      </c>
      <c r="M1569" s="11" t="s">
        <v>21</v>
      </c>
    </row>
    <row r="1570" spans="7:13" x14ac:dyDescent="0.2">
      <c r="G1570" s="11">
        <v>1575</v>
      </c>
      <c r="H1570" s="11" t="s">
        <v>19</v>
      </c>
      <c r="I1570" s="12">
        <v>38430</v>
      </c>
      <c r="J1570" s="11" t="s">
        <v>39</v>
      </c>
      <c r="K1570" s="20">
        <v>-7</v>
      </c>
      <c r="L1570" s="13">
        <v>-19.136046094162346</v>
      </c>
      <c r="M1570" s="11" t="s">
        <v>25</v>
      </c>
    </row>
    <row r="1571" spans="7:13" x14ac:dyDescent="0.2">
      <c r="G1571" s="11">
        <v>1576</v>
      </c>
      <c r="H1571" s="11" t="s">
        <v>23</v>
      </c>
      <c r="I1571" s="12">
        <v>38661</v>
      </c>
      <c r="J1571" s="11" t="s">
        <v>24</v>
      </c>
      <c r="K1571" s="20">
        <v>33</v>
      </c>
      <c r="L1571" s="13">
        <v>100.88649672562114</v>
      </c>
      <c r="M1571" s="11" t="s">
        <v>29</v>
      </c>
    </row>
    <row r="1572" spans="7:13" x14ac:dyDescent="0.2">
      <c r="G1572" s="11">
        <v>1577</v>
      </c>
      <c r="H1572" s="11" t="s">
        <v>32</v>
      </c>
      <c r="I1572" s="12">
        <v>38485</v>
      </c>
      <c r="J1572" s="11" t="s">
        <v>20</v>
      </c>
      <c r="K1572" s="20">
        <v>-7</v>
      </c>
      <c r="L1572" s="13">
        <v>-18.807164790570987</v>
      </c>
      <c r="M1572" s="11" t="s">
        <v>21</v>
      </c>
    </row>
    <row r="1573" spans="7:13" x14ac:dyDescent="0.2">
      <c r="G1573" s="11">
        <v>1578</v>
      </c>
      <c r="H1573" s="11" t="s">
        <v>32</v>
      </c>
      <c r="I1573" s="12">
        <v>39002</v>
      </c>
      <c r="J1573" s="11" t="s">
        <v>24</v>
      </c>
      <c r="K1573" s="20">
        <v>82</v>
      </c>
      <c r="L1573" s="13">
        <v>248.42543228494586</v>
      </c>
      <c r="M1573" s="11" t="s">
        <v>30</v>
      </c>
    </row>
    <row r="1574" spans="7:13" x14ac:dyDescent="0.2">
      <c r="G1574" s="11">
        <v>1579</v>
      </c>
      <c r="H1574" s="11" t="s">
        <v>26</v>
      </c>
      <c r="I1574" s="12">
        <v>38144</v>
      </c>
      <c r="J1574" s="11" t="s">
        <v>33</v>
      </c>
      <c r="K1574" s="20">
        <v>87</v>
      </c>
      <c r="L1574" s="13">
        <v>262.84645942190497</v>
      </c>
      <c r="M1574" s="11" t="s">
        <v>30</v>
      </c>
    </row>
    <row r="1575" spans="7:13" x14ac:dyDescent="0.2">
      <c r="G1575" s="11">
        <v>1580</v>
      </c>
      <c r="H1575" s="11" t="s">
        <v>48</v>
      </c>
      <c r="I1575" s="12">
        <v>38397</v>
      </c>
      <c r="J1575" s="11" t="s">
        <v>39</v>
      </c>
      <c r="K1575" s="20">
        <v>93</v>
      </c>
      <c r="L1575" s="13">
        <v>281.52944446781271</v>
      </c>
      <c r="M1575" s="11" t="s">
        <v>25</v>
      </c>
    </row>
    <row r="1576" spans="7:13" x14ac:dyDescent="0.2">
      <c r="G1576" s="11">
        <v>1581</v>
      </c>
      <c r="H1576" s="11" t="s">
        <v>36</v>
      </c>
      <c r="I1576" s="12">
        <v>38639</v>
      </c>
      <c r="J1576" s="11" t="s">
        <v>24</v>
      </c>
      <c r="K1576" s="20">
        <v>72</v>
      </c>
      <c r="L1576" s="13">
        <v>218.16905589645697</v>
      </c>
      <c r="M1576" s="11" t="s">
        <v>21</v>
      </c>
    </row>
    <row r="1577" spans="7:13" x14ac:dyDescent="0.2">
      <c r="G1577" s="11">
        <v>1582</v>
      </c>
      <c r="H1577" s="11" t="s">
        <v>22</v>
      </c>
      <c r="I1577" s="12">
        <v>38276</v>
      </c>
      <c r="J1577" s="11" t="s">
        <v>39</v>
      </c>
      <c r="K1577" s="20">
        <v>11</v>
      </c>
      <c r="L1577" s="13">
        <v>35.116221937392133</v>
      </c>
      <c r="M1577" s="11" t="s">
        <v>30</v>
      </c>
    </row>
    <row r="1578" spans="7:13" x14ac:dyDescent="0.2">
      <c r="G1578" s="11">
        <v>1583</v>
      </c>
      <c r="H1578" s="11" t="s">
        <v>32</v>
      </c>
      <c r="I1578" s="12">
        <v>38914</v>
      </c>
      <c r="J1578" s="11" t="s">
        <v>20</v>
      </c>
      <c r="K1578" s="20">
        <v>18</v>
      </c>
      <c r="L1578" s="13">
        <v>55.780124801169777</v>
      </c>
      <c r="M1578" s="11" t="s">
        <v>21</v>
      </c>
    </row>
    <row r="1579" spans="7:13" x14ac:dyDescent="0.2">
      <c r="G1579" s="11">
        <v>1584</v>
      </c>
      <c r="H1579" s="11" t="s">
        <v>19</v>
      </c>
      <c r="I1579" s="12">
        <v>38947</v>
      </c>
      <c r="J1579" s="11" t="s">
        <v>24</v>
      </c>
      <c r="K1579" s="20">
        <v>93</v>
      </c>
      <c r="L1579" s="13">
        <v>281.25885991416516</v>
      </c>
      <c r="M1579" s="11" t="s">
        <v>30</v>
      </c>
    </row>
    <row r="1580" spans="7:13" x14ac:dyDescent="0.2">
      <c r="G1580" s="11">
        <v>1585</v>
      </c>
      <c r="H1580" s="11" t="s">
        <v>23</v>
      </c>
      <c r="I1580" s="12">
        <v>38584</v>
      </c>
      <c r="J1580" s="11" t="s">
        <v>24</v>
      </c>
      <c r="K1580" s="20">
        <v>56</v>
      </c>
      <c r="L1580" s="13">
        <v>170.42559015332697</v>
      </c>
      <c r="M1580" s="11" t="s">
        <v>29</v>
      </c>
    </row>
    <row r="1581" spans="7:13" x14ac:dyDescent="0.2">
      <c r="G1581" s="11">
        <v>1586</v>
      </c>
      <c r="H1581" s="11" t="s">
        <v>26</v>
      </c>
      <c r="I1581" s="12">
        <v>38254</v>
      </c>
      <c r="J1581" s="11" t="s">
        <v>20</v>
      </c>
      <c r="K1581" s="20">
        <v>66</v>
      </c>
      <c r="L1581" s="13">
        <v>199.70274563442874</v>
      </c>
      <c r="M1581" s="11" t="s">
        <v>25</v>
      </c>
    </row>
    <row r="1582" spans="7:13" x14ac:dyDescent="0.2">
      <c r="G1582" s="11">
        <v>1587</v>
      </c>
      <c r="H1582" s="11" t="s">
        <v>26</v>
      </c>
      <c r="I1582" s="12">
        <v>38364</v>
      </c>
      <c r="J1582" s="11" t="s">
        <v>20</v>
      </c>
      <c r="K1582" s="20">
        <v>95</v>
      </c>
      <c r="L1582" s="13">
        <v>286.75530123408925</v>
      </c>
      <c r="M1582" s="11" t="s">
        <v>29</v>
      </c>
    </row>
    <row r="1583" spans="7:13" x14ac:dyDescent="0.2">
      <c r="G1583" s="11">
        <v>1588</v>
      </c>
      <c r="H1583" s="11" t="s">
        <v>31</v>
      </c>
      <c r="I1583" s="12">
        <v>38540</v>
      </c>
      <c r="J1583" s="11" t="s">
        <v>39</v>
      </c>
      <c r="K1583" s="20">
        <v>61</v>
      </c>
      <c r="L1583" s="13">
        <v>184.83908498989172</v>
      </c>
      <c r="M1583" s="11" t="s">
        <v>25</v>
      </c>
    </row>
    <row r="1584" spans="7:13" x14ac:dyDescent="0.2">
      <c r="G1584" s="11">
        <v>1589</v>
      </c>
      <c r="H1584" s="11" t="s">
        <v>32</v>
      </c>
      <c r="I1584" s="12">
        <v>38914</v>
      </c>
      <c r="J1584" s="11" t="s">
        <v>20</v>
      </c>
      <c r="K1584" s="20">
        <v>26</v>
      </c>
      <c r="L1584" s="13">
        <v>79.322466776997217</v>
      </c>
      <c r="M1584" s="11" t="s">
        <v>30</v>
      </c>
    </row>
    <row r="1585" spans="7:13" x14ac:dyDescent="0.2">
      <c r="G1585" s="11">
        <v>1590</v>
      </c>
      <c r="H1585" s="11" t="s">
        <v>37</v>
      </c>
      <c r="I1585" s="12">
        <v>38694</v>
      </c>
      <c r="J1585" s="11" t="s">
        <v>39</v>
      </c>
      <c r="K1585" s="20">
        <v>29</v>
      </c>
      <c r="L1585" s="13">
        <v>89.116436100256237</v>
      </c>
      <c r="M1585" s="11" t="s">
        <v>29</v>
      </c>
    </row>
    <row r="1586" spans="7:13" x14ac:dyDescent="0.2">
      <c r="G1586" s="11">
        <v>1591</v>
      </c>
      <c r="H1586" s="11" t="s">
        <v>37</v>
      </c>
      <c r="I1586" s="12">
        <v>38397</v>
      </c>
      <c r="J1586" s="11" t="s">
        <v>20</v>
      </c>
      <c r="K1586" s="20">
        <v>61</v>
      </c>
      <c r="L1586" s="13">
        <v>184.79269376899887</v>
      </c>
      <c r="M1586" s="11" t="s">
        <v>30</v>
      </c>
    </row>
    <row r="1587" spans="7:13" x14ac:dyDescent="0.2">
      <c r="G1587" s="11">
        <v>1592</v>
      </c>
      <c r="H1587" s="11" t="s">
        <v>23</v>
      </c>
      <c r="I1587" s="12">
        <v>38881</v>
      </c>
      <c r="J1587" s="11" t="s">
        <v>39</v>
      </c>
      <c r="K1587" s="20">
        <v>-3</v>
      </c>
      <c r="L1587" s="13">
        <v>-7.0063461933355882</v>
      </c>
      <c r="M1587" s="11" t="s">
        <v>21</v>
      </c>
    </row>
    <row r="1588" spans="7:13" x14ac:dyDescent="0.2">
      <c r="G1588" s="11">
        <v>1593</v>
      </c>
      <c r="H1588" s="11" t="s">
        <v>48</v>
      </c>
      <c r="I1588" s="12">
        <v>38727</v>
      </c>
      <c r="J1588" s="11" t="s">
        <v>24</v>
      </c>
      <c r="K1588" s="20">
        <v>40</v>
      </c>
      <c r="L1588" s="13">
        <v>122.05274122201725</v>
      </c>
      <c r="M1588" s="11" t="s">
        <v>21</v>
      </c>
    </row>
    <row r="1589" spans="7:13" x14ac:dyDescent="0.2">
      <c r="G1589" s="11">
        <v>1594</v>
      </c>
      <c r="H1589" s="11" t="s">
        <v>23</v>
      </c>
      <c r="I1589" s="12">
        <v>38914</v>
      </c>
      <c r="J1589" s="11" t="s">
        <v>24</v>
      </c>
      <c r="K1589" s="20">
        <v>86</v>
      </c>
      <c r="L1589" s="13">
        <v>260.36699971588303</v>
      </c>
      <c r="M1589" s="11" t="s">
        <v>29</v>
      </c>
    </row>
    <row r="1590" spans="7:13" x14ac:dyDescent="0.2">
      <c r="G1590" s="11">
        <v>1595</v>
      </c>
      <c r="H1590" s="11" t="s">
        <v>48</v>
      </c>
      <c r="I1590" s="12">
        <v>38507</v>
      </c>
      <c r="J1590" s="11" t="s">
        <v>27</v>
      </c>
      <c r="K1590" s="20">
        <v>58</v>
      </c>
      <c r="L1590" s="13">
        <v>176.57900116326704</v>
      </c>
      <c r="M1590" s="11" t="s">
        <v>25</v>
      </c>
    </row>
    <row r="1591" spans="7:13" x14ac:dyDescent="0.2">
      <c r="G1591" s="11">
        <v>1596</v>
      </c>
      <c r="H1591" s="11" t="s">
        <v>23</v>
      </c>
      <c r="I1591" s="12">
        <v>38397</v>
      </c>
      <c r="J1591" s="11" t="s">
        <v>33</v>
      </c>
      <c r="K1591" s="20">
        <v>13</v>
      </c>
      <c r="L1591" s="13">
        <v>41.15897784518318</v>
      </c>
      <c r="M1591" s="11" t="s">
        <v>29</v>
      </c>
    </row>
    <row r="1592" spans="7:13" x14ac:dyDescent="0.2">
      <c r="G1592" s="11">
        <v>1597</v>
      </c>
      <c r="H1592" s="11" t="s">
        <v>48</v>
      </c>
      <c r="I1592" s="12">
        <v>39079</v>
      </c>
      <c r="J1592" s="11" t="s">
        <v>33</v>
      </c>
      <c r="K1592" s="20">
        <v>14</v>
      </c>
      <c r="L1592" s="13">
        <v>44.433583210085722</v>
      </c>
      <c r="M1592" s="11" t="s">
        <v>21</v>
      </c>
    </row>
    <row r="1593" spans="7:13" x14ac:dyDescent="0.2">
      <c r="G1593" s="11">
        <v>1598</v>
      </c>
      <c r="H1593" s="11" t="s">
        <v>37</v>
      </c>
      <c r="I1593" s="12">
        <v>38463</v>
      </c>
      <c r="J1593" s="11" t="s">
        <v>39</v>
      </c>
      <c r="K1593" s="20">
        <v>85</v>
      </c>
      <c r="L1593" s="13">
        <v>256.67637583501136</v>
      </c>
      <c r="M1593" s="11" t="s">
        <v>21</v>
      </c>
    </row>
    <row r="1594" spans="7:13" x14ac:dyDescent="0.2">
      <c r="G1594" s="11">
        <v>1599</v>
      </c>
      <c r="H1594" s="11" t="s">
        <v>36</v>
      </c>
      <c r="I1594" s="12">
        <v>38749</v>
      </c>
      <c r="J1594" s="11" t="s">
        <v>20</v>
      </c>
      <c r="K1594" s="20">
        <v>42</v>
      </c>
      <c r="L1594" s="13">
        <v>127.6000829370011</v>
      </c>
      <c r="M1594" s="11" t="s">
        <v>25</v>
      </c>
    </row>
    <row r="1595" spans="7:13" x14ac:dyDescent="0.2">
      <c r="G1595" s="11">
        <v>1600</v>
      </c>
      <c r="H1595" s="11" t="s">
        <v>48</v>
      </c>
      <c r="I1595" s="12">
        <v>39035</v>
      </c>
      <c r="J1595" s="11" t="s">
        <v>27</v>
      </c>
      <c r="K1595" s="20">
        <v>11</v>
      </c>
      <c r="L1595" s="13">
        <v>35.427503831280553</v>
      </c>
      <c r="M1595" s="11" t="s">
        <v>29</v>
      </c>
    </row>
    <row r="1596" spans="7:13" x14ac:dyDescent="0.2">
      <c r="G1596" s="11">
        <v>1601</v>
      </c>
      <c r="H1596" s="11" t="s">
        <v>22</v>
      </c>
      <c r="I1596" s="12">
        <v>38012</v>
      </c>
      <c r="J1596" s="11" t="s">
        <v>20</v>
      </c>
      <c r="K1596" s="20">
        <v>32</v>
      </c>
      <c r="L1596" s="13">
        <v>98.405028744773347</v>
      </c>
      <c r="M1596" s="11" t="s">
        <v>21</v>
      </c>
    </row>
    <row r="1597" spans="7:13" x14ac:dyDescent="0.2">
      <c r="G1597" s="11">
        <v>1602</v>
      </c>
      <c r="H1597" s="11" t="s">
        <v>23</v>
      </c>
      <c r="I1597" s="12">
        <v>38375</v>
      </c>
      <c r="J1597" s="11" t="s">
        <v>20</v>
      </c>
      <c r="K1597" s="20">
        <v>79</v>
      </c>
      <c r="L1597" s="13">
        <v>239.26463824341167</v>
      </c>
      <c r="M1597" s="11" t="s">
        <v>21</v>
      </c>
    </row>
    <row r="1598" spans="7:13" x14ac:dyDescent="0.2">
      <c r="G1598" s="11">
        <v>1603</v>
      </c>
      <c r="H1598" s="11" t="s">
        <v>37</v>
      </c>
      <c r="I1598" s="12">
        <v>38155</v>
      </c>
      <c r="J1598" s="11" t="s">
        <v>20</v>
      </c>
      <c r="K1598" s="20">
        <v>25</v>
      </c>
      <c r="L1598" s="13">
        <v>77.046747006624841</v>
      </c>
      <c r="M1598" s="11" t="s">
        <v>29</v>
      </c>
    </row>
    <row r="1599" spans="7:13" x14ac:dyDescent="0.2">
      <c r="G1599" s="11">
        <v>1604</v>
      </c>
      <c r="H1599" s="11" t="s">
        <v>36</v>
      </c>
      <c r="I1599" s="12">
        <v>38683</v>
      </c>
      <c r="J1599" s="11" t="s">
        <v>24</v>
      </c>
      <c r="K1599" s="20">
        <v>94</v>
      </c>
      <c r="L1599" s="13">
        <v>284.06034486899824</v>
      </c>
      <c r="M1599" s="11" t="s">
        <v>29</v>
      </c>
    </row>
    <row r="1600" spans="7:13" x14ac:dyDescent="0.2">
      <c r="G1600" s="11">
        <v>1605</v>
      </c>
      <c r="H1600" s="11" t="s">
        <v>32</v>
      </c>
      <c r="I1600" s="12">
        <v>39035</v>
      </c>
      <c r="J1600" s="11" t="s">
        <v>33</v>
      </c>
      <c r="K1600" s="20">
        <v>6</v>
      </c>
      <c r="L1600" s="13">
        <v>20.057205766736782</v>
      </c>
      <c r="M1600" s="11" t="s">
        <v>25</v>
      </c>
    </row>
    <row r="1601" spans="7:13" x14ac:dyDescent="0.2">
      <c r="G1601" s="11">
        <v>1606</v>
      </c>
      <c r="H1601" s="11" t="s">
        <v>31</v>
      </c>
      <c r="I1601" s="12">
        <v>38518</v>
      </c>
      <c r="J1601" s="11" t="s">
        <v>27</v>
      </c>
      <c r="K1601" s="20">
        <v>15</v>
      </c>
      <c r="L1601" s="13">
        <v>46.567063375670365</v>
      </c>
      <c r="M1601" s="11" t="s">
        <v>29</v>
      </c>
    </row>
    <row r="1602" spans="7:13" x14ac:dyDescent="0.2">
      <c r="G1602" s="11">
        <v>1607</v>
      </c>
      <c r="H1602" s="11" t="s">
        <v>36</v>
      </c>
      <c r="I1602" s="12">
        <v>38166</v>
      </c>
      <c r="J1602" s="11" t="s">
        <v>33</v>
      </c>
      <c r="K1602" s="20">
        <v>15</v>
      </c>
      <c r="L1602" s="13">
        <v>47.252520248890754</v>
      </c>
      <c r="M1602" s="11" t="s">
        <v>30</v>
      </c>
    </row>
    <row r="1603" spans="7:13" x14ac:dyDescent="0.2">
      <c r="G1603" s="11">
        <v>1608</v>
      </c>
      <c r="H1603" s="11" t="s">
        <v>37</v>
      </c>
      <c r="I1603" s="12">
        <v>38056</v>
      </c>
      <c r="J1603" s="11" t="s">
        <v>24</v>
      </c>
      <c r="K1603" s="20">
        <v>81</v>
      </c>
      <c r="L1603" s="13">
        <v>244.70980660248637</v>
      </c>
      <c r="M1603" s="11" t="s">
        <v>30</v>
      </c>
    </row>
    <row r="1604" spans="7:13" x14ac:dyDescent="0.2">
      <c r="G1604" s="11">
        <v>1609</v>
      </c>
      <c r="H1604" s="11" t="s">
        <v>19</v>
      </c>
      <c r="I1604" s="12">
        <v>38452</v>
      </c>
      <c r="J1604" s="11" t="s">
        <v>33</v>
      </c>
      <c r="K1604" s="20">
        <v>94</v>
      </c>
      <c r="L1604" s="13">
        <v>283.45878652006695</v>
      </c>
      <c r="M1604" s="11" t="s">
        <v>30</v>
      </c>
    </row>
    <row r="1605" spans="7:13" x14ac:dyDescent="0.2">
      <c r="G1605" s="11">
        <v>1610</v>
      </c>
      <c r="H1605" s="11" t="s">
        <v>31</v>
      </c>
      <c r="I1605" s="12">
        <v>38001</v>
      </c>
      <c r="J1605" s="11" t="s">
        <v>39</v>
      </c>
      <c r="K1605" s="20">
        <v>11</v>
      </c>
      <c r="L1605" s="13">
        <v>35.187328425003173</v>
      </c>
      <c r="M1605" s="11" t="s">
        <v>25</v>
      </c>
    </row>
    <row r="1606" spans="7:13" x14ac:dyDescent="0.2">
      <c r="G1606" s="11">
        <v>1611</v>
      </c>
      <c r="H1606" s="11" t="s">
        <v>32</v>
      </c>
      <c r="I1606" s="12">
        <v>38078</v>
      </c>
      <c r="J1606" s="11" t="s">
        <v>33</v>
      </c>
      <c r="K1606" s="20">
        <v>12</v>
      </c>
      <c r="L1606" s="13">
        <v>38.183005482105493</v>
      </c>
      <c r="M1606" s="11" t="s">
        <v>29</v>
      </c>
    </row>
    <row r="1607" spans="7:13" x14ac:dyDescent="0.2">
      <c r="G1607" s="11">
        <v>1612</v>
      </c>
      <c r="H1607" s="11" t="s">
        <v>23</v>
      </c>
      <c r="I1607" s="12">
        <v>38595</v>
      </c>
      <c r="J1607" s="11" t="s">
        <v>33</v>
      </c>
      <c r="K1607" s="20">
        <v>85</v>
      </c>
      <c r="L1607" s="13">
        <v>257.13848470493929</v>
      </c>
      <c r="M1607" s="11" t="s">
        <v>25</v>
      </c>
    </row>
    <row r="1608" spans="7:13" x14ac:dyDescent="0.2">
      <c r="G1608" s="11">
        <v>1613</v>
      </c>
      <c r="H1608" s="11" t="s">
        <v>31</v>
      </c>
      <c r="I1608" s="12">
        <v>39046</v>
      </c>
      <c r="J1608" s="11" t="s">
        <v>33</v>
      </c>
      <c r="K1608" s="20">
        <v>39</v>
      </c>
      <c r="L1608" s="13">
        <v>119.05508877849219</v>
      </c>
      <c r="M1608" s="11" t="s">
        <v>21</v>
      </c>
    </row>
    <row r="1609" spans="7:13" x14ac:dyDescent="0.2">
      <c r="G1609" s="11">
        <v>1614</v>
      </c>
      <c r="H1609" s="11" t="s">
        <v>31</v>
      </c>
      <c r="I1609" s="12">
        <v>38177</v>
      </c>
      <c r="J1609" s="11" t="s">
        <v>24</v>
      </c>
      <c r="K1609" s="20">
        <v>9</v>
      </c>
      <c r="L1609" s="13">
        <v>29.108535014212187</v>
      </c>
      <c r="M1609" s="11" t="s">
        <v>30</v>
      </c>
    </row>
    <row r="1610" spans="7:13" x14ac:dyDescent="0.2">
      <c r="G1610" s="11">
        <v>1615</v>
      </c>
      <c r="H1610" s="11" t="s">
        <v>31</v>
      </c>
      <c r="I1610" s="12">
        <v>38386</v>
      </c>
      <c r="J1610" s="11" t="s">
        <v>39</v>
      </c>
      <c r="K1610" s="20">
        <v>25</v>
      </c>
      <c r="L1610" s="13">
        <v>77.542041967509959</v>
      </c>
      <c r="M1610" s="11" t="s">
        <v>29</v>
      </c>
    </row>
    <row r="1611" spans="7:13" x14ac:dyDescent="0.2">
      <c r="G1611" s="11">
        <v>1616</v>
      </c>
      <c r="H1611" s="11" t="s">
        <v>22</v>
      </c>
      <c r="I1611" s="12">
        <v>38144</v>
      </c>
      <c r="J1611" s="11" t="s">
        <v>33</v>
      </c>
      <c r="K1611" s="20">
        <v>79</v>
      </c>
      <c r="L1611" s="13">
        <v>239.89003921274065</v>
      </c>
      <c r="M1611" s="11" t="s">
        <v>25</v>
      </c>
    </row>
    <row r="1612" spans="7:13" x14ac:dyDescent="0.2">
      <c r="G1612" s="11">
        <v>1617</v>
      </c>
      <c r="H1612" s="11" t="s">
        <v>23</v>
      </c>
      <c r="I1612" s="12">
        <v>38133</v>
      </c>
      <c r="J1612" s="11" t="s">
        <v>33</v>
      </c>
      <c r="K1612" s="20">
        <v>83</v>
      </c>
      <c r="L1612" s="13">
        <v>250.62172213757762</v>
      </c>
      <c r="M1612" s="11" t="s">
        <v>25</v>
      </c>
    </row>
    <row r="1613" spans="7:13" x14ac:dyDescent="0.2">
      <c r="G1613" s="11">
        <v>1618</v>
      </c>
      <c r="H1613" s="11" t="s">
        <v>23</v>
      </c>
      <c r="I1613" s="12">
        <v>38694</v>
      </c>
      <c r="J1613" s="11" t="s">
        <v>24</v>
      </c>
      <c r="K1613" s="20">
        <v>-3</v>
      </c>
      <c r="L1613" s="13">
        <v>-6.4441526293000173</v>
      </c>
      <c r="M1613" s="11" t="s">
        <v>21</v>
      </c>
    </row>
    <row r="1614" spans="7:13" x14ac:dyDescent="0.2">
      <c r="G1614" s="11">
        <v>1619</v>
      </c>
      <c r="H1614" s="11" t="s">
        <v>48</v>
      </c>
      <c r="I1614" s="12">
        <v>38771</v>
      </c>
      <c r="J1614" s="11" t="s">
        <v>39</v>
      </c>
      <c r="K1614" s="20">
        <v>62</v>
      </c>
      <c r="L1614" s="13">
        <v>188.23625463241646</v>
      </c>
      <c r="M1614" s="11" t="s">
        <v>25</v>
      </c>
    </row>
    <row r="1615" spans="7:13" x14ac:dyDescent="0.2">
      <c r="G1615" s="11">
        <v>1620</v>
      </c>
      <c r="H1615" s="11" t="s">
        <v>48</v>
      </c>
      <c r="I1615" s="12">
        <v>38023</v>
      </c>
      <c r="J1615" s="11" t="s">
        <v>33</v>
      </c>
      <c r="K1615" s="20">
        <v>6</v>
      </c>
      <c r="L1615" s="13">
        <v>19.315165106288639</v>
      </c>
      <c r="M1615" s="11" t="s">
        <v>30</v>
      </c>
    </row>
    <row r="1616" spans="7:13" x14ac:dyDescent="0.2">
      <c r="G1616" s="11">
        <v>1621</v>
      </c>
      <c r="H1616" s="11" t="s">
        <v>26</v>
      </c>
      <c r="I1616" s="12">
        <v>38815</v>
      </c>
      <c r="J1616" s="11" t="s">
        <v>39</v>
      </c>
      <c r="K1616" s="20">
        <v>13</v>
      </c>
      <c r="L1616" s="13">
        <v>41.394747641625173</v>
      </c>
      <c r="M1616" s="11" t="s">
        <v>25</v>
      </c>
    </row>
    <row r="1617" spans="7:13" x14ac:dyDescent="0.2">
      <c r="G1617" s="11">
        <v>1622</v>
      </c>
      <c r="H1617" s="11" t="s">
        <v>37</v>
      </c>
      <c r="I1617" s="12">
        <v>38617</v>
      </c>
      <c r="J1617" s="11" t="s">
        <v>33</v>
      </c>
      <c r="K1617" s="20">
        <v>88</v>
      </c>
      <c r="L1617" s="13">
        <v>266.15306975216902</v>
      </c>
      <c r="M1617" s="11" t="s">
        <v>29</v>
      </c>
    </row>
    <row r="1618" spans="7:13" x14ac:dyDescent="0.2">
      <c r="G1618" s="11">
        <v>1623</v>
      </c>
      <c r="H1618" s="11" t="s">
        <v>37</v>
      </c>
      <c r="I1618" s="12">
        <v>38089</v>
      </c>
      <c r="J1618" s="11" t="s">
        <v>33</v>
      </c>
      <c r="K1618" s="20">
        <v>35</v>
      </c>
      <c r="L1618" s="13">
        <v>106.7048352932988</v>
      </c>
      <c r="M1618" s="11" t="s">
        <v>29</v>
      </c>
    </row>
    <row r="1619" spans="7:13" x14ac:dyDescent="0.2">
      <c r="G1619" s="11">
        <v>1624</v>
      </c>
      <c r="H1619" s="11" t="s">
        <v>36</v>
      </c>
      <c r="I1619" s="12">
        <v>38276</v>
      </c>
      <c r="J1619" s="11" t="s">
        <v>33</v>
      </c>
      <c r="K1619" s="20">
        <v>61</v>
      </c>
      <c r="L1619" s="13">
        <v>185.38182854142642</v>
      </c>
      <c r="M1619" s="11" t="s">
        <v>25</v>
      </c>
    </row>
    <row r="1620" spans="7:13" x14ac:dyDescent="0.2">
      <c r="G1620" s="11">
        <v>1625</v>
      </c>
      <c r="H1620" s="11" t="s">
        <v>23</v>
      </c>
      <c r="I1620" s="12">
        <v>38562</v>
      </c>
      <c r="J1620" s="11" t="s">
        <v>33</v>
      </c>
      <c r="K1620" s="20">
        <v>95</v>
      </c>
      <c r="L1620" s="13">
        <v>287.15467709700755</v>
      </c>
      <c r="M1620" s="11" t="s">
        <v>29</v>
      </c>
    </row>
    <row r="1621" spans="7:13" x14ac:dyDescent="0.2">
      <c r="G1621" s="11">
        <v>1626</v>
      </c>
      <c r="H1621" s="11" t="s">
        <v>37</v>
      </c>
      <c r="I1621" s="12">
        <v>38353</v>
      </c>
      <c r="J1621" s="11" t="s">
        <v>33</v>
      </c>
      <c r="K1621" s="20">
        <v>30</v>
      </c>
      <c r="L1621" s="13">
        <v>92.417025758970482</v>
      </c>
      <c r="M1621" s="11" t="s">
        <v>30</v>
      </c>
    </row>
    <row r="1622" spans="7:13" x14ac:dyDescent="0.2">
      <c r="G1622" s="11">
        <v>1627</v>
      </c>
      <c r="H1622" s="11" t="s">
        <v>37</v>
      </c>
      <c r="I1622" s="12">
        <v>38914</v>
      </c>
      <c r="J1622" s="11" t="s">
        <v>33</v>
      </c>
      <c r="K1622" s="20">
        <v>-1</v>
      </c>
      <c r="L1622" s="13">
        <v>-1.6370674232788498</v>
      </c>
      <c r="M1622" s="11" t="s">
        <v>30</v>
      </c>
    </row>
    <row r="1623" spans="7:13" x14ac:dyDescent="0.2">
      <c r="G1623" s="11">
        <v>1628</v>
      </c>
      <c r="H1623" s="11" t="s">
        <v>19</v>
      </c>
      <c r="I1623" s="12">
        <v>38353</v>
      </c>
      <c r="J1623" s="11" t="s">
        <v>27</v>
      </c>
      <c r="K1623" s="20">
        <v>5</v>
      </c>
      <c r="L1623" s="13">
        <v>16.92808141657132</v>
      </c>
      <c r="M1623" s="11" t="s">
        <v>25</v>
      </c>
    </row>
    <row r="1624" spans="7:13" x14ac:dyDescent="0.2">
      <c r="G1624" s="11">
        <v>1629</v>
      </c>
      <c r="H1624" s="11" t="s">
        <v>19</v>
      </c>
      <c r="I1624" s="12">
        <v>38419</v>
      </c>
      <c r="J1624" s="11" t="s">
        <v>24</v>
      </c>
      <c r="K1624" s="20">
        <v>42</v>
      </c>
      <c r="L1624" s="13">
        <v>127.31651996144141</v>
      </c>
      <c r="M1624" s="11" t="s">
        <v>30</v>
      </c>
    </row>
    <row r="1625" spans="7:13" x14ac:dyDescent="0.2">
      <c r="G1625" s="11">
        <v>1630</v>
      </c>
      <c r="H1625" s="11" t="s">
        <v>31</v>
      </c>
      <c r="I1625" s="12">
        <v>38474</v>
      </c>
      <c r="J1625" s="11" t="s">
        <v>33</v>
      </c>
      <c r="K1625" s="20">
        <v>14</v>
      </c>
      <c r="L1625" s="13">
        <v>44.540640710887878</v>
      </c>
      <c r="M1625" s="11" t="s">
        <v>25</v>
      </c>
    </row>
    <row r="1626" spans="7:13" x14ac:dyDescent="0.2">
      <c r="G1626" s="11">
        <v>1631</v>
      </c>
      <c r="H1626" s="11" t="s">
        <v>36</v>
      </c>
      <c r="I1626" s="12">
        <v>38573</v>
      </c>
      <c r="J1626" s="11" t="s">
        <v>33</v>
      </c>
      <c r="K1626" s="20">
        <v>-4</v>
      </c>
      <c r="L1626" s="13">
        <v>-10.005990967007831</v>
      </c>
      <c r="M1626" s="11" t="s">
        <v>21</v>
      </c>
    </row>
    <row r="1627" spans="7:13" x14ac:dyDescent="0.2">
      <c r="G1627" s="11">
        <v>1632</v>
      </c>
      <c r="H1627" s="11" t="s">
        <v>48</v>
      </c>
      <c r="I1627" s="12">
        <v>38738</v>
      </c>
      <c r="J1627" s="11" t="s">
        <v>24</v>
      </c>
      <c r="K1627" s="20">
        <v>27</v>
      </c>
      <c r="L1627" s="13">
        <v>82.256344701253937</v>
      </c>
      <c r="M1627" s="11" t="s">
        <v>21</v>
      </c>
    </row>
    <row r="1628" spans="7:13" x14ac:dyDescent="0.2">
      <c r="G1628" s="11">
        <v>1633</v>
      </c>
      <c r="H1628" s="11" t="s">
        <v>48</v>
      </c>
      <c r="I1628" s="12">
        <v>38111</v>
      </c>
      <c r="J1628" s="11" t="s">
        <v>39</v>
      </c>
      <c r="K1628" s="20">
        <v>5</v>
      </c>
      <c r="L1628" s="13">
        <v>17.11095820057195</v>
      </c>
      <c r="M1628" s="11" t="s">
        <v>30</v>
      </c>
    </row>
    <row r="1629" spans="7:13" x14ac:dyDescent="0.2">
      <c r="G1629" s="11">
        <v>1634</v>
      </c>
      <c r="H1629" s="11" t="s">
        <v>26</v>
      </c>
      <c r="I1629" s="12">
        <v>38430</v>
      </c>
      <c r="J1629" s="11" t="s">
        <v>39</v>
      </c>
      <c r="K1629" s="20">
        <v>57</v>
      </c>
      <c r="L1629" s="13">
        <v>173.29644937565891</v>
      </c>
      <c r="M1629" s="11" t="s">
        <v>21</v>
      </c>
    </row>
    <row r="1630" spans="7:13" x14ac:dyDescent="0.2">
      <c r="G1630" s="11">
        <v>1635</v>
      </c>
      <c r="H1630" s="11" t="s">
        <v>23</v>
      </c>
      <c r="I1630" s="12">
        <v>38265</v>
      </c>
      <c r="J1630" s="11" t="s">
        <v>20</v>
      </c>
      <c r="K1630" s="20">
        <v>78</v>
      </c>
      <c r="L1630" s="13">
        <v>235.61102661696142</v>
      </c>
      <c r="M1630" s="11" t="s">
        <v>29</v>
      </c>
    </row>
    <row r="1631" spans="7:13" x14ac:dyDescent="0.2">
      <c r="G1631" s="11">
        <v>1636</v>
      </c>
      <c r="H1631" s="11" t="s">
        <v>48</v>
      </c>
      <c r="I1631" s="12">
        <v>38969</v>
      </c>
      <c r="J1631" s="11" t="s">
        <v>39</v>
      </c>
      <c r="K1631" s="20">
        <v>11</v>
      </c>
      <c r="L1631" s="13">
        <v>35.303927193880931</v>
      </c>
      <c r="M1631" s="11" t="s">
        <v>25</v>
      </c>
    </row>
    <row r="1632" spans="7:13" x14ac:dyDescent="0.2">
      <c r="G1632" s="11">
        <v>1637</v>
      </c>
      <c r="H1632" s="11" t="s">
        <v>36</v>
      </c>
      <c r="I1632" s="12">
        <v>38265</v>
      </c>
      <c r="J1632" s="11" t="s">
        <v>20</v>
      </c>
      <c r="K1632" s="20">
        <v>55</v>
      </c>
      <c r="L1632" s="13">
        <v>166.9336198966493</v>
      </c>
      <c r="M1632" s="11" t="s">
        <v>21</v>
      </c>
    </row>
    <row r="1633" spans="7:13" x14ac:dyDescent="0.2">
      <c r="G1633" s="11">
        <v>1638</v>
      </c>
      <c r="H1633" s="11" t="s">
        <v>26</v>
      </c>
      <c r="I1633" s="12">
        <v>38265</v>
      </c>
      <c r="J1633" s="11" t="s">
        <v>39</v>
      </c>
      <c r="K1633" s="20">
        <v>15</v>
      </c>
      <c r="L1633" s="13">
        <v>46.988168377437937</v>
      </c>
      <c r="M1633" s="11" t="s">
        <v>30</v>
      </c>
    </row>
    <row r="1634" spans="7:13" x14ac:dyDescent="0.2">
      <c r="G1634" s="11">
        <v>1639</v>
      </c>
      <c r="H1634" s="11" t="s">
        <v>36</v>
      </c>
      <c r="I1634" s="12">
        <v>38023</v>
      </c>
      <c r="J1634" s="11" t="s">
        <v>33</v>
      </c>
      <c r="K1634" s="20">
        <v>53</v>
      </c>
      <c r="L1634" s="13">
        <v>161.39224032948613</v>
      </c>
      <c r="M1634" s="11" t="s">
        <v>25</v>
      </c>
    </row>
    <row r="1635" spans="7:13" x14ac:dyDescent="0.2">
      <c r="G1635" s="11">
        <v>1640</v>
      </c>
      <c r="H1635" s="11" t="s">
        <v>31</v>
      </c>
      <c r="I1635" s="12">
        <v>38584</v>
      </c>
      <c r="J1635" s="11" t="s">
        <v>20</v>
      </c>
      <c r="K1635" s="20">
        <v>70</v>
      </c>
      <c r="L1635" s="13">
        <v>212.01090684722931</v>
      </c>
      <c r="M1635" s="11" t="s">
        <v>25</v>
      </c>
    </row>
    <row r="1636" spans="7:13" x14ac:dyDescent="0.2">
      <c r="G1636" s="11">
        <v>1641</v>
      </c>
      <c r="H1636" s="11" t="s">
        <v>48</v>
      </c>
      <c r="I1636" s="12">
        <v>38947</v>
      </c>
      <c r="J1636" s="11" t="s">
        <v>24</v>
      </c>
      <c r="K1636" s="20">
        <v>56</v>
      </c>
      <c r="L1636" s="13">
        <v>170.03159669706065</v>
      </c>
      <c r="M1636" s="11" t="s">
        <v>30</v>
      </c>
    </row>
    <row r="1637" spans="7:13" x14ac:dyDescent="0.2">
      <c r="G1637" s="11">
        <v>1642</v>
      </c>
      <c r="H1637" s="11" t="s">
        <v>31</v>
      </c>
      <c r="I1637" s="12">
        <v>38859</v>
      </c>
      <c r="J1637" s="11" t="s">
        <v>33</v>
      </c>
      <c r="K1637" s="20">
        <v>91</v>
      </c>
      <c r="L1637" s="13">
        <v>275.47209572369957</v>
      </c>
      <c r="M1637" s="11" t="s">
        <v>30</v>
      </c>
    </row>
    <row r="1638" spans="7:13" x14ac:dyDescent="0.2">
      <c r="G1638" s="11">
        <v>1643</v>
      </c>
      <c r="H1638" s="11" t="s">
        <v>22</v>
      </c>
      <c r="I1638" s="12">
        <v>38342</v>
      </c>
      <c r="J1638" s="11" t="s">
        <v>27</v>
      </c>
      <c r="K1638" s="20">
        <v>55</v>
      </c>
      <c r="L1638" s="13">
        <v>167.80569976811464</v>
      </c>
      <c r="M1638" s="11" t="s">
        <v>25</v>
      </c>
    </row>
    <row r="1639" spans="7:13" x14ac:dyDescent="0.2">
      <c r="G1639" s="11">
        <v>1644</v>
      </c>
      <c r="H1639" s="11" t="s">
        <v>36</v>
      </c>
      <c r="I1639" s="12">
        <v>38650</v>
      </c>
      <c r="J1639" s="11" t="s">
        <v>39</v>
      </c>
      <c r="K1639" s="20">
        <v>1</v>
      </c>
      <c r="L1639" s="13">
        <v>4.7067653474104088</v>
      </c>
      <c r="M1639" s="11" t="s">
        <v>21</v>
      </c>
    </row>
    <row r="1640" spans="7:13" x14ac:dyDescent="0.2">
      <c r="G1640" s="11">
        <v>1645</v>
      </c>
      <c r="H1640" s="11" t="s">
        <v>36</v>
      </c>
      <c r="I1640" s="12">
        <v>38386</v>
      </c>
      <c r="J1640" s="11" t="s">
        <v>33</v>
      </c>
      <c r="K1640" s="20">
        <v>23</v>
      </c>
      <c r="L1640" s="13">
        <v>70.736237537390394</v>
      </c>
      <c r="M1640" s="11" t="s">
        <v>29</v>
      </c>
    </row>
    <row r="1641" spans="7:13" x14ac:dyDescent="0.2">
      <c r="G1641" s="11">
        <v>1646</v>
      </c>
      <c r="H1641" s="11" t="s">
        <v>23</v>
      </c>
      <c r="I1641" s="12">
        <v>38705</v>
      </c>
      <c r="J1641" s="11" t="s">
        <v>20</v>
      </c>
      <c r="K1641" s="20">
        <v>0</v>
      </c>
      <c r="L1641" s="13">
        <v>2.2998593901546056</v>
      </c>
      <c r="M1641" s="11" t="s">
        <v>30</v>
      </c>
    </row>
    <row r="1642" spans="7:13" x14ac:dyDescent="0.2">
      <c r="G1642" s="11">
        <v>1647</v>
      </c>
      <c r="H1642" s="11" t="s">
        <v>36</v>
      </c>
      <c r="I1642" s="12">
        <v>38342</v>
      </c>
      <c r="J1642" s="11" t="s">
        <v>39</v>
      </c>
      <c r="K1642" s="20">
        <v>86</v>
      </c>
      <c r="L1642" s="13">
        <v>259.96491478210521</v>
      </c>
      <c r="M1642" s="11" t="s">
        <v>29</v>
      </c>
    </row>
    <row r="1643" spans="7:13" x14ac:dyDescent="0.2">
      <c r="G1643" s="11">
        <v>1648</v>
      </c>
      <c r="H1643" s="11" t="s">
        <v>32</v>
      </c>
      <c r="I1643" s="12">
        <v>38078</v>
      </c>
      <c r="J1643" s="11" t="s">
        <v>33</v>
      </c>
      <c r="K1643" s="20">
        <v>13</v>
      </c>
      <c r="L1643" s="13">
        <v>40.990045684129242</v>
      </c>
      <c r="M1643" s="11" t="s">
        <v>25</v>
      </c>
    </row>
    <row r="1644" spans="7:13" x14ac:dyDescent="0.2">
      <c r="G1644" s="11">
        <v>1649</v>
      </c>
      <c r="H1644" s="11" t="s">
        <v>26</v>
      </c>
      <c r="I1644" s="12">
        <v>38826</v>
      </c>
      <c r="J1644" s="11" t="s">
        <v>39</v>
      </c>
      <c r="K1644" s="20">
        <v>54</v>
      </c>
      <c r="L1644" s="13">
        <v>163.68855299520598</v>
      </c>
      <c r="M1644" s="11" t="s">
        <v>29</v>
      </c>
    </row>
    <row r="1645" spans="7:13" x14ac:dyDescent="0.2">
      <c r="G1645" s="11">
        <v>1650</v>
      </c>
      <c r="H1645" s="11" t="s">
        <v>32</v>
      </c>
      <c r="I1645" s="12">
        <v>38056</v>
      </c>
      <c r="J1645" s="11" t="s">
        <v>39</v>
      </c>
      <c r="K1645" s="20">
        <v>82</v>
      </c>
      <c r="L1645" s="13">
        <v>247.65702123487802</v>
      </c>
      <c r="M1645" s="11" t="s">
        <v>30</v>
      </c>
    </row>
    <row r="1646" spans="7:13" x14ac:dyDescent="0.2">
      <c r="G1646" s="11">
        <v>1651</v>
      </c>
      <c r="H1646" s="11" t="s">
        <v>37</v>
      </c>
      <c r="I1646" s="12">
        <v>38397</v>
      </c>
      <c r="J1646" s="11" t="s">
        <v>24</v>
      </c>
      <c r="K1646" s="20">
        <v>27</v>
      </c>
      <c r="L1646" s="13">
        <v>82.646392449751019</v>
      </c>
      <c r="M1646" s="11" t="s">
        <v>25</v>
      </c>
    </row>
    <row r="1647" spans="7:13" x14ac:dyDescent="0.2">
      <c r="G1647" s="11">
        <v>1652</v>
      </c>
      <c r="H1647" s="11" t="s">
        <v>31</v>
      </c>
      <c r="I1647" s="12">
        <v>39002</v>
      </c>
      <c r="J1647" s="11" t="s">
        <v>27</v>
      </c>
      <c r="K1647" s="20">
        <v>84</v>
      </c>
      <c r="L1647" s="13">
        <v>254.58342526964253</v>
      </c>
      <c r="M1647" s="11" t="s">
        <v>29</v>
      </c>
    </row>
    <row r="1648" spans="7:13" x14ac:dyDescent="0.2">
      <c r="G1648" s="11">
        <v>1653</v>
      </c>
      <c r="H1648" s="11" t="s">
        <v>26</v>
      </c>
      <c r="I1648" s="12">
        <v>38111</v>
      </c>
      <c r="J1648" s="11" t="s">
        <v>33</v>
      </c>
      <c r="K1648" s="20">
        <v>56</v>
      </c>
      <c r="L1648" s="13">
        <v>170.24926391624365</v>
      </c>
      <c r="M1648" s="11" t="s">
        <v>30</v>
      </c>
    </row>
    <row r="1649" spans="7:13" x14ac:dyDescent="0.2">
      <c r="G1649" s="11">
        <v>1654</v>
      </c>
      <c r="H1649" s="11" t="s">
        <v>19</v>
      </c>
      <c r="I1649" s="12">
        <v>38045</v>
      </c>
      <c r="J1649" s="11" t="s">
        <v>27</v>
      </c>
      <c r="K1649" s="20">
        <v>92</v>
      </c>
      <c r="L1649" s="13">
        <v>277.26934431778176</v>
      </c>
      <c r="M1649" s="11" t="s">
        <v>21</v>
      </c>
    </row>
    <row r="1650" spans="7:13" x14ac:dyDescent="0.2">
      <c r="G1650" s="11">
        <v>1655</v>
      </c>
      <c r="H1650" s="11" t="s">
        <v>19</v>
      </c>
      <c r="I1650" s="12">
        <v>38001</v>
      </c>
      <c r="J1650" s="11" t="s">
        <v>20</v>
      </c>
      <c r="K1650" s="20">
        <v>25</v>
      </c>
      <c r="L1650" s="13">
        <v>77.553918573002605</v>
      </c>
      <c r="M1650" s="11" t="s">
        <v>29</v>
      </c>
    </row>
    <row r="1651" spans="7:13" x14ac:dyDescent="0.2">
      <c r="G1651" s="11">
        <v>1656</v>
      </c>
      <c r="H1651" s="11" t="s">
        <v>19</v>
      </c>
      <c r="I1651" s="12">
        <v>38353</v>
      </c>
      <c r="J1651" s="11" t="s">
        <v>33</v>
      </c>
      <c r="K1651" s="20">
        <v>67</v>
      </c>
      <c r="L1651" s="13">
        <v>203.0044570204021</v>
      </c>
      <c r="M1651" s="11" t="s">
        <v>30</v>
      </c>
    </row>
    <row r="1652" spans="7:13" x14ac:dyDescent="0.2">
      <c r="G1652" s="11">
        <v>1657</v>
      </c>
      <c r="H1652" s="11" t="s">
        <v>48</v>
      </c>
      <c r="I1652" s="12">
        <v>38089</v>
      </c>
      <c r="J1652" s="11" t="s">
        <v>27</v>
      </c>
      <c r="K1652" s="20">
        <v>75</v>
      </c>
      <c r="L1652" s="13">
        <v>226.86441343955028</v>
      </c>
      <c r="M1652" s="11" t="s">
        <v>29</v>
      </c>
    </row>
    <row r="1653" spans="7:13" x14ac:dyDescent="0.2">
      <c r="G1653" s="11">
        <v>1658</v>
      </c>
      <c r="H1653" s="11" t="s">
        <v>37</v>
      </c>
      <c r="I1653" s="12">
        <v>38617</v>
      </c>
      <c r="J1653" s="11" t="s">
        <v>33</v>
      </c>
      <c r="K1653" s="20">
        <v>14</v>
      </c>
      <c r="L1653" s="13">
        <v>44.140520464612329</v>
      </c>
      <c r="M1653" s="11" t="s">
        <v>25</v>
      </c>
    </row>
    <row r="1654" spans="7:13" x14ac:dyDescent="0.2">
      <c r="G1654" s="11">
        <v>1659</v>
      </c>
      <c r="H1654" s="11" t="s">
        <v>36</v>
      </c>
      <c r="I1654" s="12">
        <v>38705</v>
      </c>
      <c r="J1654" s="11" t="s">
        <v>20</v>
      </c>
      <c r="K1654" s="20">
        <v>48</v>
      </c>
      <c r="L1654" s="13">
        <v>145.81129384316213</v>
      </c>
      <c r="M1654" s="11" t="s">
        <v>29</v>
      </c>
    </row>
    <row r="1655" spans="7:13" x14ac:dyDescent="0.2">
      <c r="G1655" s="11">
        <v>1660</v>
      </c>
      <c r="H1655" s="11" t="s">
        <v>32</v>
      </c>
      <c r="I1655" s="12">
        <v>38122</v>
      </c>
      <c r="J1655" s="11" t="s">
        <v>24</v>
      </c>
      <c r="K1655" s="20">
        <v>73</v>
      </c>
      <c r="L1655" s="13">
        <v>221.16800423559653</v>
      </c>
      <c r="M1655" s="11" t="s">
        <v>29</v>
      </c>
    </row>
    <row r="1656" spans="7:13" x14ac:dyDescent="0.2">
      <c r="G1656" s="11">
        <v>1661</v>
      </c>
      <c r="H1656" s="11" t="s">
        <v>23</v>
      </c>
      <c r="I1656" s="12">
        <v>38507</v>
      </c>
      <c r="J1656" s="11" t="s">
        <v>24</v>
      </c>
      <c r="K1656" s="20">
        <v>28</v>
      </c>
      <c r="L1656" s="13">
        <v>85.646088345809403</v>
      </c>
      <c r="M1656" s="11" t="s">
        <v>30</v>
      </c>
    </row>
    <row r="1657" spans="7:13" x14ac:dyDescent="0.2">
      <c r="G1657" s="11">
        <v>1662</v>
      </c>
      <c r="H1657" s="11" t="s">
        <v>26</v>
      </c>
      <c r="I1657" s="12">
        <v>38683</v>
      </c>
      <c r="J1657" s="11" t="s">
        <v>33</v>
      </c>
      <c r="K1657" s="20">
        <v>12</v>
      </c>
      <c r="L1657" s="13">
        <v>38.543998121108487</v>
      </c>
      <c r="M1657" s="11" t="s">
        <v>29</v>
      </c>
    </row>
    <row r="1658" spans="7:13" x14ac:dyDescent="0.2">
      <c r="G1658" s="11">
        <v>1663</v>
      </c>
      <c r="H1658" s="11" t="s">
        <v>48</v>
      </c>
      <c r="I1658" s="12">
        <v>38474</v>
      </c>
      <c r="J1658" s="11" t="s">
        <v>20</v>
      </c>
      <c r="K1658" s="20">
        <v>50</v>
      </c>
      <c r="L1658" s="13">
        <v>152.11340525555411</v>
      </c>
      <c r="M1658" s="11" t="s">
        <v>21</v>
      </c>
    </row>
    <row r="1659" spans="7:13" x14ac:dyDescent="0.2">
      <c r="G1659" s="11">
        <v>1664</v>
      </c>
      <c r="H1659" s="11" t="s">
        <v>36</v>
      </c>
      <c r="I1659" s="12">
        <v>38991</v>
      </c>
      <c r="J1659" s="11" t="s">
        <v>24</v>
      </c>
      <c r="K1659" s="20">
        <v>-5</v>
      </c>
      <c r="L1659" s="13">
        <v>-12.64098802195692</v>
      </c>
      <c r="M1659" s="11" t="s">
        <v>25</v>
      </c>
    </row>
    <row r="1660" spans="7:13" x14ac:dyDescent="0.2">
      <c r="G1660" s="11">
        <v>1665</v>
      </c>
      <c r="H1660" s="11" t="s">
        <v>23</v>
      </c>
      <c r="I1660" s="12">
        <v>38375</v>
      </c>
      <c r="J1660" s="11" t="s">
        <v>20</v>
      </c>
      <c r="K1660" s="20">
        <v>6</v>
      </c>
      <c r="L1660" s="13">
        <v>19.476233913607583</v>
      </c>
      <c r="M1660" s="11" t="s">
        <v>30</v>
      </c>
    </row>
    <row r="1661" spans="7:13" x14ac:dyDescent="0.2">
      <c r="G1661" s="11">
        <v>1666</v>
      </c>
      <c r="H1661" s="11" t="s">
        <v>23</v>
      </c>
      <c r="I1661" s="12">
        <v>38408</v>
      </c>
      <c r="J1661" s="11" t="s">
        <v>24</v>
      </c>
      <c r="K1661" s="20">
        <v>63</v>
      </c>
      <c r="L1661" s="13">
        <v>190.56862486239569</v>
      </c>
      <c r="M1661" s="11" t="s">
        <v>30</v>
      </c>
    </row>
    <row r="1662" spans="7:13" x14ac:dyDescent="0.2">
      <c r="G1662" s="11">
        <v>1667</v>
      </c>
      <c r="H1662" s="11" t="s">
        <v>37</v>
      </c>
      <c r="I1662" s="12">
        <v>38881</v>
      </c>
      <c r="J1662" s="11" t="s">
        <v>24</v>
      </c>
      <c r="K1662" s="20">
        <v>33</v>
      </c>
      <c r="L1662" s="13">
        <v>100.75324427531469</v>
      </c>
      <c r="M1662" s="11" t="s">
        <v>25</v>
      </c>
    </row>
    <row r="1663" spans="7:13" x14ac:dyDescent="0.2">
      <c r="G1663" s="11">
        <v>1668</v>
      </c>
      <c r="H1663" s="11" t="s">
        <v>48</v>
      </c>
      <c r="I1663" s="12">
        <v>38254</v>
      </c>
      <c r="J1663" s="11" t="s">
        <v>33</v>
      </c>
      <c r="K1663" s="20">
        <v>61</v>
      </c>
      <c r="L1663" s="13">
        <v>185.16541785072013</v>
      </c>
      <c r="M1663" s="11" t="s">
        <v>21</v>
      </c>
    </row>
    <row r="1664" spans="7:13" x14ac:dyDescent="0.2">
      <c r="G1664" s="11">
        <v>1669</v>
      </c>
      <c r="H1664" s="11" t="s">
        <v>32</v>
      </c>
      <c r="I1664" s="12">
        <v>38331</v>
      </c>
      <c r="J1664" s="11" t="s">
        <v>24</v>
      </c>
      <c r="K1664" s="20">
        <v>16</v>
      </c>
      <c r="L1664" s="13">
        <v>50.709076483884871</v>
      </c>
      <c r="M1664" s="11" t="s">
        <v>30</v>
      </c>
    </row>
    <row r="1665" spans="7:13" x14ac:dyDescent="0.2">
      <c r="G1665" s="11">
        <v>1670</v>
      </c>
      <c r="H1665" s="11" t="s">
        <v>22</v>
      </c>
      <c r="I1665" s="12">
        <v>38870</v>
      </c>
      <c r="J1665" s="11" t="s">
        <v>33</v>
      </c>
      <c r="K1665" s="20">
        <v>15</v>
      </c>
      <c r="L1665" s="13">
        <v>47.142751278135883</v>
      </c>
      <c r="M1665" s="11" t="s">
        <v>25</v>
      </c>
    </row>
    <row r="1666" spans="7:13" x14ac:dyDescent="0.2">
      <c r="G1666" s="11">
        <v>1671</v>
      </c>
      <c r="H1666" s="11" t="s">
        <v>32</v>
      </c>
      <c r="I1666" s="12">
        <v>38925</v>
      </c>
      <c r="J1666" s="11" t="s">
        <v>33</v>
      </c>
      <c r="K1666" s="20">
        <v>-1</v>
      </c>
      <c r="L1666" s="13">
        <v>-0.59949529532525503</v>
      </c>
      <c r="M1666" s="11" t="s">
        <v>21</v>
      </c>
    </row>
    <row r="1667" spans="7:13" x14ac:dyDescent="0.2">
      <c r="G1667" s="11">
        <v>1672</v>
      </c>
      <c r="H1667" s="11" t="s">
        <v>23</v>
      </c>
      <c r="I1667" s="12">
        <v>38507</v>
      </c>
      <c r="J1667" s="11" t="s">
        <v>20</v>
      </c>
      <c r="K1667" s="20">
        <v>28</v>
      </c>
      <c r="L1667" s="13">
        <v>85.359164284772746</v>
      </c>
      <c r="M1667" s="11" t="s">
        <v>29</v>
      </c>
    </row>
    <row r="1668" spans="7:13" x14ac:dyDescent="0.2">
      <c r="G1668" s="11">
        <v>1673</v>
      </c>
      <c r="H1668" s="11" t="s">
        <v>22</v>
      </c>
      <c r="I1668" s="12">
        <v>38991</v>
      </c>
      <c r="J1668" s="11" t="s">
        <v>24</v>
      </c>
      <c r="K1668" s="20">
        <v>74</v>
      </c>
      <c r="L1668" s="13">
        <v>223.5358944867458</v>
      </c>
      <c r="M1668" s="11" t="s">
        <v>30</v>
      </c>
    </row>
    <row r="1669" spans="7:13" x14ac:dyDescent="0.2">
      <c r="G1669" s="11">
        <v>1674</v>
      </c>
      <c r="H1669" s="11" t="s">
        <v>37</v>
      </c>
      <c r="I1669" s="12">
        <v>38089</v>
      </c>
      <c r="J1669" s="11" t="s">
        <v>20</v>
      </c>
      <c r="K1669" s="20">
        <v>60</v>
      </c>
      <c r="L1669" s="13">
        <v>182.52957283898829</v>
      </c>
      <c r="M1669" s="11" t="s">
        <v>30</v>
      </c>
    </row>
    <row r="1670" spans="7:13" x14ac:dyDescent="0.2">
      <c r="G1670" s="11">
        <v>1675</v>
      </c>
      <c r="H1670" s="11" t="s">
        <v>36</v>
      </c>
      <c r="I1670" s="12">
        <v>38474</v>
      </c>
      <c r="J1670" s="11" t="s">
        <v>39</v>
      </c>
      <c r="K1670" s="20">
        <v>26</v>
      </c>
      <c r="L1670" s="13">
        <v>79.644787892751594</v>
      </c>
      <c r="M1670" s="11" t="s">
        <v>25</v>
      </c>
    </row>
    <row r="1671" spans="7:13" x14ac:dyDescent="0.2">
      <c r="G1671" s="11">
        <v>1676</v>
      </c>
      <c r="H1671" s="11" t="s">
        <v>23</v>
      </c>
      <c r="I1671" s="12">
        <v>38045</v>
      </c>
      <c r="J1671" s="11" t="s">
        <v>24</v>
      </c>
      <c r="K1671" s="20">
        <v>41</v>
      </c>
      <c r="L1671" s="13">
        <v>124.80546413554566</v>
      </c>
      <c r="M1671" s="11" t="s">
        <v>30</v>
      </c>
    </row>
    <row r="1672" spans="7:13" x14ac:dyDescent="0.2">
      <c r="G1672" s="11">
        <v>1677</v>
      </c>
      <c r="H1672" s="11" t="s">
        <v>26</v>
      </c>
      <c r="I1672" s="12">
        <v>38122</v>
      </c>
      <c r="J1672" s="11" t="s">
        <v>20</v>
      </c>
      <c r="K1672" s="20">
        <v>-1</v>
      </c>
      <c r="L1672" s="13">
        <v>-0.72875697552539753</v>
      </c>
      <c r="M1672" s="11" t="s">
        <v>21</v>
      </c>
    </row>
    <row r="1673" spans="7:13" x14ac:dyDescent="0.2">
      <c r="G1673" s="11">
        <v>1678</v>
      </c>
      <c r="H1673" s="11" t="s">
        <v>26</v>
      </c>
      <c r="I1673" s="12">
        <v>38903</v>
      </c>
      <c r="J1673" s="11" t="s">
        <v>20</v>
      </c>
      <c r="K1673" s="20">
        <v>89</v>
      </c>
      <c r="L1673" s="13">
        <v>268.71620455118574</v>
      </c>
      <c r="M1673" s="11" t="s">
        <v>30</v>
      </c>
    </row>
    <row r="1674" spans="7:13" x14ac:dyDescent="0.2">
      <c r="G1674" s="11">
        <v>1679</v>
      </c>
      <c r="H1674" s="11" t="s">
        <v>23</v>
      </c>
      <c r="I1674" s="12">
        <v>38144</v>
      </c>
      <c r="J1674" s="11" t="s">
        <v>39</v>
      </c>
      <c r="K1674" s="20">
        <v>12</v>
      </c>
      <c r="L1674" s="13">
        <v>38.034373617715126</v>
      </c>
      <c r="M1674" s="11" t="s">
        <v>30</v>
      </c>
    </row>
    <row r="1675" spans="7:13" x14ac:dyDescent="0.2">
      <c r="G1675" s="11">
        <v>1680</v>
      </c>
      <c r="H1675" s="11" t="s">
        <v>36</v>
      </c>
      <c r="I1675" s="12">
        <v>38276</v>
      </c>
      <c r="J1675" s="11" t="s">
        <v>33</v>
      </c>
      <c r="K1675" s="20">
        <v>21</v>
      </c>
      <c r="L1675" s="13">
        <v>65.91159641394708</v>
      </c>
      <c r="M1675" s="11" t="s">
        <v>21</v>
      </c>
    </row>
    <row r="1676" spans="7:13" x14ac:dyDescent="0.2">
      <c r="G1676" s="11">
        <v>1681</v>
      </c>
      <c r="H1676" s="11" t="s">
        <v>22</v>
      </c>
      <c r="I1676" s="12">
        <v>38892</v>
      </c>
      <c r="J1676" s="11" t="s">
        <v>39</v>
      </c>
      <c r="K1676" s="20">
        <v>23</v>
      </c>
      <c r="L1676" s="13">
        <v>71.518171146886857</v>
      </c>
      <c r="M1676" s="11" t="s">
        <v>29</v>
      </c>
    </row>
    <row r="1677" spans="7:13" x14ac:dyDescent="0.2">
      <c r="G1677" s="11">
        <v>1682</v>
      </c>
      <c r="H1677" s="11" t="s">
        <v>48</v>
      </c>
      <c r="I1677" s="12">
        <v>38441</v>
      </c>
      <c r="J1677" s="11" t="s">
        <v>24</v>
      </c>
      <c r="K1677" s="20">
        <v>-7</v>
      </c>
      <c r="L1677" s="13">
        <v>-18.640973323270995</v>
      </c>
      <c r="M1677" s="11" t="s">
        <v>21</v>
      </c>
    </row>
    <row r="1678" spans="7:13" x14ac:dyDescent="0.2">
      <c r="G1678" s="11">
        <v>1683</v>
      </c>
      <c r="H1678" s="11" t="s">
        <v>19</v>
      </c>
      <c r="I1678" s="12">
        <v>38056</v>
      </c>
      <c r="J1678" s="11" t="s">
        <v>24</v>
      </c>
      <c r="K1678" s="20">
        <v>35</v>
      </c>
      <c r="L1678" s="13">
        <v>106.65095335657088</v>
      </c>
      <c r="M1678" s="11" t="s">
        <v>21</v>
      </c>
    </row>
    <row r="1679" spans="7:13" x14ac:dyDescent="0.2">
      <c r="G1679" s="11">
        <v>1684</v>
      </c>
      <c r="H1679" s="11" t="s">
        <v>26</v>
      </c>
      <c r="I1679" s="12">
        <v>38243</v>
      </c>
      <c r="J1679" s="11" t="s">
        <v>39</v>
      </c>
      <c r="K1679" s="20">
        <v>94</v>
      </c>
      <c r="L1679" s="13">
        <v>283.7951382741839</v>
      </c>
      <c r="M1679" s="11" t="s">
        <v>25</v>
      </c>
    </row>
    <row r="1680" spans="7:13" x14ac:dyDescent="0.2">
      <c r="G1680" s="11">
        <v>1685</v>
      </c>
      <c r="H1680" s="11" t="s">
        <v>26</v>
      </c>
      <c r="I1680" s="12">
        <v>38661</v>
      </c>
      <c r="J1680" s="11" t="s">
        <v>33</v>
      </c>
      <c r="K1680" s="20">
        <v>88</v>
      </c>
      <c r="L1680" s="13">
        <v>265.96151267807471</v>
      </c>
      <c r="M1680" s="11" t="s">
        <v>21</v>
      </c>
    </row>
    <row r="1681" spans="7:13" x14ac:dyDescent="0.2">
      <c r="G1681" s="11">
        <v>1686</v>
      </c>
      <c r="H1681" s="11" t="s">
        <v>26</v>
      </c>
      <c r="I1681" s="12">
        <v>38056</v>
      </c>
      <c r="J1681" s="11" t="s">
        <v>27</v>
      </c>
      <c r="K1681" s="20">
        <v>26</v>
      </c>
      <c r="L1681" s="13">
        <v>79.798393656893168</v>
      </c>
      <c r="M1681" s="11" t="s">
        <v>21</v>
      </c>
    </row>
    <row r="1682" spans="7:13" x14ac:dyDescent="0.2">
      <c r="G1682" s="11">
        <v>1687</v>
      </c>
      <c r="H1682" s="11" t="s">
        <v>48</v>
      </c>
      <c r="I1682" s="12">
        <v>38177</v>
      </c>
      <c r="J1682" s="11" t="s">
        <v>24</v>
      </c>
      <c r="K1682" s="20">
        <v>83</v>
      </c>
      <c r="L1682" s="13">
        <v>250.98698082020448</v>
      </c>
      <c r="M1682" s="11" t="s">
        <v>21</v>
      </c>
    </row>
    <row r="1683" spans="7:13" x14ac:dyDescent="0.2">
      <c r="G1683" s="11">
        <v>1688</v>
      </c>
      <c r="H1683" s="11" t="s">
        <v>37</v>
      </c>
      <c r="I1683" s="12">
        <v>38870</v>
      </c>
      <c r="J1683" s="11" t="s">
        <v>39</v>
      </c>
      <c r="K1683" s="20">
        <v>11</v>
      </c>
      <c r="L1683" s="13">
        <v>34.677474217404566</v>
      </c>
      <c r="M1683" s="11" t="s">
        <v>29</v>
      </c>
    </row>
    <row r="1684" spans="7:13" x14ac:dyDescent="0.2">
      <c r="G1684" s="11">
        <v>1689</v>
      </c>
      <c r="H1684" s="11" t="s">
        <v>32</v>
      </c>
      <c r="I1684" s="12">
        <v>38980</v>
      </c>
      <c r="J1684" s="11" t="s">
        <v>24</v>
      </c>
      <c r="K1684" s="20">
        <v>18</v>
      </c>
      <c r="L1684" s="13">
        <v>56.570167419014545</v>
      </c>
      <c r="M1684" s="11" t="s">
        <v>30</v>
      </c>
    </row>
    <row r="1685" spans="7:13" x14ac:dyDescent="0.2">
      <c r="G1685" s="11">
        <v>1690</v>
      </c>
      <c r="H1685" s="11" t="s">
        <v>31</v>
      </c>
      <c r="I1685" s="12">
        <v>38430</v>
      </c>
      <c r="J1685" s="11" t="s">
        <v>33</v>
      </c>
      <c r="K1685" s="20">
        <v>90</v>
      </c>
      <c r="L1685" s="13">
        <v>272.35988641044867</v>
      </c>
      <c r="M1685" s="11" t="s">
        <v>30</v>
      </c>
    </row>
    <row r="1686" spans="7:13" x14ac:dyDescent="0.2">
      <c r="G1686" s="11">
        <v>1691</v>
      </c>
      <c r="H1686" s="11" t="s">
        <v>32</v>
      </c>
      <c r="I1686" s="12">
        <v>38628</v>
      </c>
      <c r="J1686" s="11" t="s">
        <v>39</v>
      </c>
      <c r="K1686" s="20">
        <v>12</v>
      </c>
      <c r="L1686" s="13">
        <v>38.358567090515102</v>
      </c>
      <c r="M1686" s="11" t="s">
        <v>30</v>
      </c>
    </row>
    <row r="1687" spans="7:13" x14ac:dyDescent="0.2">
      <c r="G1687" s="11">
        <v>1692</v>
      </c>
      <c r="H1687" s="11" t="s">
        <v>32</v>
      </c>
      <c r="I1687" s="12">
        <v>38012</v>
      </c>
      <c r="J1687" s="11" t="s">
        <v>20</v>
      </c>
      <c r="K1687" s="20">
        <v>39</v>
      </c>
      <c r="L1687" s="13">
        <v>118.63508946594906</v>
      </c>
      <c r="M1687" s="11" t="s">
        <v>25</v>
      </c>
    </row>
    <row r="1688" spans="7:13" x14ac:dyDescent="0.2">
      <c r="G1688" s="11">
        <v>1693</v>
      </c>
      <c r="H1688" s="11" t="s">
        <v>32</v>
      </c>
      <c r="I1688" s="12">
        <v>38034</v>
      </c>
      <c r="J1688" s="11" t="s">
        <v>27</v>
      </c>
      <c r="K1688" s="20">
        <v>45</v>
      </c>
      <c r="L1688" s="13">
        <v>137.71025367694813</v>
      </c>
      <c r="M1688" s="11" t="s">
        <v>25</v>
      </c>
    </row>
    <row r="1689" spans="7:13" x14ac:dyDescent="0.2">
      <c r="G1689" s="11">
        <v>1694</v>
      </c>
      <c r="H1689" s="11" t="s">
        <v>31</v>
      </c>
      <c r="I1689" s="12">
        <v>39057</v>
      </c>
      <c r="J1689" s="11" t="s">
        <v>24</v>
      </c>
      <c r="K1689" s="20">
        <v>74</v>
      </c>
      <c r="L1689" s="13">
        <v>223.24261767904073</v>
      </c>
      <c r="M1689" s="11" t="s">
        <v>30</v>
      </c>
    </row>
    <row r="1690" spans="7:13" x14ac:dyDescent="0.2">
      <c r="G1690" s="11">
        <v>1695</v>
      </c>
      <c r="H1690" s="11" t="s">
        <v>32</v>
      </c>
      <c r="I1690" s="12">
        <v>38551</v>
      </c>
      <c r="J1690" s="11" t="s">
        <v>24</v>
      </c>
      <c r="K1690" s="20">
        <v>95</v>
      </c>
      <c r="L1690" s="13">
        <v>286.97940760158696</v>
      </c>
      <c r="M1690" s="11" t="s">
        <v>21</v>
      </c>
    </row>
    <row r="1691" spans="7:13" x14ac:dyDescent="0.2">
      <c r="G1691" s="11">
        <v>1696</v>
      </c>
      <c r="H1691" s="11" t="s">
        <v>23</v>
      </c>
      <c r="I1691" s="12">
        <v>38144</v>
      </c>
      <c r="J1691" s="11" t="s">
        <v>20</v>
      </c>
      <c r="K1691" s="20">
        <v>48</v>
      </c>
      <c r="L1691" s="13">
        <v>145.47941837398358</v>
      </c>
      <c r="M1691" s="11" t="s">
        <v>29</v>
      </c>
    </row>
    <row r="1692" spans="7:13" x14ac:dyDescent="0.2">
      <c r="G1692" s="11">
        <v>1697</v>
      </c>
      <c r="H1692" s="11" t="s">
        <v>19</v>
      </c>
      <c r="I1692" s="12">
        <v>38276</v>
      </c>
      <c r="J1692" s="11" t="s">
        <v>39</v>
      </c>
      <c r="K1692" s="20">
        <v>-3</v>
      </c>
      <c r="L1692" s="13">
        <v>-7.0556984383694044</v>
      </c>
      <c r="M1692" s="11" t="s">
        <v>25</v>
      </c>
    </row>
    <row r="1693" spans="7:13" x14ac:dyDescent="0.2">
      <c r="G1693" s="11">
        <v>1698</v>
      </c>
      <c r="H1693" s="11" t="s">
        <v>36</v>
      </c>
      <c r="I1693" s="12">
        <v>38496</v>
      </c>
      <c r="J1693" s="11" t="s">
        <v>27</v>
      </c>
      <c r="K1693" s="20">
        <v>92</v>
      </c>
      <c r="L1693" s="13">
        <v>278.51510126549795</v>
      </c>
      <c r="M1693" s="11" t="s">
        <v>25</v>
      </c>
    </row>
    <row r="1694" spans="7:13" x14ac:dyDescent="0.2">
      <c r="G1694" s="11">
        <v>1699</v>
      </c>
      <c r="H1694" s="11" t="s">
        <v>31</v>
      </c>
      <c r="I1694" s="12">
        <v>38419</v>
      </c>
      <c r="J1694" s="11" t="s">
        <v>39</v>
      </c>
      <c r="K1694" s="20">
        <v>17</v>
      </c>
      <c r="L1694" s="13">
        <v>53.278847558385984</v>
      </c>
      <c r="M1694" s="11" t="s">
        <v>30</v>
      </c>
    </row>
    <row r="1695" spans="7:13" x14ac:dyDescent="0.2">
      <c r="G1695" s="11">
        <v>1700</v>
      </c>
      <c r="H1695" s="11" t="s">
        <v>23</v>
      </c>
      <c r="I1695" s="12">
        <v>38287</v>
      </c>
      <c r="J1695" s="11" t="s">
        <v>20</v>
      </c>
      <c r="K1695" s="20">
        <v>45</v>
      </c>
      <c r="L1695" s="13">
        <v>136.31233370896607</v>
      </c>
      <c r="M1695" s="11" t="s">
        <v>21</v>
      </c>
    </row>
    <row r="1696" spans="7:13" x14ac:dyDescent="0.2">
      <c r="G1696" s="11">
        <v>1701</v>
      </c>
      <c r="H1696" s="11" t="s">
        <v>36</v>
      </c>
      <c r="I1696" s="12">
        <v>39002</v>
      </c>
      <c r="J1696" s="11" t="s">
        <v>27</v>
      </c>
      <c r="K1696" s="20">
        <v>62</v>
      </c>
      <c r="L1696" s="13">
        <v>187.97208926447612</v>
      </c>
      <c r="M1696" s="11" t="s">
        <v>21</v>
      </c>
    </row>
    <row r="1697" spans="7:13" x14ac:dyDescent="0.2">
      <c r="G1697" s="11">
        <v>1702</v>
      </c>
      <c r="H1697" s="11" t="s">
        <v>31</v>
      </c>
      <c r="I1697" s="12">
        <v>38287</v>
      </c>
      <c r="J1697" s="11" t="s">
        <v>24</v>
      </c>
      <c r="K1697" s="20">
        <v>52</v>
      </c>
      <c r="L1697" s="13">
        <v>158.0460445332865</v>
      </c>
      <c r="M1697" s="11" t="s">
        <v>25</v>
      </c>
    </row>
    <row r="1698" spans="7:13" x14ac:dyDescent="0.2">
      <c r="G1698" s="11">
        <v>1703</v>
      </c>
      <c r="H1698" s="11" t="s">
        <v>23</v>
      </c>
      <c r="I1698" s="12">
        <v>38133</v>
      </c>
      <c r="J1698" s="11" t="s">
        <v>27</v>
      </c>
      <c r="K1698" s="20">
        <v>73</v>
      </c>
      <c r="L1698" s="13">
        <v>221.23952830258372</v>
      </c>
      <c r="M1698" s="11" t="s">
        <v>21</v>
      </c>
    </row>
    <row r="1699" spans="7:13" x14ac:dyDescent="0.2">
      <c r="G1699" s="11">
        <v>1704</v>
      </c>
      <c r="H1699" s="11" t="s">
        <v>48</v>
      </c>
      <c r="I1699" s="12">
        <v>38551</v>
      </c>
      <c r="J1699" s="11" t="s">
        <v>27</v>
      </c>
      <c r="K1699" s="20">
        <v>38</v>
      </c>
      <c r="L1699" s="13">
        <v>116.53981147745662</v>
      </c>
      <c r="M1699" s="11" t="s">
        <v>21</v>
      </c>
    </row>
    <row r="1700" spans="7:13" x14ac:dyDescent="0.2">
      <c r="G1700" s="11">
        <v>1705</v>
      </c>
      <c r="H1700" s="11" t="s">
        <v>23</v>
      </c>
      <c r="I1700" s="12">
        <v>38705</v>
      </c>
      <c r="J1700" s="11" t="s">
        <v>33</v>
      </c>
      <c r="K1700" s="20">
        <v>0</v>
      </c>
      <c r="L1700" s="13">
        <v>1.7059716699737852</v>
      </c>
      <c r="M1700" s="11" t="s">
        <v>29</v>
      </c>
    </row>
    <row r="1701" spans="7:13" x14ac:dyDescent="0.2">
      <c r="G1701" s="11">
        <v>1706</v>
      </c>
      <c r="H1701" s="11" t="s">
        <v>22</v>
      </c>
      <c r="I1701" s="12">
        <v>38276</v>
      </c>
      <c r="J1701" s="11" t="s">
        <v>33</v>
      </c>
      <c r="K1701" s="20">
        <v>70</v>
      </c>
      <c r="L1701" s="13">
        <v>211.80942925062229</v>
      </c>
      <c r="M1701" s="11" t="s">
        <v>21</v>
      </c>
    </row>
    <row r="1702" spans="7:13" x14ac:dyDescent="0.2">
      <c r="G1702" s="11">
        <v>1707</v>
      </c>
      <c r="H1702" s="11" t="s">
        <v>48</v>
      </c>
      <c r="I1702" s="12">
        <v>38485</v>
      </c>
      <c r="J1702" s="11" t="s">
        <v>24</v>
      </c>
      <c r="K1702" s="20">
        <v>-8</v>
      </c>
      <c r="L1702" s="13">
        <v>-22.16452981425434</v>
      </c>
      <c r="M1702" s="11" t="s">
        <v>25</v>
      </c>
    </row>
    <row r="1703" spans="7:13" x14ac:dyDescent="0.2">
      <c r="G1703" s="11">
        <v>1708</v>
      </c>
      <c r="H1703" s="11" t="s">
        <v>48</v>
      </c>
      <c r="I1703" s="12">
        <v>38837</v>
      </c>
      <c r="J1703" s="11" t="s">
        <v>33</v>
      </c>
      <c r="K1703" s="20">
        <v>65</v>
      </c>
      <c r="L1703" s="13">
        <v>196.94966457435572</v>
      </c>
      <c r="M1703" s="11" t="s">
        <v>29</v>
      </c>
    </row>
    <row r="1704" spans="7:13" x14ac:dyDescent="0.2">
      <c r="G1704" s="11">
        <v>1709</v>
      </c>
      <c r="H1704" s="11" t="s">
        <v>48</v>
      </c>
      <c r="I1704" s="12">
        <v>39046</v>
      </c>
      <c r="J1704" s="11" t="s">
        <v>20</v>
      </c>
      <c r="K1704" s="20">
        <v>-5</v>
      </c>
      <c r="L1704" s="13">
        <v>-12.235172213399022</v>
      </c>
      <c r="M1704" s="11" t="s">
        <v>30</v>
      </c>
    </row>
    <row r="1705" spans="7:13" x14ac:dyDescent="0.2">
      <c r="G1705" s="11">
        <v>1710</v>
      </c>
      <c r="H1705" s="11" t="s">
        <v>48</v>
      </c>
      <c r="I1705" s="12">
        <v>38562</v>
      </c>
      <c r="J1705" s="11" t="s">
        <v>24</v>
      </c>
      <c r="K1705" s="20">
        <v>34</v>
      </c>
      <c r="L1705" s="13">
        <v>104.46148815266854</v>
      </c>
      <c r="M1705" s="11" t="s">
        <v>30</v>
      </c>
    </row>
    <row r="1706" spans="7:13" x14ac:dyDescent="0.2">
      <c r="G1706" s="11">
        <v>1711</v>
      </c>
      <c r="H1706" s="11" t="s">
        <v>32</v>
      </c>
      <c r="I1706" s="12">
        <v>38804</v>
      </c>
      <c r="J1706" s="11" t="s">
        <v>20</v>
      </c>
      <c r="K1706" s="20">
        <v>72</v>
      </c>
      <c r="L1706" s="13">
        <v>217.88587173222501</v>
      </c>
      <c r="M1706" s="11" t="s">
        <v>29</v>
      </c>
    </row>
    <row r="1707" spans="7:13" x14ac:dyDescent="0.2">
      <c r="G1707" s="11">
        <v>1712</v>
      </c>
      <c r="H1707" s="11" t="s">
        <v>22</v>
      </c>
      <c r="I1707" s="12">
        <v>38386</v>
      </c>
      <c r="J1707" s="11" t="s">
        <v>33</v>
      </c>
      <c r="K1707" s="20">
        <v>-1</v>
      </c>
      <c r="L1707" s="13">
        <v>-0.65444775995364735</v>
      </c>
      <c r="M1707" s="11" t="s">
        <v>21</v>
      </c>
    </row>
    <row r="1708" spans="7:13" x14ac:dyDescent="0.2">
      <c r="G1708" s="11">
        <v>1713</v>
      </c>
      <c r="H1708" s="11" t="s">
        <v>37</v>
      </c>
      <c r="I1708" s="12">
        <v>38694</v>
      </c>
      <c r="J1708" s="11" t="s">
        <v>20</v>
      </c>
      <c r="K1708" s="20">
        <v>40</v>
      </c>
      <c r="L1708" s="13">
        <v>122.14268476291653</v>
      </c>
      <c r="M1708" s="11" t="s">
        <v>29</v>
      </c>
    </row>
    <row r="1709" spans="7:13" x14ac:dyDescent="0.2">
      <c r="G1709" s="11">
        <v>1714</v>
      </c>
      <c r="H1709" s="11" t="s">
        <v>23</v>
      </c>
      <c r="I1709" s="12">
        <v>38969</v>
      </c>
      <c r="J1709" s="11" t="s">
        <v>39</v>
      </c>
      <c r="K1709" s="20">
        <v>65</v>
      </c>
      <c r="L1709" s="13">
        <v>196.70486780051661</v>
      </c>
      <c r="M1709" s="11" t="s">
        <v>30</v>
      </c>
    </row>
    <row r="1710" spans="7:13" x14ac:dyDescent="0.2">
      <c r="G1710" s="11">
        <v>1715</v>
      </c>
      <c r="H1710" s="11" t="s">
        <v>48</v>
      </c>
      <c r="I1710" s="12">
        <v>38903</v>
      </c>
      <c r="J1710" s="11" t="s">
        <v>20</v>
      </c>
      <c r="K1710" s="20">
        <v>77</v>
      </c>
      <c r="L1710" s="13">
        <v>232.41740522130286</v>
      </c>
      <c r="M1710" s="11" t="s">
        <v>25</v>
      </c>
    </row>
    <row r="1711" spans="7:13" x14ac:dyDescent="0.2">
      <c r="G1711" s="11">
        <v>1716</v>
      </c>
      <c r="H1711" s="11" t="s">
        <v>22</v>
      </c>
      <c r="I1711" s="12">
        <v>38826</v>
      </c>
      <c r="J1711" s="11" t="s">
        <v>39</v>
      </c>
      <c r="K1711" s="20">
        <v>51</v>
      </c>
      <c r="L1711" s="13">
        <v>155.00139731564644</v>
      </c>
      <c r="M1711" s="11" t="s">
        <v>21</v>
      </c>
    </row>
    <row r="1712" spans="7:13" x14ac:dyDescent="0.2">
      <c r="G1712" s="11">
        <v>1717</v>
      </c>
      <c r="H1712" s="11" t="s">
        <v>31</v>
      </c>
      <c r="I1712" s="12">
        <v>38452</v>
      </c>
      <c r="J1712" s="11" t="s">
        <v>24</v>
      </c>
      <c r="K1712" s="20">
        <v>-9</v>
      </c>
      <c r="L1712" s="13">
        <v>-25.103275559538364</v>
      </c>
      <c r="M1712" s="11" t="s">
        <v>30</v>
      </c>
    </row>
    <row r="1713" spans="7:13" x14ac:dyDescent="0.2">
      <c r="G1713" s="11">
        <v>1718</v>
      </c>
      <c r="H1713" s="11" t="s">
        <v>22</v>
      </c>
      <c r="I1713" s="12">
        <v>38441</v>
      </c>
      <c r="J1713" s="11" t="s">
        <v>39</v>
      </c>
      <c r="K1713" s="20">
        <v>17</v>
      </c>
      <c r="L1713" s="13">
        <v>52.732870933394423</v>
      </c>
      <c r="M1713" s="11" t="s">
        <v>25</v>
      </c>
    </row>
    <row r="1714" spans="7:13" x14ac:dyDescent="0.2">
      <c r="G1714" s="11">
        <v>1719</v>
      </c>
      <c r="H1714" s="11" t="s">
        <v>26</v>
      </c>
      <c r="I1714" s="12">
        <v>38452</v>
      </c>
      <c r="J1714" s="11" t="s">
        <v>33</v>
      </c>
      <c r="K1714" s="20">
        <v>11</v>
      </c>
      <c r="L1714" s="13">
        <v>34.806777506140598</v>
      </c>
      <c r="M1714" s="11" t="s">
        <v>25</v>
      </c>
    </row>
    <row r="1715" spans="7:13" x14ac:dyDescent="0.2">
      <c r="G1715" s="11">
        <v>1720</v>
      </c>
      <c r="H1715" s="11" t="s">
        <v>37</v>
      </c>
      <c r="I1715" s="12">
        <v>38892</v>
      </c>
      <c r="J1715" s="11" t="s">
        <v>20</v>
      </c>
      <c r="K1715" s="20">
        <v>40</v>
      </c>
      <c r="L1715" s="13">
        <v>121.64869809891456</v>
      </c>
      <c r="M1715" s="11" t="s">
        <v>30</v>
      </c>
    </row>
    <row r="1716" spans="7:13" x14ac:dyDescent="0.2">
      <c r="G1716" s="11">
        <v>1721</v>
      </c>
      <c r="H1716" s="11" t="s">
        <v>26</v>
      </c>
      <c r="I1716" s="12">
        <v>38584</v>
      </c>
      <c r="J1716" s="11" t="s">
        <v>24</v>
      </c>
      <c r="K1716" s="20">
        <v>67</v>
      </c>
      <c r="L1716" s="13">
        <v>202.72483169959665</v>
      </c>
      <c r="M1716" s="11" t="s">
        <v>29</v>
      </c>
    </row>
    <row r="1717" spans="7:13" x14ac:dyDescent="0.2">
      <c r="G1717" s="11">
        <v>1722</v>
      </c>
      <c r="H1717" s="11" t="s">
        <v>48</v>
      </c>
      <c r="I1717" s="12">
        <v>38562</v>
      </c>
      <c r="J1717" s="11" t="s">
        <v>27</v>
      </c>
      <c r="K1717" s="20">
        <v>79</v>
      </c>
      <c r="L1717" s="13">
        <v>239.25066766148794</v>
      </c>
      <c r="M1717" s="11" t="s">
        <v>21</v>
      </c>
    </row>
    <row r="1718" spans="7:13" x14ac:dyDescent="0.2">
      <c r="G1718" s="11">
        <v>1723</v>
      </c>
      <c r="H1718" s="11" t="s">
        <v>31</v>
      </c>
      <c r="I1718" s="12">
        <v>38122</v>
      </c>
      <c r="J1718" s="11" t="s">
        <v>24</v>
      </c>
      <c r="K1718" s="20">
        <v>-7</v>
      </c>
      <c r="L1718" s="13">
        <v>-19.159862376296054</v>
      </c>
      <c r="M1718" s="11" t="s">
        <v>21</v>
      </c>
    </row>
    <row r="1719" spans="7:13" x14ac:dyDescent="0.2">
      <c r="G1719" s="11">
        <v>1724</v>
      </c>
      <c r="H1719" s="11" t="s">
        <v>31</v>
      </c>
      <c r="I1719" s="12">
        <v>38496</v>
      </c>
      <c r="J1719" s="11" t="s">
        <v>39</v>
      </c>
      <c r="K1719" s="20">
        <v>72</v>
      </c>
      <c r="L1719" s="13">
        <v>218.05969697818949</v>
      </c>
      <c r="M1719" s="11" t="s">
        <v>30</v>
      </c>
    </row>
    <row r="1720" spans="7:13" x14ac:dyDescent="0.2">
      <c r="G1720" s="11">
        <v>1725</v>
      </c>
      <c r="H1720" s="11" t="s">
        <v>32</v>
      </c>
      <c r="I1720" s="12">
        <v>38562</v>
      </c>
      <c r="J1720" s="11" t="s">
        <v>33</v>
      </c>
      <c r="K1720" s="20">
        <v>53</v>
      </c>
      <c r="L1720" s="13">
        <v>160.76900841046421</v>
      </c>
      <c r="M1720" s="11" t="s">
        <v>29</v>
      </c>
    </row>
    <row r="1721" spans="7:13" x14ac:dyDescent="0.2">
      <c r="G1721" s="11">
        <v>1726</v>
      </c>
      <c r="H1721" s="11" t="s">
        <v>37</v>
      </c>
      <c r="I1721" s="12">
        <v>38903</v>
      </c>
      <c r="J1721" s="11" t="s">
        <v>33</v>
      </c>
      <c r="K1721" s="20">
        <v>35</v>
      </c>
      <c r="L1721" s="13">
        <v>107.40939275823844</v>
      </c>
      <c r="M1721" s="11" t="s">
        <v>30</v>
      </c>
    </row>
    <row r="1722" spans="7:13" x14ac:dyDescent="0.2">
      <c r="G1722" s="11">
        <v>1727</v>
      </c>
      <c r="H1722" s="11" t="s">
        <v>26</v>
      </c>
      <c r="I1722" s="12">
        <v>39024</v>
      </c>
      <c r="J1722" s="11" t="s">
        <v>20</v>
      </c>
      <c r="K1722" s="20">
        <v>39</v>
      </c>
      <c r="L1722" s="13">
        <v>118.67053890819109</v>
      </c>
      <c r="M1722" s="11" t="s">
        <v>25</v>
      </c>
    </row>
    <row r="1723" spans="7:13" x14ac:dyDescent="0.2">
      <c r="G1723" s="11">
        <v>1728</v>
      </c>
      <c r="H1723" s="11" t="s">
        <v>32</v>
      </c>
      <c r="I1723" s="12">
        <v>38177</v>
      </c>
      <c r="J1723" s="11" t="s">
        <v>39</v>
      </c>
      <c r="K1723" s="20">
        <v>-7</v>
      </c>
      <c r="L1723" s="13">
        <v>-19.354078968263273</v>
      </c>
      <c r="M1723" s="11" t="s">
        <v>21</v>
      </c>
    </row>
    <row r="1724" spans="7:13" x14ac:dyDescent="0.2">
      <c r="G1724" s="11">
        <v>1729</v>
      </c>
      <c r="H1724" s="11" t="s">
        <v>36</v>
      </c>
      <c r="I1724" s="12">
        <v>38155</v>
      </c>
      <c r="J1724" s="11" t="s">
        <v>33</v>
      </c>
      <c r="K1724" s="20">
        <v>68</v>
      </c>
      <c r="L1724" s="13">
        <v>206.3442384317722</v>
      </c>
      <c r="M1724" s="11" t="s">
        <v>30</v>
      </c>
    </row>
    <row r="1725" spans="7:13" x14ac:dyDescent="0.2">
      <c r="G1725" s="11">
        <v>1730</v>
      </c>
      <c r="H1725" s="11" t="s">
        <v>37</v>
      </c>
      <c r="I1725" s="12">
        <v>38287</v>
      </c>
      <c r="J1725" s="11" t="s">
        <v>33</v>
      </c>
      <c r="K1725" s="20">
        <v>86</v>
      </c>
      <c r="L1725" s="13">
        <v>260.29001268034375</v>
      </c>
      <c r="M1725" s="11" t="s">
        <v>25</v>
      </c>
    </row>
    <row r="1726" spans="7:13" x14ac:dyDescent="0.2">
      <c r="G1726" s="11">
        <v>1731</v>
      </c>
      <c r="H1726" s="11" t="s">
        <v>19</v>
      </c>
      <c r="I1726" s="12">
        <v>38595</v>
      </c>
      <c r="J1726" s="11" t="s">
        <v>27</v>
      </c>
      <c r="K1726" s="20">
        <v>84</v>
      </c>
      <c r="L1726" s="13">
        <v>254.77631099529688</v>
      </c>
      <c r="M1726" s="11" t="s">
        <v>30</v>
      </c>
    </row>
    <row r="1727" spans="7:13" x14ac:dyDescent="0.2">
      <c r="G1727" s="11">
        <v>1732</v>
      </c>
      <c r="H1727" s="11" t="s">
        <v>36</v>
      </c>
      <c r="I1727" s="12">
        <v>39046</v>
      </c>
      <c r="J1727" s="11" t="s">
        <v>39</v>
      </c>
      <c r="K1727" s="20">
        <v>6</v>
      </c>
      <c r="L1727" s="13">
        <v>19.965040351983745</v>
      </c>
      <c r="M1727" s="11" t="s">
        <v>29</v>
      </c>
    </row>
    <row r="1728" spans="7:13" x14ac:dyDescent="0.2">
      <c r="G1728" s="11">
        <v>1733</v>
      </c>
      <c r="H1728" s="11" t="s">
        <v>19</v>
      </c>
      <c r="I1728" s="12">
        <v>38727</v>
      </c>
      <c r="J1728" s="11" t="s">
        <v>27</v>
      </c>
      <c r="K1728" s="20">
        <v>-5</v>
      </c>
      <c r="L1728" s="13">
        <v>-12.772394146444128</v>
      </c>
      <c r="M1728" s="11" t="s">
        <v>21</v>
      </c>
    </row>
    <row r="1729" spans="7:13" x14ac:dyDescent="0.2">
      <c r="G1729" s="11">
        <v>1734</v>
      </c>
      <c r="H1729" s="11" t="s">
        <v>36</v>
      </c>
      <c r="I1729" s="12">
        <v>38815</v>
      </c>
      <c r="J1729" s="11" t="s">
        <v>20</v>
      </c>
      <c r="K1729" s="20">
        <v>22</v>
      </c>
      <c r="L1729" s="13">
        <v>67.936736058497871</v>
      </c>
      <c r="M1729" s="11" t="s">
        <v>25</v>
      </c>
    </row>
    <row r="1730" spans="7:13" x14ac:dyDescent="0.2">
      <c r="G1730" s="11">
        <v>1735</v>
      </c>
      <c r="H1730" s="11" t="s">
        <v>19</v>
      </c>
      <c r="I1730" s="12">
        <v>38694</v>
      </c>
      <c r="J1730" s="11" t="s">
        <v>33</v>
      </c>
      <c r="K1730" s="20">
        <v>29</v>
      </c>
      <c r="L1730" s="13">
        <v>89.114636106343568</v>
      </c>
      <c r="M1730" s="11" t="s">
        <v>30</v>
      </c>
    </row>
    <row r="1731" spans="7:13" x14ac:dyDescent="0.2">
      <c r="G1731" s="11">
        <v>1736</v>
      </c>
      <c r="H1731" s="11" t="s">
        <v>48</v>
      </c>
      <c r="I1731" s="12">
        <v>38298</v>
      </c>
      <c r="J1731" s="11" t="s">
        <v>20</v>
      </c>
      <c r="K1731" s="20">
        <v>3</v>
      </c>
      <c r="L1731" s="13">
        <v>10.889833668586128</v>
      </c>
      <c r="M1731" s="11" t="s">
        <v>21</v>
      </c>
    </row>
    <row r="1732" spans="7:13" x14ac:dyDescent="0.2">
      <c r="G1732" s="11">
        <v>1737</v>
      </c>
      <c r="H1732" s="11" t="s">
        <v>26</v>
      </c>
      <c r="I1732" s="12">
        <v>38804</v>
      </c>
      <c r="J1732" s="11" t="s">
        <v>33</v>
      </c>
      <c r="K1732" s="20">
        <v>88</v>
      </c>
      <c r="L1732" s="13">
        <v>265.52523967441095</v>
      </c>
      <c r="M1732" s="11" t="s">
        <v>30</v>
      </c>
    </row>
    <row r="1733" spans="7:13" x14ac:dyDescent="0.2">
      <c r="G1733" s="11">
        <v>1738</v>
      </c>
      <c r="H1733" s="11" t="s">
        <v>37</v>
      </c>
      <c r="I1733" s="12">
        <v>38408</v>
      </c>
      <c r="J1733" s="11" t="s">
        <v>33</v>
      </c>
      <c r="K1733" s="20">
        <v>41</v>
      </c>
      <c r="L1733" s="13">
        <v>124.98924123949018</v>
      </c>
      <c r="M1733" s="11" t="s">
        <v>25</v>
      </c>
    </row>
    <row r="1734" spans="7:13" x14ac:dyDescent="0.2">
      <c r="G1734" s="11">
        <v>1739</v>
      </c>
      <c r="H1734" s="11" t="s">
        <v>22</v>
      </c>
      <c r="I1734" s="12">
        <v>38397</v>
      </c>
      <c r="J1734" s="11" t="s">
        <v>24</v>
      </c>
      <c r="K1734" s="20">
        <v>59</v>
      </c>
      <c r="L1734" s="13">
        <v>178.83628019769552</v>
      </c>
      <c r="M1734" s="11" t="s">
        <v>30</v>
      </c>
    </row>
    <row r="1735" spans="7:13" x14ac:dyDescent="0.2">
      <c r="G1735" s="11">
        <v>1740</v>
      </c>
      <c r="H1735" s="11" t="s">
        <v>22</v>
      </c>
      <c r="I1735" s="12">
        <v>38265</v>
      </c>
      <c r="J1735" s="11" t="s">
        <v>39</v>
      </c>
      <c r="K1735" s="20">
        <v>29</v>
      </c>
      <c r="L1735" s="13">
        <v>89.261658607480399</v>
      </c>
      <c r="M1735" s="11" t="s">
        <v>21</v>
      </c>
    </row>
    <row r="1736" spans="7:13" x14ac:dyDescent="0.2">
      <c r="G1736" s="11">
        <v>1741</v>
      </c>
      <c r="H1736" s="11" t="s">
        <v>26</v>
      </c>
      <c r="I1736" s="12">
        <v>38034</v>
      </c>
      <c r="J1736" s="11" t="s">
        <v>39</v>
      </c>
      <c r="K1736" s="20">
        <v>43</v>
      </c>
      <c r="L1736" s="13">
        <v>130.29965520792396</v>
      </c>
      <c r="M1736" s="11" t="s">
        <v>29</v>
      </c>
    </row>
    <row r="1737" spans="7:13" x14ac:dyDescent="0.2">
      <c r="G1737" s="11">
        <v>1742</v>
      </c>
      <c r="H1737" s="11" t="s">
        <v>48</v>
      </c>
      <c r="I1737" s="12">
        <v>38826</v>
      </c>
      <c r="J1737" s="11" t="s">
        <v>20</v>
      </c>
      <c r="K1737" s="20">
        <v>75</v>
      </c>
      <c r="L1737" s="13">
        <v>227.51732588951381</v>
      </c>
      <c r="M1737" s="11" t="s">
        <v>30</v>
      </c>
    </row>
    <row r="1738" spans="7:13" x14ac:dyDescent="0.2">
      <c r="G1738" s="11">
        <v>1743</v>
      </c>
      <c r="H1738" s="11" t="s">
        <v>19</v>
      </c>
      <c r="I1738" s="12">
        <v>38221</v>
      </c>
      <c r="J1738" s="11" t="s">
        <v>39</v>
      </c>
      <c r="K1738" s="20">
        <v>40</v>
      </c>
      <c r="L1738" s="13">
        <v>121.70811716084982</v>
      </c>
      <c r="M1738" s="11" t="s">
        <v>30</v>
      </c>
    </row>
    <row r="1739" spans="7:13" x14ac:dyDescent="0.2">
      <c r="G1739" s="11">
        <v>1744</v>
      </c>
      <c r="H1739" s="11" t="s">
        <v>48</v>
      </c>
      <c r="I1739" s="12">
        <v>38309</v>
      </c>
      <c r="J1739" s="11" t="s">
        <v>39</v>
      </c>
      <c r="K1739" s="20">
        <v>78</v>
      </c>
      <c r="L1739" s="13">
        <v>235.886562763272</v>
      </c>
      <c r="M1739" s="11" t="s">
        <v>21</v>
      </c>
    </row>
    <row r="1740" spans="7:13" x14ac:dyDescent="0.2">
      <c r="G1740" s="11">
        <v>1745</v>
      </c>
      <c r="H1740" s="11" t="s">
        <v>31</v>
      </c>
      <c r="I1740" s="12">
        <v>38430</v>
      </c>
      <c r="J1740" s="11" t="s">
        <v>33</v>
      </c>
      <c r="K1740" s="20">
        <v>38</v>
      </c>
      <c r="L1740" s="13">
        <v>115.79763515244602</v>
      </c>
      <c r="M1740" s="11" t="s">
        <v>25</v>
      </c>
    </row>
    <row r="1741" spans="7:13" x14ac:dyDescent="0.2">
      <c r="G1741" s="11">
        <v>1746</v>
      </c>
      <c r="H1741" s="11" t="s">
        <v>37</v>
      </c>
      <c r="I1741" s="12">
        <v>38507</v>
      </c>
      <c r="J1741" s="11" t="s">
        <v>39</v>
      </c>
      <c r="K1741" s="20">
        <v>-3</v>
      </c>
      <c r="L1741" s="13">
        <v>-6.3542907791353951</v>
      </c>
      <c r="M1741" s="11" t="s">
        <v>29</v>
      </c>
    </row>
    <row r="1742" spans="7:13" x14ac:dyDescent="0.2">
      <c r="G1742" s="11">
        <v>1747</v>
      </c>
      <c r="H1742" s="11" t="s">
        <v>23</v>
      </c>
      <c r="I1742" s="12">
        <v>38100</v>
      </c>
      <c r="J1742" s="11" t="s">
        <v>24</v>
      </c>
      <c r="K1742" s="20">
        <v>34</v>
      </c>
      <c r="L1742" s="13">
        <v>103.8978672415664</v>
      </c>
      <c r="M1742" s="11" t="s">
        <v>29</v>
      </c>
    </row>
    <row r="1743" spans="7:13" x14ac:dyDescent="0.2">
      <c r="G1743" s="11">
        <v>1748</v>
      </c>
      <c r="H1743" s="11" t="s">
        <v>26</v>
      </c>
      <c r="I1743" s="12">
        <v>38111</v>
      </c>
      <c r="J1743" s="11" t="s">
        <v>33</v>
      </c>
      <c r="K1743" s="20">
        <v>85</v>
      </c>
      <c r="L1743" s="13">
        <v>256.4457111777549</v>
      </c>
      <c r="M1743" s="11" t="s">
        <v>30</v>
      </c>
    </row>
    <row r="1744" spans="7:13" x14ac:dyDescent="0.2">
      <c r="G1744" s="11">
        <v>1749</v>
      </c>
      <c r="H1744" s="11" t="s">
        <v>36</v>
      </c>
      <c r="I1744" s="12">
        <v>38672</v>
      </c>
      <c r="J1744" s="11" t="s">
        <v>24</v>
      </c>
      <c r="K1744" s="20">
        <v>70</v>
      </c>
      <c r="L1744" s="13">
        <v>212.02897469121848</v>
      </c>
      <c r="M1744" s="11" t="s">
        <v>29</v>
      </c>
    </row>
    <row r="1745" spans="7:13" x14ac:dyDescent="0.2">
      <c r="G1745" s="11">
        <v>1750</v>
      </c>
      <c r="H1745" s="11" t="s">
        <v>37</v>
      </c>
      <c r="I1745" s="12">
        <v>39024</v>
      </c>
      <c r="J1745" s="11" t="s">
        <v>33</v>
      </c>
      <c r="K1745" s="20">
        <v>86</v>
      </c>
      <c r="L1745" s="13">
        <v>259.75727876328739</v>
      </c>
      <c r="M1745" s="11" t="s">
        <v>25</v>
      </c>
    </row>
    <row r="1746" spans="7:13" x14ac:dyDescent="0.2">
      <c r="G1746" s="11">
        <v>1751</v>
      </c>
      <c r="H1746" s="11" t="s">
        <v>48</v>
      </c>
      <c r="I1746" s="12">
        <v>39068</v>
      </c>
      <c r="J1746" s="11" t="s">
        <v>24</v>
      </c>
      <c r="K1746" s="20">
        <v>47</v>
      </c>
      <c r="L1746" s="13">
        <v>142.93190581421757</v>
      </c>
      <c r="M1746" s="11" t="s">
        <v>30</v>
      </c>
    </row>
    <row r="1747" spans="7:13" x14ac:dyDescent="0.2">
      <c r="G1747" s="11">
        <v>1752</v>
      </c>
      <c r="H1747" s="11" t="s">
        <v>32</v>
      </c>
      <c r="I1747" s="12">
        <v>38881</v>
      </c>
      <c r="J1747" s="11" t="s">
        <v>27</v>
      </c>
      <c r="K1747" s="20">
        <v>20</v>
      </c>
      <c r="L1747" s="13">
        <v>62.6034037824639</v>
      </c>
      <c r="M1747" s="11" t="s">
        <v>21</v>
      </c>
    </row>
    <row r="1748" spans="7:13" x14ac:dyDescent="0.2">
      <c r="G1748" s="11">
        <v>1753</v>
      </c>
      <c r="H1748" s="11" t="s">
        <v>22</v>
      </c>
      <c r="I1748" s="12">
        <v>38122</v>
      </c>
      <c r="J1748" s="11" t="s">
        <v>39</v>
      </c>
      <c r="K1748" s="20">
        <v>33</v>
      </c>
      <c r="L1748" s="13">
        <v>101.41906626440009</v>
      </c>
      <c r="M1748" s="11" t="s">
        <v>29</v>
      </c>
    </row>
    <row r="1749" spans="7:13" x14ac:dyDescent="0.2">
      <c r="G1749" s="11">
        <v>1754</v>
      </c>
      <c r="H1749" s="11" t="s">
        <v>36</v>
      </c>
      <c r="I1749" s="12">
        <v>38298</v>
      </c>
      <c r="J1749" s="11" t="s">
        <v>39</v>
      </c>
      <c r="K1749" s="20">
        <v>-10</v>
      </c>
      <c r="L1749" s="13">
        <v>-27.865488210965292</v>
      </c>
      <c r="M1749" s="11" t="s">
        <v>25</v>
      </c>
    </row>
    <row r="1750" spans="7:13" x14ac:dyDescent="0.2">
      <c r="G1750" s="11">
        <v>1755</v>
      </c>
      <c r="H1750" s="11" t="s">
        <v>48</v>
      </c>
      <c r="I1750" s="12">
        <v>39057</v>
      </c>
      <c r="J1750" s="11" t="s">
        <v>20</v>
      </c>
      <c r="K1750" s="20">
        <v>40</v>
      </c>
      <c r="L1750" s="13">
        <v>122.39966734312085</v>
      </c>
      <c r="M1750" s="11" t="s">
        <v>21</v>
      </c>
    </row>
    <row r="1751" spans="7:13" x14ac:dyDescent="0.2">
      <c r="G1751" s="11">
        <v>1756</v>
      </c>
      <c r="H1751" s="11" t="s">
        <v>37</v>
      </c>
      <c r="I1751" s="12">
        <v>38188</v>
      </c>
      <c r="J1751" s="11" t="s">
        <v>24</v>
      </c>
      <c r="K1751" s="20">
        <v>13</v>
      </c>
      <c r="L1751" s="13">
        <v>40.440362188704526</v>
      </c>
      <c r="M1751" s="11" t="s">
        <v>21</v>
      </c>
    </row>
    <row r="1752" spans="7:13" x14ac:dyDescent="0.2">
      <c r="G1752" s="11">
        <v>1757</v>
      </c>
      <c r="H1752" s="11" t="s">
        <v>26</v>
      </c>
      <c r="I1752" s="12">
        <v>38958</v>
      </c>
      <c r="J1752" s="11" t="s">
        <v>20</v>
      </c>
      <c r="K1752" s="20">
        <v>20</v>
      </c>
      <c r="L1752" s="13">
        <v>62.159874636859705</v>
      </c>
      <c r="M1752" s="11" t="s">
        <v>21</v>
      </c>
    </row>
    <row r="1753" spans="7:13" x14ac:dyDescent="0.2">
      <c r="G1753" s="11">
        <v>1758</v>
      </c>
      <c r="H1753" s="11" t="s">
        <v>37</v>
      </c>
      <c r="I1753" s="12">
        <v>38045</v>
      </c>
      <c r="J1753" s="11" t="s">
        <v>33</v>
      </c>
      <c r="K1753" s="20">
        <v>22</v>
      </c>
      <c r="L1753" s="13">
        <v>68.778643754081543</v>
      </c>
      <c r="M1753" s="11" t="s">
        <v>29</v>
      </c>
    </row>
    <row r="1754" spans="7:13" x14ac:dyDescent="0.2">
      <c r="G1754" s="11">
        <v>1759</v>
      </c>
      <c r="H1754" s="11" t="s">
        <v>31</v>
      </c>
      <c r="I1754" s="12">
        <v>38606</v>
      </c>
      <c r="J1754" s="11" t="s">
        <v>24</v>
      </c>
      <c r="K1754" s="20">
        <v>91</v>
      </c>
      <c r="L1754" s="13">
        <v>275.56378169889956</v>
      </c>
      <c r="M1754" s="11" t="s">
        <v>25</v>
      </c>
    </row>
    <row r="1755" spans="7:13" x14ac:dyDescent="0.2">
      <c r="G1755" s="11">
        <v>1760</v>
      </c>
      <c r="H1755" s="11" t="s">
        <v>19</v>
      </c>
      <c r="I1755" s="12">
        <v>38848</v>
      </c>
      <c r="J1755" s="11" t="s">
        <v>20</v>
      </c>
      <c r="K1755" s="20">
        <v>17</v>
      </c>
      <c r="L1755" s="13">
        <v>53.536546154185139</v>
      </c>
      <c r="M1755" s="11" t="s">
        <v>25</v>
      </c>
    </row>
    <row r="1756" spans="7:13" x14ac:dyDescent="0.2">
      <c r="G1756" s="11">
        <v>1761</v>
      </c>
      <c r="H1756" s="11" t="s">
        <v>31</v>
      </c>
      <c r="I1756" s="12">
        <v>38298</v>
      </c>
      <c r="J1756" s="11" t="s">
        <v>20</v>
      </c>
      <c r="K1756" s="20">
        <v>77</v>
      </c>
      <c r="L1756" s="13">
        <v>232.78300193286029</v>
      </c>
      <c r="M1756" s="11" t="s">
        <v>21</v>
      </c>
    </row>
    <row r="1757" spans="7:13" x14ac:dyDescent="0.2">
      <c r="G1757" s="11">
        <v>1762</v>
      </c>
      <c r="H1757" s="11" t="s">
        <v>36</v>
      </c>
      <c r="I1757" s="12">
        <v>39057</v>
      </c>
      <c r="J1757" s="11" t="s">
        <v>39</v>
      </c>
      <c r="K1757" s="20">
        <v>8</v>
      </c>
      <c r="L1757" s="13">
        <v>25.170033543748811</v>
      </c>
      <c r="M1757" s="11" t="s">
        <v>25</v>
      </c>
    </row>
    <row r="1758" spans="7:13" x14ac:dyDescent="0.2">
      <c r="G1758" s="11">
        <v>1763</v>
      </c>
      <c r="H1758" s="11" t="s">
        <v>26</v>
      </c>
      <c r="I1758" s="12">
        <v>38584</v>
      </c>
      <c r="J1758" s="11" t="s">
        <v>33</v>
      </c>
      <c r="K1758" s="20">
        <v>-1</v>
      </c>
      <c r="L1758" s="13">
        <v>-0.68878150112298231</v>
      </c>
      <c r="M1758" s="11" t="s">
        <v>21</v>
      </c>
    </row>
    <row r="1759" spans="7:13" x14ac:dyDescent="0.2">
      <c r="G1759" s="11">
        <v>1764</v>
      </c>
      <c r="H1759" s="11" t="s">
        <v>23</v>
      </c>
      <c r="I1759" s="12">
        <v>38507</v>
      </c>
      <c r="J1759" s="11" t="s">
        <v>20</v>
      </c>
      <c r="K1759" s="20">
        <v>52</v>
      </c>
      <c r="L1759" s="13">
        <v>158.074363782803</v>
      </c>
      <c r="M1759" s="11" t="s">
        <v>25</v>
      </c>
    </row>
    <row r="1760" spans="7:13" x14ac:dyDescent="0.2">
      <c r="G1760" s="11">
        <v>1765</v>
      </c>
      <c r="H1760" s="11" t="s">
        <v>48</v>
      </c>
      <c r="I1760" s="12">
        <v>38595</v>
      </c>
      <c r="J1760" s="11" t="s">
        <v>39</v>
      </c>
      <c r="K1760" s="20">
        <v>50</v>
      </c>
      <c r="L1760" s="13">
        <v>152.59801251978521</v>
      </c>
      <c r="M1760" s="11" t="s">
        <v>25</v>
      </c>
    </row>
    <row r="1761" spans="7:13" x14ac:dyDescent="0.2">
      <c r="G1761" s="11">
        <v>1766</v>
      </c>
      <c r="H1761" s="11" t="s">
        <v>48</v>
      </c>
      <c r="I1761" s="12">
        <v>38892</v>
      </c>
      <c r="J1761" s="11" t="s">
        <v>24</v>
      </c>
      <c r="K1761" s="20">
        <v>69</v>
      </c>
      <c r="L1761" s="13">
        <v>209.27458050780132</v>
      </c>
      <c r="M1761" s="11" t="s">
        <v>21</v>
      </c>
    </row>
    <row r="1762" spans="7:13" x14ac:dyDescent="0.2">
      <c r="G1762" s="11">
        <v>1767</v>
      </c>
      <c r="H1762" s="11" t="s">
        <v>37</v>
      </c>
      <c r="I1762" s="12">
        <v>38870</v>
      </c>
      <c r="J1762" s="11" t="s">
        <v>39</v>
      </c>
      <c r="K1762" s="20">
        <v>-10</v>
      </c>
      <c r="L1762" s="13">
        <v>-28.429474612283389</v>
      </c>
      <c r="M1762" s="11" t="s">
        <v>25</v>
      </c>
    </row>
    <row r="1763" spans="7:13" x14ac:dyDescent="0.2">
      <c r="G1763" s="11">
        <v>1768</v>
      </c>
      <c r="H1763" s="11" t="s">
        <v>31</v>
      </c>
      <c r="I1763" s="12">
        <v>38243</v>
      </c>
      <c r="J1763" s="11" t="s">
        <v>24</v>
      </c>
      <c r="K1763" s="20">
        <v>-10</v>
      </c>
      <c r="L1763" s="13">
        <v>-27.787426760377638</v>
      </c>
      <c r="M1763" s="11" t="s">
        <v>30</v>
      </c>
    </row>
    <row r="1764" spans="7:13" x14ac:dyDescent="0.2">
      <c r="G1764" s="11">
        <v>1769</v>
      </c>
      <c r="H1764" s="11" t="s">
        <v>22</v>
      </c>
      <c r="I1764" s="12">
        <v>38650</v>
      </c>
      <c r="J1764" s="11" t="s">
        <v>39</v>
      </c>
      <c r="K1764" s="20">
        <v>90</v>
      </c>
      <c r="L1764" s="13">
        <v>272.47244684275518</v>
      </c>
      <c r="M1764" s="11" t="s">
        <v>25</v>
      </c>
    </row>
    <row r="1765" spans="7:13" x14ac:dyDescent="0.2">
      <c r="G1765" s="11">
        <v>1770</v>
      </c>
      <c r="H1765" s="11" t="s">
        <v>26</v>
      </c>
      <c r="I1765" s="12">
        <v>39035</v>
      </c>
      <c r="J1765" s="11" t="s">
        <v>24</v>
      </c>
      <c r="K1765" s="20">
        <v>-4</v>
      </c>
      <c r="L1765" s="13">
        <v>-9.8005201872550316</v>
      </c>
      <c r="M1765" s="11" t="s">
        <v>21</v>
      </c>
    </row>
    <row r="1766" spans="7:13" x14ac:dyDescent="0.2">
      <c r="G1766" s="11">
        <v>1771</v>
      </c>
      <c r="H1766" s="11" t="s">
        <v>19</v>
      </c>
      <c r="I1766" s="12">
        <v>38947</v>
      </c>
      <c r="J1766" s="11" t="s">
        <v>20</v>
      </c>
      <c r="K1766" s="20">
        <v>14</v>
      </c>
      <c r="L1766" s="13">
        <v>44.066692086610537</v>
      </c>
      <c r="M1766" s="11" t="s">
        <v>29</v>
      </c>
    </row>
    <row r="1767" spans="7:13" x14ac:dyDescent="0.2">
      <c r="G1767" s="11">
        <v>1772</v>
      </c>
      <c r="H1767" s="11" t="s">
        <v>37</v>
      </c>
      <c r="I1767" s="12">
        <v>38705</v>
      </c>
      <c r="J1767" s="11" t="s">
        <v>20</v>
      </c>
      <c r="K1767" s="20">
        <v>13</v>
      </c>
      <c r="L1767" s="13">
        <v>41.651608836226835</v>
      </c>
      <c r="M1767" s="11" t="s">
        <v>30</v>
      </c>
    </row>
    <row r="1768" spans="7:13" x14ac:dyDescent="0.2">
      <c r="G1768" s="11">
        <v>1773</v>
      </c>
      <c r="H1768" s="11" t="s">
        <v>32</v>
      </c>
      <c r="I1768" s="12">
        <v>38188</v>
      </c>
      <c r="J1768" s="11" t="s">
        <v>24</v>
      </c>
      <c r="K1768" s="20">
        <v>-10</v>
      </c>
      <c r="L1768" s="13">
        <v>-27.449007372488328</v>
      </c>
      <c r="M1768" s="11" t="s">
        <v>25</v>
      </c>
    </row>
    <row r="1769" spans="7:13" x14ac:dyDescent="0.2">
      <c r="G1769" s="11">
        <v>1774</v>
      </c>
      <c r="H1769" s="11" t="s">
        <v>48</v>
      </c>
      <c r="I1769" s="12">
        <v>38397</v>
      </c>
      <c r="J1769" s="11" t="s">
        <v>24</v>
      </c>
      <c r="K1769" s="20">
        <v>81</v>
      </c>
      <c r="L1769" s="13">
        <v>244.96209724909312</v>
      </c>
      <c r="M1769" s="11" t="s">
        <v>30</v>
      </c>
    </row>
    <row r="1770" spans="7:13" x14ac:dyDescent="0.2">
      <c r="G1770" s="11">
        <v>1775</v>
      </c>
      <c r="H1770" s="11" t="s">
        <v>19</v>
      </c>
      <c r="I1770" s="12">
        <v>38353</v>
      </c>
      <c r="J1770" s="11" t="s">
        <v>24</v>
      </c>
      <c r="K1770" s="20">
        <v>91</v>
      </c>
      <c r="L1770" s="13">
        <v>274.01633323079733</v>
      </c>
      <c r="M1770" s="11" t="s">
        <v>29</v>
      </c>
    </row>
    <row r="1771" spans="7:13" x14ac:dyDescent="0.2">
      <c r="G1771" s="11">
        <v>1776</v>
      </c>
      <c r="H1771" s="11" t="s">
        <v>36</v>
      </c>
      <c r="I1771" s="12">
        <v>38342</v>
      </c>
      <c r="J1771" s="11" t="s">
        <v>20</v>
      </c>
      <c r="K1771" s="20">
        <v>7</v>
      </c>
      <c r="L1771" s="13">
        <v>23.096103574094034</v>
      </c>
      <c r="M1771" s="11" t="s">
        <v>21</v>
      </c>
    </row>
    <row r="1772" spans="7:13" x14ac:dyDescent="0.2">
      <c r="G1772" s="11">
        <v>1777</v>
      </c>
      <c r="H1772" s="11" t="s">
        <v>19</v>
      </c>
      <c r="I1772" s="12">
        <v>38705</v>
      </c>
      <c r="J1772" s="11" t="s">
        <v>33</v>
      </c>
      <c r="K1772" s="20">
        <v>95</v>
      </c>
      <c r="L1772" s="13">
        <v>286.4091350392265</v>
      </c>
      <c r="M1772" s="11" t="s">
        <v>25</v>
      </c>
    </row>
    <row r="1773" spans="7:13" x14ac:dyDescent="0.2">
      <c r="G1773" s="11">
        <v>1778</v>
      </c>
      <c r="H1773" s="11" t="s">
        <v>32</v>
      </c>
      <c r="I1773" s="12">
        <v>38793</v>
      </c>
      <c r="J1773" s="11" t="s">
        <v>39</v>
      </c>
      <c r="K1773" s="20">
        <v>7</v>
      </c>
      <c r="L1773" s="13">
        <v>23.460398451433193</v>
      </c>
      <c r="M1773" s="11" t="s">
        <v>30</v>
      </c>
    </row>
    <row r="1774" spans="7:13" x14ac:dyDescent="0.2">
      <c r="G1774" s="11">
        <v>1779</v>
      </c>
      <c r="H1774" s="11" t="s">
        <v>37</v>
      </c>
      <c r="I1774" s="12">
        <v>38452</v>
      </c>
      <c r="J1774" s="11" t="s">
        <v>39</v>
      </c>
      <c r="K1774" s="20">
        <v>9</v>
      </c>
      <c r="L1774" s="13">
        <v>29.496709116948491</v>
      </c>
      <c r="M1774" s="11" t="s">
        <v>30</v>
      </c>
    </row>
    <row r="1775" spans="7:13" x14ac:dyDescent="0.2">
      <c r="G1775" s="11">
        <v>1780</v>
      </c>
      <c r="H1775" s="11" t="s">
        <v>37</v>
      </c>
      <c r="I1775" s="12">
        <v>38111</v>
      </c>
      <c r="J1775" s="11" t="s">
        <v>24</v>
      </c>
      <c r="K1775" s="20">
        <v>16</v>
      </c>
      <c r="L1775" s="13">
        <v>50.32304691843445</v>
      </c>
      <c r="M1775" s="11" t="s">
        <v>21</v>
      </c>
    </row>
    <row r="1776" spans="7:13" x14ac:dyDescent="0.2">
      <c r="G1776" s="11">
        <v>1781</v>
      </c>
      <c r="H1776" s="11" t="s">
        <v>26</v>
      </c>
      <c r="I1776" s="12">
        <v>38408</v>
      </c>
      <c r="J1776" s="11" t="s">
        <v>20</v>
      </c>
      <c r="K1776" s="20">
        <v>37</v>
      </c>
      <c r="L1776" s="13">
        <v>112.6423668975758</v>
      </c>
      <c r="M1776" s="11" t="s">
        <v>30</v>
      </c>
    </row>
    <row r="1777" spans="7:13" x14ac:dyDescent="0.2">
      <c r="G1777" s="11">
        <v>1782</v>
      </c>
      <c r="H1777" s="11" t="s">
        <v>48</v>
      </c>
      <c r="I1777" s="12">
        <v>38991</v>
      </c>
      <c r="J1777" s="11" t="s">
        <v>20</v>
      </c>
      <c r="K1777" s="20">
        <v>38</v>
      </c>
      <c r="L1777" s="13">
        <v>115.86694350408794</v>
      </c>
      <c r="M1777" s="11" t="s">
        <v>29</v>
      </c>
    </row>
    <row r="1778" spans="7:13" x14ac:dyDescent="0.2">
      <c r="G1778" s="11">
        <v>1783</v>
      </c>
      <c r="H1778" s="11" t="s">
        <v>19</v>
      </c>
      <c r="I1778" s="12">
        <v>38980</v>
      </c>
      <c r="J1778" s="11" t="s">
        <v>27</v>
      </c>
      <c r="K1778" s="20">
        <v>43</v>
      </c>
      <c r="L1778" s="13">
        <v>130.38058732657913</v>
      </c>
      <c r="M1778" s="11" t="s">
        <v>30</v>
      </c>
    </row>
    <row r="1779" spans="7:13" x14ac:dyDescent="0.2">
      <c r="G1779" s="11">
        <v>1784</v>
      </c>
      <c r="H1779" s="11" t="s">
        <v>48</v>
      </c>
      <c r="I1779" s="12">
        <v>38903</v>
      </c>
      <c r="J1779" s="11" t="s">
        <v>39</v>
      </c>
      <c r="K1779" s="20">
        <v>-5</v>
      </c>
      <c r="L1779" s="13">
        <v>-12.649706737241745</v>
      </c>
      <c r="M1779" s="11" t="s">
        <v>25</v>
      </c>
    </row>
    <row r="1780" spans="7:13" x14ac:dyDescent="0.2">
      <c r="G1780" s="11">
        <v>1785</v>
      </c>
      <c r="H1780" s="11" t="s">
        <v>37</v>
      </c>
      <c r="I1780" s="12">
        <v>39035</v>
      </c>
      <c r="J1780" s="11" t="s">
        <v>33</v>
      </c>
      <c r="K1780" s="20">
        <v>9</v>
      </c>
      <c r="L1780" s="13">
        <v>28.951087924744211</v>
      </c>
      <c r="M1780" s="11" t="s">
        <v>29</v>
      </c>
    </row>
    <row r="1781" spans="7:13" x14ac:dyDescent="0.2">
      <c r="G1781" s="11">
        <v>1786</v>
      </c>
      <c r="H1781" s="11" t="s">
        <v>19</v>
      </c>
      <c r="I1781" s="12">
        <v>38727</v>
      </c>
      <c r="J1781" s="11" t="s">
        <v>20</v>
      </c>
      <c r="K1781" s="20">
        <v>-9</v>
      </c>
      <c r="L1781" s="13">
        <v>-24.653364515512152</v>
      </c>
      <c r="M1781" s="11" t="s">
        <v>30</v>
      </c>
    </row>
    <row r="1782" spans="7:13" x14ac:dyDescent="0.2">
      <c r="G1782" s="11">
        <v>1787</v>
      </c>
      <c r="H1782" s="11" t="s">
        <v>22</v>
      </c>
      <c r="I1782" s="12">
        <v>38595</v>
      </c>
      <c r="J1782" s="11" t="s">
        <v>27</v>
      </c>
      <c r="K1782" s="20">
        <v>24</v>
      </c>
      <c r="L1782" s="13">
        <v>74.611228324097638</v>
      </c>
      <c r="M1782" s="11" t="s">
        <v>30</v>
      </c>
    </row>
    <row r="1783" spans="7:13" x14ac:dyDescent="0.2">
      <c r="G1783" s="11">
        <v>1788</v>
      </c>
      <c r="H1783" s="11" t="s">
        <v>48</v>
      </c>
      <c r="I1783" s="12">
        <v>38111</v>
      </c>
      <c r="J1783" s="11" t="s">
        <v>20</v>
      </c>
      <c r="K1783" s="20">
        <v>30</v>
      </c>
      <c r="L1783" s="13">
        <v>91.370060380593657</v>
      </c>
      <c r="M1783" s="11" t="s">
        <v>25</v>
      </c>
    </row>
    <row r="1784" spans="7:13" x14ac:dyDescent="0.2">
      <c r="G1784" s="11">
        <v>1789</v>
      </c>
      <c r="H1784" s="11" t="s">
        <v>36</v>
      </c>
      <c r="I1784" s="12">
        <v>38694</v>
      </c>
      <c r="J1784" s="11" t="s">
        <v>20</v>
      </c>
      <c r="K1784" s="20">
        <v>83</v>
      </c>
      <c r="L1784" s="13">
        <v>250.84508105520038</v>
      </c>
      <c r="M1784" s="11" t="s">
        <v>29</v>
      </c>
    </row>
    <row r="1785" spans="7:13" x14ac:dyDescent="0.2">
      <c r="G1785" s="11">
        <v>1790</v>
      </c>
      <c r="H1785" s="11" t="s">
        <v>37</v>
      </c>
      <c r="I1785" s="12">
        <v>38067</v>
      </c>
      <c r="J1785" s="11" t="s">
        <v>20</v>
      </c>
      <c r="K1785" s="20">
        <v>90</v>
      </c>
      <c r="L1785" s="13">
        <v>271.87067701120321</v>
      </c>
      <c r="M1785" s="11" t="s">
        <v>30</v>
      </c>
    </row>
    <row r="1786" spans="7:13" x14ac:dyDescent="0.2">
      <c r="G1786" s="11">
        <v>1791</v>
      </c>
      <c r="H1786" s="11" t="s">
        <v>32</v>
      </c>
      <c r="I1786" s="12">
        <v>38441</v>
      </c>
      <c r="J1786" s="11" t="s">
        <v>33</v>
      </c>
      <c r="K1786" s="20">
        <v>82</v>
      </c>
      <c r="L1786" s="13">
        <v>248.22787993853669</v>
      </c>
      <c r="M1786" s="11" t="s">
        <v>21</v>
      </c>
    </row>
    <row r="1787" spans="7:13" x14ac:dyDescent="0.2">
      <c r="G1787" s="11">
        <v>1792</v>
      </c>
      <c r="H1787" s="11" t="s">
        <v>23</v>
      </c>
      <c r="I1787" s="12">
        <v>38650</v>
      </c>
      <c r="J1787" s="11" t="s">
        <v>33</v>
      </c>
      <c r="K1787" s="20">
        <v>51</v>
      </c>
      <c r="L1787" s="13">
        <v>155.23329282201692</v>
      </c>
      <c r="M1787" s="11" t="s">
        <v>25</v>
      </c>
    </row>
    <row r="1788" spans="7:13" x14ac:dyDescent="0.2">
      <c r="G1788" s="11">
        <v>1793</v>
      </c>
      <c r="H1788" s="11" t="s">
        <v>48</v>
      </c>
      <c r="I1788" s="12">
        <v>37990</v>
      </c>
      <c r="J1788" s="11" t="s">
        <v>20</v>
      </c>
      <c r="K1788" s="20">
        <v>66</v>
      </c>
      <c r="L1788" s="13">
        <v>200.12511432116293</v>
      </c>
      <c r="M1788" s="11" t="s">
        <v>29</v>
      </c>
    </row>
    <row r="1789" spans="7:13" x14ac:dyDescent="0.2">
      <c r="G1789" s="11">
        <v>1794</v>
      </c>
      <c r="H1789" s="11" t="s">
        <v>37</v>
      </c>
      <c r="I1789" s="12">
        <v>38716</v>
      </c>
      <c r="J1789" s="11" t="s">
        <v>39</v>
      </c>
      <c r="K1789" s="20">
        <v>29</v>
      </c>
      <c r="L1789" s="13">
        <v>89.016407302334798</v>
      </c>
      <c r="M1789" s="11" t="s">
        <v>21</v>
      </c>
    </row>
    <row r="1790" spans="7:13" x14ac:dyDescent="0.2">
      <c r="G1790" s="11">
        <v>1795</v>
      </c>
      <c r="H1790" s="11" t="s">
        <v>26</v>
      </c>
      <c r="I1790" s="12">
        <v>38628</v>
      </c>
      <c r="J1790" s="11" t="s">
        <v>20</v>
      </c>
      <c r="K1790" s="20">
        <v>93</v>
      </c>
      <c r="L1790" s="13">
        <v>280.87456053220649</v>
      </c>
      <c r="M1790" s="11" t="s">
        <v>30</v>
      </c>
    </row>
    <row r="1791" spans="7:13" x14ac:dyDescent="0.2">
      <c r="G1791" s="11">
        <v>1796</v>
      </c>
      <c r="H1791" s="11" t="s">
        <v>22</v>
      </c>
      <c r="I1791" s="12">
        <v>39002</v>
      </c>
      <c r="J1791" s="11" t="s">
        <v>33</v>
      </c>
      <c r="K1791" s="20">
        <v>-3</v>
      </c>
      <c r="L1791" s="13">
        <v>-6.5419840395963593</v>
      </c>
      <c r="M1791" s="11" t="s">
        <v>25</v>
      </c>
    </row>
    <row r="1792" spans="7:13" x14ac:dyDescent="0.2">
      <c r="G1792" s="11">
        <v>1797</v>
      </c>
      <c r="H1792" s="11" t="s">
        <v>26</v>
      </c>
      <c r="I1792" s="12">
        <v>38969</v>
      </c>
      <c r="J1792" s="11" t="s">
        <v>20</v>
      </c>
      <c r="K1792" s="20">
        <v>-2</v>
      </c>
      <c r="L1792" s="13">
        <v>-3.6355111778913436</v>
      </c>
      <c r="M1792" s="11" t="s">
        <v>21</v>
      </c>
    </row>
    <row r="1793" spans="7:13" x14ac:dyDescent="0.2">
      <c r="G1793" s="11">
        <v>1798</v>
      </c>
      <c r="H1793" s="11" t="s">
        <v>36</v>
      </c>
      <c r="I1793" s="12">
        <v>38265</v>
      </c>
      <c r="J1793" s="11" t="s">
        <v>27</v>
      </c>
      <c r="K1793" s="20">
        <v>79</v>
      </c>
      <c r="L1793" s="13">
        <v>239.25077929031391</v>
      </c>
      <c r="M1793" s="11" t="s">
        <v>25</v>
      </c>
    </row>
    <row r="1794" spans="7:13" x14ac:dyDescent="0.2">
      <c r="G1794" s="11">
        <v>1799</v>
      </c>
      <c r="H1794" s="11" t="s">
        <v>19</v>
      </c>
      <c r="I1794" s="12">
        <v>39079</v>
      </c>
      <c r="J1794" s="11" t="s">
        <v>20</v>
      </c>
      <c r="K1794" s="20">
        <v>31</v>
      </c>
      <c r="L1794" s="13">
        <v>94.72145499265082</v>
      </c>
      <c r="M1794" s="11" t="s">
        <v>30</v>
      </c>
    </row>
    <row r="1795" spans="7:13" x14ac:dyDescent="0.2">
      <c r="G1795" s="11">
        <v>1800</v>
      </c>
      <c r="H1795" s="11" t="s">
        <v>23</v>
      </c>
      <c r="I1795" s="12">
        <v>38485</v>
      </c>
      <c r="J1795" s="11" t="s">
        <v>24</v>
      </c>
      <c r="K1795" s="20">
        <v>46</v>
      </c>
      <c r="L1795" s="13">
        <v>140.21517548818187</v>
      </c>
      <c r="M1795" s="11" t="s">
        <v>21</v>
      </c>
    </row>
    <row r="1796" spans="7:13" x14ac:dyDescent="0.2">
      <c r="G1796" s="11">
        <v>1801</v>
      </c>
      <c r="H1796" s="11" t="s">
        <v>37</v>
      </c>
      <c r="I1796" s="12">
        <v>39079</v>
      </c>
      <c r="J1796" s="11" t="s">
        <v>24</v>
      </c>
      <c r="K1796" s="20">
        <v>93</v>
      </c>
      <c r="L1796" s="13">
        <v>281.78560885336435</v>
      </c>
      <c r="M1796" s="11" t="s">
        <v>29</v>
      </c>
    </row>
    <row r="1797" spans="7:13" x14ac:dyDescent="0.2">
      <c r="G1797" s="11">
        <v>1802</v>
      </c>
      <c r="H1797" s="11" t="s">
        <v>37</v>
      </c>
      <c r="I1797" s="12">
        <v>38056</v>
      </c>
      <c r="J1797" s="11" t="s">
        <v>20</v>
      </c>
      <c r="K1797" s="20">
        <v>82</v>
      </c>
      <c r="L1797" s="13">
        <v>247.0191820862224</v>
      </c>
      <c r="M1797" s="11" t="s">
        <v>25</v>
      </c>
    </row>
    <row r="1798" spans="7:13" x14ac:dyDescent="0.2">
      <c r="G1798" s="11">
        <v>1803</v>
      </c>
      <c r="H1798" s="11" t="s">
        <v>48</v>
      </c>
      <c r="I1798" s="12">
        <v>39057</v>
      </c>
      <c r="J1798" s="11" t="s">
        <v>27</v>
      </c>
      <c r="K1798" s="20">
        <v>87</v>
      </c>
      <c r="L1798" s="13">
        <v>263.71733330819893</v>
      </c>
      <c r="M1798" s="11" t="s">
        <v>21</v>
      </c>
    </row>
    <row r="1799" spans="7:13" x14ac:dyDescent="0.2">
      <c r="G1799" s="11">
        <v>1804</v>
      </c>
      <c r="H1799" s="11" t="s">
        <v>26</v>
      </c>
      <c r="I1799" s="12">
        <v>38331</v>
      </c>
      <c r="J1799" s="11" t="s">
        <v>24</v>
      </c>
      <c r="K1799" s="20">
        <v>62</v>
      </c>
      <c r="L1799" s="13">
        <v>187.56768751552113</v>
      </c>
      <c r="M1799" s="11" t="s">
        <v>30</v>
      </c>
    </row>
    <row r="1800" spans="7:13" x14ac:dyDescent="0.2">
      <c r="G1800" s="11">
        <v>1805</v>
      </c>
      <c r="H1800" s="11" t="s">
        <v>36</v>
      </c>
      <c r="I1800" s="12">
        <v>38342</v>
      </c>
      <c r="J1800" s="11" t="s">
        <v>24</v>
      </c>
      <c r="K1800" s="20">
        <v>31</v>
      </c>
      <c r="L1800" s="13">
        <v>94.571992971518611</v>
      </c>
      <c r="M1800" s="11" t="s">
        <v>21</v>
      </c>
    </row>
    <row r="1801" spans="7:13" x14ac:dyDescent="0.2">
      <c r="G1801" s="11">
        <v>1806</v>
      </c>
      <c r="H1801" s="11" t="s">
        <v>26</v>
      </c>
      <c r="I1801" s="12">
        <v>38210</v>
      </c>
      <c r="J1801" s="11" t="s">
        <v>39</v>
      </c>
      <c r="K1801" s="20">
        <v>43</v>
      </c>
      <c r="L1801" s="13">
        <v>131.33084322347369</v>
      </c>
      <c r="M1801" s="11" t="s">
        <v>30</v>
      </c>
    </row>
    <row r="1802" spans="7:13" x14ac:dyDescent="0.2">
      <c r="G1802" s="11">
        <v>1807</v>
      </c>
      <c r="H1802" s="11" t="s">
        <v>36</v>
      </c>
      <c r="I1802" s="12">
        <v>38298</v>
      </c>
      <c r="J1802" s="11" t="s">
        <v>20</v>
      </c>
      <c r="K1802" s="20">
        <v>78</v>
      </c>
      <c r="L1802" s="13">
        <v>236.44038982169729</v>
      </c>
      <c r="M1802" s="11" t="s">
        <v>25</v>
      </c>
    </row>
    <row r="1803" spans="7:13" x14ac:dyDescent="0.2">
      <c r="G1803" s="11">
        <v>1808</v>
      </c>
      <c r="H1803" s="11" t="s">
        <v>36</v>
      </c>
      <c r="I1803" s="12">
        <v>38199</v>
      </c>
      <c r="J1803" s="11" t="s">
        <v>20</v>
      </c>
      <c r="K1803" s="20">
        <v>-1</v>
      </c>
      <c r="L1803" s="13">
        <v>-0.44195721388362097</v>
      </c>
      <c r="M1803" s="11" t="s">
        <v>21</v>
      </c>
    </row>
    <row r="1804" spans="7:13" x14ac:dyDescent="0.2">
      <c r="G1804" s="11">
        <v>1809</v>
      </c>
      <c r="H1804" s="11" t="s">
        <v>31</v>
      </c>
      <c r="I1804" s="12">
        <v>38056</v>
      </c>
      <c r="J1804" s="11" t="s">
        <v>27</v>
      </c>
      <c r="K1804" s="20">
        <v>5</v>
      </c>
      <c r="L1804" s="13">
        <v>17.469809541800071</v>
      </c>
      <c r="M1804" s="11" t="s">
        <v>21</v>
      </c>
    </row>
    <row r="1805" spans="7:13" x14ac:dyDescent="0.2">
      <c r="G1805" s="11">
        <v>1810</v>
      </c>
      <c r="H1805" s="11" t="s">
        <v>36</v>
      </c>
      <c r="I1805" s="12">
        <v>38859</v>
      </c>
      <c r="J1805" s="11" t="s">
        <v>27</v>
      </c>
      <c r="K1805" s="20">
        <v>30</v>
      </c>
      <c r="L1805" s="13">
        <v>92.310265407731023</v>
      </c>
      <c r="M1805" s="11" t="s">
        <v>21</v>
      </c>
    </row>
    <row r="1806" spans="7:13" x14ac:dyDescent="0.2">
      <c r="G1806" s="11">
        <v>1811</v>
      </c>
      <c r="H1806" s="11" t="s">
        <v>23</v>
      </c>
      <c r="I1806" s="12">
        <v>38826</v>
      </c>
      <c r="J1806" s="11" t="s">
        <v>33</v>
      </c>
      <c r="K1806" s="20">
        <v>65</v>
      </c>
      <c r="L1806" s="13">
        <v>197.17585549268185</v>
      </c>
      <c r="M1806" s="11" t="s">
        <v>29</v>
      </c>
    </row>
    <row r="1807" spans="7:13" x14ac:dyDescent="0.2">
      <c r="G1807" s="11">
        <v>1812</v>
      </c>
      <c r="H1807" s="11" t="s">
        <v>48</v>
      </c>
      <c r="I1807" s="12">
        <v>38848</v>
      </c>
      <c r="J1807" s="11" t="s">
        <v>39</v>
      </c>
      <c r="K1807" s="20">
        <v>14</v>
      </c>
      <c r="L1807" s="13">
        <v>43.795902693300988</v>
      </c>
      <c r="M1807" s="11" t="s">
        <v>21</v>
      </c>
    </row>
    <row r="1808" spans="7:13" x14ac:dyDescent="0.2">
      <c r="G1808" s="11">
        <v>1813</v>
      </c>
      <c r="H1808" s="11" t="s">
        <v>48</v>
      </c>
      <c r="I1808" s="12">
        <v>38683</v>
      </c>
      <c r="J1808" s="11" t="s">
        <v>24</v>
      </c>
      <c r="K1808" s="20">
        <v>10</v>
      </c>
      <c r="L1808" s="13">
        <v>31.259562735955448</v>
      </c>
      <c r="M1808" s="11" t="s">
        <v>29</v>
      </c>
    </row>
    <row r="1809" spans="7:13" x14ac:dyDescent="0.2">
      <c r="G1809" s="11">
        <v>1814</v>
      </c>
      <c r="H1809" s="11" t="s">
        <v>19</v>
      </c>
      <c r="I1809" s="12">
        <v>38056</v>
      </c>
      <c r="J1809" s="11" t="s">
        <v>27</v>
      </c>
      <c r="K1809" s="20">
        <v>31</v>
      </c>
      <c r="L1809" s="13">
        <v>94.729581013275251</v>
      </c>
      <c r="M1809" s="11" t="s">
        <v>25</v>
      </c>
    </row>
    <row r="1810" spans="7:13" x14ac:dyDescent="0.2">
      <c r="G1810" s="11">
        <v>1815</v>
      </c>
      <c r="H1810" s="11" t="s">
        <v>19</v>
      </c>
      <c r="I1810" s="12">
        <v>38826</v>
      </c>
      <c r="J1810" s="11" t="s">
        <v>39</v>
      </c>
      <c r="K1810" s="20">
        <v>25</v>
      </c>
      <c r="L1810" s="13">
        <v>77.103127744417094</v>
      </c>
      <c r="M1810" s="11" t="s">
        <v>21</v>
      </c>
    </row>
    <row r="1811" spans="7:13" x14ac:dyDescent="0.2">
      <c r="G1811" s="11">
        <v>1816</v>
      </c>
      <c r="H1811" s="11" t="s">
        <v>19</v>
      </c>
      <c r="I1811" s="12">
        <v>38430</v>
      </c>
      <c r="J1811" s="11" t="s">
        <v>27</v>
      </c>
      <c r="K1811" s="20">
        <v>11</v>
      </c>
      <c r="L1811" s="13">
        <v>35.295636570052608</v>
      </c>
      <c r="M1811" s="11" t="s">
        <v>21</v>
      </c>
    </row>
    <row r="1812" spans="7:13" x14ac:dyDescent="0.2">
      <c r="G1812" s="11">
        <v>1817</v>
      </c>
      <c r="H1812" s="11" t="s">
        <v>19</v>
      </c>
      <c r="I1812" s="12">
        <v>38001</v>
      </c>
      <c r="J1812" s="11" t="s">
        <v>24</v>
      </c>
      <c r="K1812" s="20">
        <v>62</v>
      </c>
      <c r="L1812" s="13">
        <v>187.51222635081746</v>
      </c>
      <c r="M1812" s="11" t="s">
        <v>29</v>
      </c>
    </row>
    <row r="1813" spans="7:13" x14ac:dyDescent="0.2">
      <c r="G1813" s="11">
        <v>1818</v>
      </c>
      <c r="H1813" s="11" t="s">
        <v>26</v>
      </c>
      <c r="I1813" s="12">
        <v>38012</v>
      </c>
      <c r="J1813" s="11" t="s">
        <v>24</v>
      </c>
      <c r="K1813" s="20">
        <v>4</v>
      </c>
      <c r="L1813" s="13">
        <v>14.186481337467258</v>
      </c>
      <c r="M1813" s="11" t="s">
        <v>29</v>
      </c>
    </row>
    <row r="1814" spans="7:13" x14ac:dyDescent="0.2">
      <c r="G1814" s="11">
        <v>1819</v>
      </c>
      <c r="H1814" s="11" t="s">
        <v>31</v>
      </c>
      <c r="I1814" s="12">
        <v>38969</v>
      </c>
      <c r="J1814" s="11" t="s">
        <v>33</v>
      </c>
      <c r="K1814" s="20">
        <v>4</v>
      </c>
      <c r="L1814" s="13">
        <v>13.713847194878378</v>
      </c>
      <c r="M1814" s="11" t="s">
        <v>25</v>
      </c>
    </row>
    <row r="1815" spans="7:13" x14ac:dyDescent="0.2">
      <c r="G1815" s="11">
        <v>1820</v>
      </c>
      <c r="H1815" s="11" t="s">
        <v>36</v>
      </c>
      <c r="I1815" s="12">
        <v>38683</v>
      </c>
      <c r="J1815" s="11" t="s">
        <v>20</v>
      </c>
      <c r="K1815" s="20">
        <v>71</v>
      </c>
      <c r="L1815" s="13">
        <v>215.12149125217519</v>
      </c>
      <c r="M1815" s="11" t="s">
        <v>30</v>
      </c>
    </row>
    <row r="1816" spans="7:13" x14ac:dyDescent="0.2">
      <c r="G1816" s="11">
        <v>1821</v>
      </c>
      <c r="H1816" s="11" t="s">
        <v>22</v>
      </c>
      <c r="I1816" s="12">
        <v>38859</v>
      </c>
      <c r="J1816" s="11" t="s">
        <v>27</v>
      </c>
      <c r="K1816" s="20">
        <v>67</v>
      </c>
      <c r="L1816" s="13">
        <v>203.18155970987976</v>
      </c>
      <c r="M1816" s="11" t="s">
        <v>30</v>
      </c>
    </row>
    <row r="1817" spans="7:13" x14ac:dyDescent="0.2">
      <c r="G1817" s="11">
        <v>1822</v>
      </c>
      <c r="H1817" s="11" t="s">
        <v>37</v>
      </c>
      <c r="I1817" s="12">
        <v>38463</v>
      </c>
      <c r="J1817" s="11" t="s">
        <v>20</v>
      </c>
      <c r="K1817" s="20">
        <v>19</v>
      </c>
      <c r="L1817" s="13">
        <v>59.451848680441209</v>
      </c>
      <c r="M1817" s="11" t="s">
        <v>29</v>
      </c>
    </row>
    <row r="1818" spans="7:13" x14ac:dyDescent="0.2">
      <c r="G1818" s="11">
        <v>1823</v>
      </c>
      <c r="H1818" s="11" t="s">
        <v>48</v>
      </c>
      <c r="I1818" s="12">
        <v>38529</v>
      </c>
      <c r="J1818" s="11" t="s">
        <v>20</v>
      </c>
      <c r="K1818" s="20">
        <v>12</v>
      </c>
      <c r="L1818" s="13">
        <v>37.634507305486729</v>
      </c>
      <c r="M1818" s="11" t="s">
        <v>21</v>
      </c>
    </row>
    <row r="1819" spans="7:13" x14ac:dyDescent="0.2">
      <c r="G1819" s="11">
        <v>1824</v>
      </c>
      <c r="H1819" s="11" t="s">
        <v>31</v>
      </c>
      <c r="I1819" s="12">
        <v>38892</v>
      </c>
      <c r="J1819" s="11" t="s">
        <v>20</v>
      </c>
      <c r="K1819" s="20">
        <v>50</v>
      </c>
      <c r="L1819" s="13">
        <v>151.66817286074655</v>
      </c>
      <c r="M1819" s="11" t="s">
        <v>25</v>
      </c>
    </row>
    <row r="1820" spans="7:13" x14ac:dyDescent="0.2">
      <c r="G1820" s="11">
        <v>1825</v>
      </c>
      <c r="H1820" s="11" t="s">
        <v>19</v>
      </c>
      <c r="I1820" s="12">
        <v>38760</v>
      </c>
      <c r="J1820" s="11" t="s">
        <v>27</v>
      </c>
      <c r="K1820" s="20">
        <v>73</v>
      </c>
      <c r="L1820" s="13">
        <v>221.23251800803121</v>
      </c>
      <c r="M1820" s="11" t="s">
        <v>30</v>
      </c>
    </row>
    <row r="1821" spans="7:13" x14ac:dyDescent="0.2">
      <c r="G1821" s="11">
        <v>1826</v>
      </c>
      <c r="H1821" s="11" t="s">
        <v>48</v>
      </c>
      <c r="I1821" s="12">
        <v>38947</v>
      </c>
      <c r="J1821" s="11" t="s">
        <v>27</v>
      </c>
      <c r="K1821" s="20">
        <v>30</v>
      </c>
      <c r="L1821" s="13">
        <v>91.686808812711931</v>
      </c>
      <c r="M1821" s="11" t="s">
        <v>30</v>
      </c>
    </row>
    <row r="1822" spans="7:13" x14ac:dyDescent="0.2">
      <c r="G1822" s="11">
        <v>1827</v>
      </c>
      <c r="H1822" s="11" t="s">
        <v>26</v>
      </c>
      <c r="I1822" s="12">
        <v>38243</v>
      </c>
      <c r="J1822" s="11" t="s">
        <v>39</v>
      </c>
      <c r="K1822" s="20">
        <v>19</v>
      </c>
      <c r="L1822" s="13">
        <v>59.101466872333368</v>
      </c>
      <c r="M1822" s="11" t="s">
        <v>21</v>
      </c>
    </row>
    <row r="1823" spans="7:13" x14ac:dyDescent="0.2">
      <c r="G1823" s="11">
        <v>1828</v>
      </c>
      <c r="H1823" s="11" t="s">
        <v>22</v>
      </c>
      <c r="I1823" s="12">
        <v>38507</v>
      </c>
      <c r="J1823" s="11" t="s">
        <v>33</v>
      </c>
      <c r="K1823" s="20">
        <v>48</v>
      </c>
      <c r="L1823" s="13">
        <v>145.21747547077908</v>
      </c>
      <c r="M1823" s="11" t="s">
        <v>30</v>
      </c>
    </row>
    <row r="1824" spans="7:13" x14ac:dyDescent="0.2">
      <c r="G1824" s="11">
        <v>1829</v>
      </c>
      <c r="H1824" s="11" t="s">
        <v>23</v>
      </c>
      <c r="I1824" s="12">
        <v>38859</v>
      </c>
      <c r="J1824" s="11" t="s">
        <v>39</v>
      </c>
      <c r="K1824" s="20">
        <v>-8</v>
      </c>
      <c r="L1824" s="13">
        <v>-21.602633683096364</v>
      </c>
      <c r="M1824" s="11" t="s">
        <v>30</v>
      </c>
    </row>
    <row r="1825" spans="7:13" x14ac:dyDescent="0.2">
      <c r="G1825" s="11">
        <v>1830</v>
      </c>
      <c r="H1825" s="11" t="s">
        <v>48</v>
      </c>
      <c r="I1825" s="12">
        <v>38947</v>
      </c>
      <c r="J1825" s="11" t="s">
        <v>20</v>
      </c>
      <c r="K1825" s="20">
        <v>-8</v>
      </c>
      <c r="L1825" s="13">
        <v>-22.143532028061156</v>
      </c>
      <c r="M1825" s="11" t="s">
        <v>21</v>
      </c>
    </row>
    <row r="1826" spans="7:13" x14ac:dyDescent="0.2">
      <c r="G1826" s="11">
        <v>1831</v>
      </c>
      <c r="H1826" s="11" t="s">
        <v>48</v>
      </c>
      <c r="I1826" s="12">
        <v>38441</v>
      </c>
      <c r="J1826" s="11" t="s">
        <v>20</v>
      </c>
      <c r="K1826" s="20">
        <v>28</v>
      </c>
      <c r="L1826" s="13">
        <v>85.906767980675738</v>
      </c>
      <c r="M1826" s="11" t="s">
        <v>21</v>
      </c>
    </row>
    <row r="1827" spans="7:13" x14ac:dyDescent="0.2">
      <c r="G1827" s="11">
        <v>1832</v>
      </c>
      <c r="H1827" s="11" t="s">
        <v>31</v>
      </c>
      <c r="I1827" s="12">
        <v>38617</v>
      </c>
      <c r="J1827" s="11" t="s">
        <v>39</v>
      </c>
      <c r="K1827" s="20">
        <v>81</v>
      </c>
      <c r="L1827" s="13">
        <v>245.21311554699477</v>
      </c>
      <c r="M1827" s="11" t="s">
        <v>29</v>
      </c>
    </row>
    <row r="1828" spans="7:13" x14ac:dyDescent="0.2">
      <c r="G1828" s="11">
        <v>1833</v>
      </c>
      <c r="H1828" s="11" t="s">
        <v>31</v>
      </c>
      <c r="I1828" s="12">
        <v>38364</v>
      </c>
      <c r="J1828" s="11" t="s">
        <v>20</v>
      </c>
      <c r="K1828" s="20">
        <v>12</v>
      </c>
      <c r="L1828" s="13">
        <v>37.991916032039505</v>
      </c>
      <c r="M1828" s="11" t="s">
        <v>30</v>
      </c>
    </row>
    <row r="1829" spans="7:13" x14ac:dyDescent="0.2">
      <c r="G1829" s="11">
        <v>1834</v>
      </c>
      <c r="H1829" s="11" t="s">
        <v>31</v>
      </c>
      <c r="I1829" s="12">
        <v>38782</v>
      </c>
      <c r="J1829" s="11" t="s">
        <v>33</v>
      </c>
      <c r="K1829" s="20">
        <v>54</v>
      </c>
      <c r="L1829" s="13">
        <v>164.03373721658585</v>
      </c>
      <c r="M1829" s="11" t="s">
        <v>30</v>
      </c>
    </row>
    <row r="1830" spans="7:13" x14ac:dyDescent="0.2">
      <c r="G1830" s="11">
        <v>1835</v>
      </c>
      <c r="H1830" s="11" t="s">
        <v>31</v>
      </c>
      <c r="I1830" s="12">
        <v>38496</v>
      </c>
      <c r="J1830" s="11" t="s">
        <v>24</v>
      </c>
      <c r="K1830" s="20">
        <v>70</v>
      </c>
      <c r="L1830" s="13">
        <v>212.30572042127932</v>
      </c>
      <c r="M1830" s="11" t="s">
        <v>21</v>
      </c>
    </row>
    <row r="1831" spans="7:13" x14ac:dyDescent="0.2">
      <c r="G1831" s="11">
        <v>1836</v>
      </c>
      <c r="H1831" s="11" t="s">
        <v>31</v>
      </c>
      <c r="I1831" s="12">
        <v>38573</v>
      </c>
      <c r="J1831" s="11" t="s">
        <v>33</v>
      </c>
      <c r="K1831" s="20">
        <v>89</v>
      </c>
      <c r="L1831" s="13">
        <v>269.07289128480653</v>
      </c>
      <c r="M1831" s="11" t="s">
        <v>30</v>
      </c>
    </row>
    <row r="1832" spans="7:13" x14ac:dyDescent="0.2">
      <c r="G1832" s="11">
        <v>1837</v>
      </c>
      <c r="H1832" s="11" t="s">
        <v>36</v>
      </c>
      <c r="I1832" s="12">
        <v>38606</v>
      </c>
      <c r="J1832" s="11" t="s">
        <v>24</v>
      </c>
      <c r="K1832" s="20">
        <v>10</v>
      </c>
      <c r="L1832" s="13">
        <v>32.271941209300522</v>
      </c>
      <c r="M1832" s="11" t="s">
        <v>30</v>
      </c>
    </row>
    <row r="1833" spans="7:13" x14ac:dyDescent="0.2">
      <c r="G1833" s="11">
        <v>1838</v>
      </c>
      <c r="H1833" s="11" t="s">
        <v>19</v>
      </c>
      <c r="I1833" s="12">
        <v>37990</v>
      </c>
      <c r="J1833" s="11" t="s">
        <v>24</v>
      </c>
      <c r="K1833" s="20">
        <v>52</v>
      </c>
      <c r="L1833" s="13">
        <v>158.17581888720281</v>
      </c>
      <c r="M1833" s="11" t="s">
        <v>30</v>
      </c>
    </row>
    <row r="1834" spans="7:13" x14ac:dyDescent="0.2">
      <c r="G1834" s="11">
        <v>1839</v>
      </c>
      <c r="H1834" s="11" t="s">
        <v>36</v>
      </c>
      <c r="I1834" s="12">
        <v>38540</v>
      </c>
      <c r="J1834" s="11" t="s">
        <v>39</v>
      </c>
      <c r="K1834" s="20">
        <v>85</v>
      </c>
      <c r="L1834" s="13">
        <v>257.81669173781398</v>
      </c>
      <c r="M1834" s="11" t="s">
        <v>29</v>
      </c>
    </row>
    <row r="1835" spans="7:13" x14ac:dyDescent="0.2">
      <c r="G1835" s="11">
        <v>1840</v>
      </c>
      <c r="H1835" s="11" t="s">
        <v>26</v>
      </c>
      <c r="I1835" s="12">
        <v>38529</v>
      </c>
      <c r="J1835" s="11" t="s">
        <v>24</v>
      </c>
      <c r="K1835" s="20">
        <v>31</v>
      </c>
      <c r="L1835" s="13">
        <v>93.983701954495999</v>
      </c>
      <c r="M1835" s="11" t="s">
        <v>21</v>
      </c>
    </row>
    <row r="1836" spans="7:13" x14ac:dyDescent="0.2">
      <c r="G1836" s="11">
        <v>1841</v>
      </c>
      <c r="H1836" s="11" t="s">
        <v>37</v>
      </c>
      <c r="I1836" s="12">
        <v>38793</v>
      </c>
      <c r="J1836" s="11" t="s">
        <v>39</v>
      </c>
      <c r="K1836" s="20">
        <v>36</v>
      </c>
      <c r="L1836" s="13">
        <v>110.02990284078979</v>
      </c>
      <c r="M1836" s="11" t="s">
        <v>21</v>
      </c>
    </row>
    <row r="1837" spans="7:13" x14ac:dyDescent="0.2">
      <c r="G1837" s="11">
        <v>1842</v>
      </c>
      <c r="H1837" s="11" t="s">
        <v>32</v>
      </c>
      <c r="I1837" s="12">
        <v>38089</v>
      </c>
      <c r="J1837" s="11" t="s">
        <v>20</v>
      </c>
      <c r="K1837" s="20">
        <v>80</v>
      </c>
      <c r="L1837" s="13">
        <v>241.83353913915346</v>
      </c>
      <c r="M1837" s="11" t="s">
        <v>25</v>
      </c>
    </row>
    <row r="1838" spans="7:13" x14ac:dyDescent="0.2">
      <c r="G1838" s="11">
        <v>1843</v>
      </c>
      <c r="H1838" s="11" t="s">
        <v>32</v>
      </c>
      <c r="I1838" s="12">
        <v>38562</v>
      </c>
      <c r="J1838" s="11" t="s">
        <v>39</v>
      </c>
      <c r="K1838" s="20">
        <v>27</v>
      </c>
      <c r="L1838" s="13">
        <v>82.455751292325587</v>
      </c>
      <c r="M1838" s="11" t="s">
        <v>29</v>
      </c>
    </row>
    <row r="1839" spans="7:13" x14ac:dyDescent="0.2">
      <c r="G1839" s="11">
        <v>1844</v>
      </c>
      <c r="H1839" s="11" t="s">
        <v>36</v>
      </c>
      <c r="I1839" s="12">
        <v>38111</v>
      </c>
      <c r="J1839" s="11" t="s">
        <v>24</v>
      </c>
      <c r="K1839" s="20">
        <v>46</v>
      </c>
      <c r="L1839" s="13">
        <v>140.39446141212673</v>
      </c>
      <c r="M1839" s="11" t="s">
        <v>21</v>
      </c>
    </row>
    <row r="1840" spans="7:13" x14ac:dyDescent="0.2">
      <c r="G1840" s="11">
        <v>1845</v>
      </c>
      <c r="H1840" s="11" t="s">
        <v>36</v>
      </c>
      <c r="I1840" s="12">
        <v>38188</v>
      </c>
      <c r="J1840" s="11" t="s">
        <v>24</v>
      </c>
      <c r="K1840" s="20">
        <v>29</v>
      </c>
      <c r="L1840" s="13">
        <v>89.577515368145924</v>
      </c>
      <c r="M1840" s="11" t="s">
        <v>21</v>
      </c>
    </row>
    <row r="1841" spans="7:13" x14ac:dyDescent="0.2">
      <c r="G1841" s="11">
        <v>1846</v>
      </c>
      <c r="H1841" s="11" t="s">
        <v>22</v>
      </c>
      <c r="I1841" s="12">
        <v>38760</v>
      </c>
      <c r="J1841" s="11" t="s">
        <v>20</v>
      </c>
      <c r="K1841" s="20">
        <v>55</v>
      </c>
      <c r="L1841" s="13">
        <v>167.03601910379061</v>
      </c>
      <c r="M1841" s="11" t="s">
        <v>25</v>
      </c>
    </row>
    <row r="1842" spans="7:13" x14ac:dyDescent="0.2">
      <c r="G1842" s="11">
        <v>1847</v>
      </c>
      <c r="H1842" s="11" t="s">
        <v>37</v>
      </c>
      <c r="I1842" s="12">
        <v>38243</v>
      </c>
      <c r="J1842" s="11" t="s">
        <v>39</v>
      </c>
      <c r="K1842" s="20">
        <v>2</v>
      </c>
      <c r="L1842" s="13">
        <v>7.3173645509019103</v>
      </c>
      <c r="M1842" s="11" t="s">
        <v>21</v>
      </c>
    </row>
    <row r="1843" spans="7:13" x14ac:dyDescent="0.2">
      <c r="G1843" s="11">
        <v>1848</v>
      </c>
      <c r="H1843" s="11" t="s">
        <v>19</v>
      </c>
      <c r="I1843" s="12">
        <v>38892</v>
      </c>
      <c r="J1843" s="11" t="s">
        <v>24</v>
      </c>
      <c r="K1843" s="20">
        <v>60</v>
      </c>
      <c r="L1843" s="13">
        <v>182.39254500689876</v>
      </c>
      <c r="M1843" s="11" t="s">
        <v>29</v>
      </c>
    </row>
    <row r="1844" spans="7:13" x14ac:dyDescent="0.2">
      <c r="G1844" s="11">
        <v>1849</v>
      </c>
      <c r="H1844" s="11" t="s">
        <v>31</v>
      </c>
      <c r="I1844" s="12">
        <v>38562</v>
      </c>
      <c r="J1844" s="11" t="s">
        <v>20</v>
      </c>
      <c r="K1844" s="20">
        <v>12</v>
      </c>
      <c r="L1844" s="13">
        <v>37.851664258571823</v>
      </c>
      <c r="M1844" s="11" t="s">
        <v>30</v>
      </c>
    </row>
    <row r="1845" spans="7:13" x14ac:dyDescent="0.2">
      <c r="G1845" s="11">
        <v>1850</v>
      </c>
      <c r="H1845" s="11" t="s">
        <v>22</v>
      </c>
      <c r="I1845" s="12">
        <v>38122</v>
      </c>
      <c r="J1845" s="11" t="s">
        <v>39</v>
      </c>
      <c r="K1845" s="20">
        <v>52</v>
      </c>
      <c r="L1845" s="13">
        <v>157.88309865957618</v>
      </c>
      <c r="M1845" s="11" t="s">
        <v>21</v>
      </c>
    </row>
    <row r="1846" spans="7:13" x14ac:dyDescent="0.2">
      <c r="G1846" s="11">
        <v>1851</v>
      </c>
      <c r="H1846" s="11" t="s">
        <v>26</v>
      </c>
      <c r="I1846" s="12">
        <v>38100</v>
      </c>
      <c r="J1846" s="11" t="s">
        <v>20</v>
      </c>
      <c r="K1846" s="20">
        <v>37</v>
      </c>
      <c r="L1846" s="13">
        <v>113.27390397366521</v>
      </c>
      <c r="M1846" s="11" t="s">
        <v>25</v>
      </c>
    </row>
    <row r="1847" spans="7:13" x14ac:dyDescent="0.2">
      <c r="G1847" s="11">
        <v>1852</v>
      </c>
      <c r="H1847" s="11" t="s">
        <v>26</v>
      </c>
      <c r="I1847" s="12">
        <v>38254</v>
      </c>
      <c r="J1847" s="11" t="s">
        <v>27</v>
      </c>
      <c r="K1847" s="20">
        <v>36</v>
      </c>
      <c r="L1847" s="13">
        <v>110.51900033744339</v>
      </c>
      <c r="M1847" s="11" t="s">
        <v>21</v>
      </c>
    </row>
    <row r="1848" spans="7:13" x14ac:dyDescent="0.2">
      <c r="G1848" s="11">
        <v>1853</v>
      </c>
      <c r="H1848" s="11" t="s">
        <v>48</v>
      </c>
      <c r="I1848" s="12">
        <v>38100</v>
      </c>
      <c r="J1848" s="11" t="s">
        <v>20</v>
      </c>
      <c r="K1848" s="20">
        <v>87</v>
      </c>
      <c r="L1848" s="13">
        <v>262.81312845180031</v>
      </c>
      <c r="M1848" s="11" t="s">
        <v>30</v>
      </c>
    </row>
    <row r="1849" spans="7:13" x14ac:dyDescent="0.2">
      <c r="G1849" s="11">
        <v>1854</v>
      </c>
      <c r="H1849" s="11" t="s">
        <v>36</v>
      </c>
      <c r="I1849" s="12">
        <v>38749</v>
      </c>
      <c r="J1849" s="11" t="s">
        <v>39</v>
      </c>
      <c r="K1849" s="20">
        <v>16</v>
      </c>
      <c r="L1849" s="13">
        <v>50.279574486289519</v>
      </c>
      <c r="M1849" s="11" t="s">
        <v>25</v>
      </c>
    </row>
    <row r="1850" spans="7:13" x14ac:dyDescent="0.2">
      <c r="G1850" s="11">
        <v>1855</v>
      </c>
      <c r="H1850" s="11" t="s">
        <v>37</v>
      </c>
      <c r="I1850" s="12">
        <v>38551</v>
      </c>
      <c r="J1850" s="11" t="s">
        <v>20</v>
      </c>
      <c r="K1850" s="20">
        <v>50</v>
      </c>
      <c r="L1850" s="13">
        <v>152.12593577749263</v>
      </c>
      <c r="M1850" s="11" t="s">
        <v>30</v>
      </c>
    </row>
    <row r="1851" spans="7:13" x14ac:dyDescent="0.2">
      <c r="G1851" s="11">
        <v>1856</v>
      </c>
      <c r="H1851" s="11" t="s">
        <v>23</v>
      </c>
      <c r="I1851" s="12">
        <v>38749</v>
      </c>
      <c r="J1851" s="11" t="s">
        <v>39</v>
      </c>
      <c r="K1851" s="20">
        <v>53</v>
      </c>
      <c r="L1851" s="13">
        <v>160.62764519173885</v>
      </c>
      <c r="M1851" s="11" t="s">
        <v>21</v>
      </c>
    </row>
    <row r="1852" spans="7:13" x14ac:dyDescent="0.2">
      <c r="G1852" s="11">
        <v>1857</v>
      </c>
      <c r="H1852" s="11" t="s">
        <v>48</v>
      </c>
      <c r="I1852" s="12">
        <v>38133</v>
      </c>
      <c r="J1852" s="11" t="s">
        <v>24</v>
      </c>
      <c r="K1852" s="20">
        <v>61</v>
      </c>
      <c r="L1852" s="13">
        <v>184.76093809619837</v>
      </c>
      <c r="M1852" s="11" t="s">
        <v>25</v>
      </c>
    </row>
    <row r="1853" spans="7:13" x14ac:dyDescent="0.2">
      <c r="G1853" s="11">
        <v>1858</v>
      </c>
      <c r="H1853" s="11" t="s">
        <v>26</v>
      </c>
      <c r="I1853" s="12">
        <v>38540</v>
      </c>
      <c r="J1853" s="11" t="s">
        <v>24</v>
      </c>
      <c r="K1853" s="20">
        <v>95</v>
      </c>
      <c r="L1853" s="13">
        <v>286.82526300294711</v>
      </c>
      <c r="M1853" s="11" t="s">
        <v>21</v>
      </c>
    </row>
    <row r="1854" spans="7:13" x14ac:dyDescent="0.2">
      <c r="G1854" s="11">
        <v>1859</v>
      </c>
      <c r="H1854" s="11" t="s">
        <v>32</v>
      </c>
      <c r="I1854" s="12">
        <v>38221</v>
      </c>
      <c r="J1854" s="11" t="s">
        <v>27</v>
      </c>
      <c r="K1854" s="20">
        <v>-6</v>
      </c>
      <c r="L1854" s="13">
        <v>-16.589394597675682</v>
      </c>
      <c r="M1854" s="11" t="s">
        <v>21</v>
      </c>
    </row>
    <row r="1855" spans="7:13" x14ac:dyDescent="0.2">
      <c r="G1855" s="11">
        <v>1860</v>
      </c>
      <c r="H1855" s="11" t="s">
        <v>37</v>
      </c>
      <c r="I1855" s="12">
        <v>38210</v>
      </c>
      <c r="J1855" s="11" t="s">
        <v>20</v>
      </c>
      <c r="K1855" s="20">
        <v>-9</v>
      </c>
      <c r="L1855" s="13">
        <v>-24.760053633714985</v>
      </c>
      <c r="M1855" s="11" t="s">
        <v>30</v>
      </c>
    </row>
    <row r="1856" spans="7:13" x14ac:dyDescent="0.2">
      <c r="G1856" s="11">
        <v>1861</v>
      </c>
      <c r="H1856" s="11" t="s">
        <v>36</v>
      </c>
      <c r="I1856" s="12">
        <v>38793</v>
      </c>
      <c r="J1856" s="11" t="s">
        <v>33</v>
      </c>
      <c r="K1856" s="20">
        <v>74</v>
      </c>
      <c r="L1856" s="13">
        <v>223.82751177660725</v>
      </c>
      <c r="M1856" s="11" t="s">
        <v>25</v>
      </c>
    </row>
    <row r="1857" spans="7:13" x14ac:dyDescent="0.2">
      <c r="G1857" s="11">
        <v>1862</v>
      </c>
      <c r="H1857" s="11" t="s">
        <v>23</v>
      </c>
      <c r="I1857" s="12">
        <v>38694</v>
      </c>
      <c r="J1857" s="11" t="s">
        <v>20</v>
      </c>
      <c r="K1857" s="20">
        <v>18</v>
      </c>
      <c r="L1857" s="13">
        <v>55.524146786750528</v>
      </c>
      <c r="M1857" s="11" t="s">
        <v>21</v>
      </c>
    </row>
    <row r="1858" spans="7:13" x14ac:dyDescent="0.2">
      <c r="G1858" s="11">
        <v>1863</v>
      </c>
      <c r="H1858" s="11" t="s">
        <v>31</v>
      </c>
      <c r="I1858" s="12">
        <v>38782</v>
      </c>
      <c r="J1858" s="11" t="s">
        <v>33</v>
      </c>
      <c r="K1858" s="20">
        <v>73</v>
      </c>
      <c r="L1858" s="13">
        <v>220.67063477706461</v>
      </c>
      <c r="M1858" s="11" t="s">
        <v>30</v>
      </c>
    </row>
    <row r="1859" spans="7:13" x14ac:dyDescent="0.2">
      <c r="G1859" s="11">
        <v>1864</v>
      </c>
      <c r="H1859" s="11" t="s">
        <v>37</v>
      </c>
      <c r="I1859" s="12">
        <v>38331</v>
      </c>
      <c r="J1859" s="11" t="s">
        <v>33</v>
      </c>
      <c r="K1859" s="20">
        <v>62</v>
      </c>
      <c r="L1859" s="13">
        <v>188.42678187961798</v>
      </c>
      <c r="M1859" s="11" t="s">
        <v>29</v>
      </c>
    </row>
    <row r="1860" spans="7:13" x14ac:dyDescent="0.2">
      <c r="G1860" s="11">
        <v>1865</v>
      </c>
      <c r="H1860" s="11" t="s">
        <v>32</v>
      </c>
      <c r="I1860" s="12">
        <v>38903</v>
      </c>
      <c r="J1860" s="11" t="s">
        <v>24</v>
      </c>
      <c r="K1860" s="20">
        <v>-2</v>
      </c>
      <c r="L1860" s="13">
        <v>-3.5924377444896751</v>
      </c>
      <c r="M1860" s="11" t="s">
        <v>21</v>
      </c>
    </row>
    <row r="1861" spans="7:13" x14ac:dyDescent="0.2">
      <c r="G1861" s="11">
        <v>1866</v>
      </c>
      <c r="H1861" s="11" t="s">
        <v>36</v>
      </c>
      <c r="I1861" s="12">
        <v>38991</v>
      </c>
      <c r="J1861" s="11" t="s">
        <v>24</v>
      </c>
      <c r="K1861" s="20">
        <v>-7</v>
      </c>
      <c r="L1861" s="13">
        <v>-18.939063444337712</v>
      </c>
      <c r="M1861" s="11" t="s">
        <v>21</v>
      </c>
    </row>
    <row r="1862" spans="7:13" x14ac:dyDescent="0.2">
      <c r="G1862" s="11">
        <v>1867</v>
      </c>
      <c r="H1862" s="11" t="s">
        <v>36</v>
      </c>
      <c r="I1862" s="12">
        <v>38947</v>
      </c>
      <c r="J1862" s="11" t="s">
        <v>39</v>
      </c>
      <c r="K1862" s="20">
        <v>73</v>
      </c>
      <c r="L1862" s="13">
        <v>220.77421208293487</v>
      </c>
      <c r="M1862" s="11" t="s">
        <v>30</v>
      </c>
    </row>
    <row r="1863" spans="7:13" x14ac:dyDescent="0.2">
      <c r="G1863" s="11">
        <v>1868</v>
      </c>
      <c r="H1863" s="11" t="s">
        <v>23</v>
      </c>
      <c r="I1863" s="12">
        <v>38452</v>
      </c>
      <c r="J1863" s="11" t="s">
        <v>33</v>
      </c>
      <c r="K1863" s="20">
        <v>24</v>
      </c>
      <c r="L1863" s="13">
        <v>73.585989082063819</v>
      </c>
      <c r="M1863" s="11" t="s">
        <v>21</v>
      </c>
    </row>
    <row r="1864" spans="7:13" x14ac:dyDescent="0.2">
      <c r="G1864" s="11">
        <v>1869</v>
      </c>
      <c r="H1864" s="11" t="s">
        <v>19</v>
      </c>
      <c r="I1864" s="12">
        <v>38628</v>
      </c>
      <c r="J1864" s="11" t="s">
        <v>27</v>
      </c>
      <c r="K1864" s="20">
        <v>18</v>
      </c>
      <c r="L1864" s="13">
        <v>56.084454934208836</v>
      </c>
      <c r="M1864" s="11" t="s">
        <v>30</v>
      </c>
    </row>
    <row r="1865" spans="7:13" x14ac:dyDescent="0.2">
      <c r="G1865" s="11">
        <v>1870</v>
      </c>
      <c r="H1865" s="11" t="s">
        <v>23</v>
      </c>
      <c r="I1865" s="12">
        <v>39046</v>
      </c>
      <c r="J1865" s="11" t="s">
        <v>39</v>
      </c>
      <c r="K1865" s="20">
        <v>49</v>
      </c>
      <c r="L1865" s="13">
        <v>149.40493820151829</v>
      </c>
      <c r="M1865" s="11" t="s">
        <v>29</v>
      </c>
    </row>
    <row r="1866" spans="7:13" x14ac:dyDescent="0.2">
      <c r="G1866" s="11">
        <v>1871</v>
      </c>
      <c r="H1866" s="11" t="s">
        <v>48</v>
      </c>
      <c r="I1866" s="12">
        <v>38353</v>
      </c>
      <c r="J1866" s="11" t="s">
        <v>39</v>
      </c>
      <c r="K1866" s="20">
        <v>21</v>
      </c>
      <c r="L1866" s="13">
        <v>64.683872648507389</v>
      </c>
      <c r="M1866" s="11" t="s">
        <v>25</v>
      </c>
    </row>
    <row r="1867" spans="7:13" x14ac:dyDescent="0.2">
      <c r="G1867" s="11">
        <v>1872</v>
      </c>
      <c r="H1867" s="11" t="s">
        <v>32</v>
      </c>
      <c r="I1867" s="12">
        <v>38122</v>
      </c>
      <c r="J1867" s="11" t="s">
        <v>24</v>
      </c>
      <c r="K1867" s="20">
        <v>2</v>
      </c>
      <c r="L1867" s="13">
        <v>7.9938401735771141</v>
      </c>
      <c r="M1867" s="11" t="s">
        <v>21</v>
      </c>
    </row>
    <row r="1868" spans="7:13" x14ac:dyDescent="0.2">
      <c r="G1868" s="11">
        <v>1873</v>
      </c>
      <c r="H1868" s="11" t="s">
        <v>48</v>
      </c>
      <c r="I1868" s="12">
        <v>38309</v>
      </c>
      <c r="J1868" s="11" t="s">
        <v>24</v>
      </c>
      <c r="K1868" s="20">
        <v>83</v>
      </c>
      <c r="L1868" s="13">
        <v>250.87539350545751</v>
      </c>
      <c r="M1868" s="11" t="s">
        <v>21</v>
      </c>
    </row>
    <row r="1869" spans="7:13" x14ac:dyDescent="0.2">
      <c r="G1869" s="11">
        <v>1874</v>
      </c>
      <c r="H1869" s="11" t="s">
        <v>32</v>
      </c>
      <c r="I1869" s="12">
        <v>38353</v>
      </c>
      <c r="J1869" s="11" t="s">
        <v>20</v>
      </c>
      <c r="K1869" s="20">
        <v>63</v>
      </c>
      <c r="L1869" s="13">
        <v>191.14760672109483</v>
      </c>
      <c r="M1869" s="11" t="s">
        <v>21</v>
      </c>
    </row>
    <row r="1870" spans="7:13" x14ac:dyDescent="0.2">
      <c r="G1870" s="11">
        <v>1875</v>
      </c>
      <c r="H1870" s="11" t="s">
        <v>36</v>
      </c>
      <c r="I1870" s="12">
        <v>38045</v>
      </c>
      <c r="J1870" s="11" t="s">
        <v>27</v>
      </c>
      <c r="K1870" s="20">
        <v>54</v>
      </c>
      <c r="L1870" s="13">
        <v>163.86628539020685</v>
      </c>
      <c r="M1870" s="11" t="s">
        <v>25</v>
      </c>
    </row>
    <row r="1871" spans="7:13" x14ac:dyDescent="0.2">
      <c r="G1871" s="11">
        <v>1876</v>
      </c>
      <c r="H1871" s="11" t="s">
        <v>32</v>
      </c>
      <c r="I1871" s="12">
        <v>38243</v>
      </c>
      <c r="J1871" s="11" t="s">
        <v>20</v>
      </c>
      <c r="K1871" s="20">
        <v>19</v>
      </c>
      <c r="L1871" s="13">
        <v>59.715260847522721</v>
      </c>
      <c r="M1871" s="11" t="s">
        <v>29</v>
      </c>
    </row>
    <row r="1872" spans="7:13" x14ac:dyDescent="0.2">
      <c r="G1872" s="11">
        <v>1877</v>
      </c>
      <c r="H1872" s="11" t="s">
        <v>48</v>
      </c>
      <c r="I1872" s="12">
        <v>38243</v>
      </c>
      <c r="J1872" s="11" t="s">
        <v>33</v>
      </c>
      <c r="K1872" s="20">
        <v>66</v>
      </c>
      <c r="L1872" s="13">
        <v>199.3615971018873</v>
      </c>
      <c r="M1872" s="11" t="s">
        <v>30</v>
      </c>
    </row>
    <row r="1873" spans="7:13" x14ac:dyDescent="0.2">
      <c r="G1873" s="11">
        <v>1878</v>
      </c>
      <c r="H1873" s="11" t="s">
        <v>19</v>
      </c>
      <c r="I1873" s="12">
        <v>38133</v>
      </c>
      <c r="J1873" s="11" t="s">
        <v>20</v>
      </c>
      <c r="K1873" s="20">
        <v>60</v>
      </c>
      <c r="L1873" s="13">
        <v>182.28071376505659</v>
      </c>
      <c r="M1873" s="11" t="s">
        <v>21</v>
      </c>
    </row>
    <row r="1874" spans="7:13" x14ac:dyDescent="0.2">
      <c r="G1874" s="11">
        <v>1879</v>
      </c>
      <c r="H1874" s="11" t="s">
        <v>26</v>
      </c>
      <c r="I1874" s="12">
        <v>38947</v>
      </c>
      <c r="J1874" s="11" t="s">
        <v>33</v>
      </c>
      <c r="K1874" s="20">
        <v>90</v>
      </c>
      <c r="L1874" s="13">
        <v>271.85208039455387</v>
      </c>
      <c r="M1874" s="11" t="s">
        <v>25</v>
      </c>
    </row>
    <row r="1875" spans="7:13" x14ac:dyDescent="0.2">
      <c r="G1875" s="11">
        <v>1880</v>
      </c>
      <c r="H1875" s="11" t="s">
        <v>37</v>
      </c>
      <c r="I1875" s="12">
        <v>39068</v>
      </c>
      <c r="J1875" s="11" t="s">
        <v>20</v>
      </c>
      <c r="K1875" s="20">
        <v>59</v>
      </c>
      <c r="L1875" s="13">
        <v>178.65030230399057</v>
      </c>
      <c r="M1875" s="11" t="s">
        <v>21</v>
      </c>
    </row>
    <row r="1876" spans="7:13" x14ac:dyDescent="0.2">
      <c r="G1876" s="11">
        <v>1881</v>
      </c>
      <c r="H1876" s="11" t="s">
        <v>37</v>
      </c>
      <c r="I1876" s="12">
        <v>38628</v>
      </c>
      <c r="J1876" s="11" t="s">
        <v>24</v>
      </c>
      <c r="K1876" s="20">
        <v>0</v>
      </c>
      <c r="L1876" s="13">
        <v>2.6560689007562872</v>
      </c>
      <c r="M1876" s="11" t="s">
        <v>30</v>
      </c>
    </row>
    <row r="1877" spans="7:13" x14ac:dyDescent="0.2">
      <c r="G1877" s="11">
        <v>1882</v>
      </c>
      <c r="H1877" s="11" t="s">
        <v>22</v>
      </c>
      <c r="I1877" s="12">
        <v>38067</v>
      </c>
      <c r="J1877" s="11" t="s">
        <v>24</v>
      </c>
      <c r="K1877" s="20">
        <v>72</v>
      </c>
      <c r="L1877" s="13">
        <v>217.90015045055327</v>
      </c>
      <c r="M1877" s="11" t="s">
        <v>25</v>
      </c>
    </row>
    <row r="1878" spans="7:13" x14ac:dyDescent="0.2">
      <c r="G1878" s="11">
        <v>1883</v>
      </c>
      <c r="H1878" s="11" t="s">
        <v>19</v>
      </c>
      <c r="I1878" s="12">
        <v>38188</v>
      </c>
      <c r="J1878" s="11" t="s">
        <v>20</v>
      </c>
      <c r="K1878" s="20">
        <v>-6</v>
      </c>
      <c r="L1878" s="13">
        <v>-15.735959690520316</v>
      </c>
      <c r="M1878" s="11" t="s">
        <v>30</v>
      </c>
    </row>
    <row r="1879" spans="7:13" x14ac:dyDescent="0.2">
      <c r="G1879" s="11">
        <v>1884</v>
      </c>
      <c r="H1879" s="11" t="s">
        <v>23</v>
      </c>
      <c r="I1879" s="12">
        <v>38859</v>
      </c>
      <c r="J1879" s="11" t="s">
        <v>20</v>
      </c>
      <c r="K1879" s="20">
        <v>89</v>
      </c>
      <c r="L1879" s="13">
        <v>269.39552816852074</v>
      </c>
      <c r="M1879" s="11" t="s">
        <v>29</v>
      </c>
    </row>
    <row r="1880" spans="7:13" x14ac:dyDescent="0.2">
      <c r="G1880" s="11">
        <v>1885</v>
      </c>
      <c r="H1880" s="11" t="s">
        <v>26</v>
      </c>
      <c r="I1880" s="12">
        <v>38848</v>
      </c>
      <c r="J1880" s="11" t="s">
        <v>20</v>
      </c>
      <c r="K1880" s="20">
        <v>12</v>
      </c>
      <c r="L1880" s="13">
        <v>37.837711255972984</v>
      </c>
      <c r="M1880" s="11" t="s">
        <v>29</v>
      </c>
    </row>
    <row r="1881" spans="7:13" x14ac:dyDescent="0.2">
      <c r="G1881" s="11">
        <v>1886</v>
      </c>
      <c r="H1881" s="11" t="s">
        <v>36</v>
      </c>
      <c r="I1881" s="12">
        <v>38573</v>
      </c>
      <c r="J1881" s="11" t="s">
        <v>39</v>
      </c>
      <c r="K1881" s="20">
        <v>89</v>
      </c>
      <c r="L1881" s="13">
        <v>269.14754282019447</v>
      </c>
      <c r="M1881" s="11" t="s">
        <v>21</v>
      </c>
    </row>
    <row r="1882" spans="7:13" x14ac:dyDescent="0.2">
      <c r="G1882" s="11">
        <v>1887</v>
      </c>
      <c r="H1882" s="11" t="s">
        <v>31</v>
      </c>
      <c r="I1882" s="12">
        <v>38463</v>
      </c>
      <c r="J1882" s="11" t="s">
        <v>20</v>
      </c>
      <c r="K1882" s="20">
        <v>61</v>
      </c>
      <c r="L1882" s="13">
        <v>185.3147883164014</v>
      </c>
      <c r="M1882" s="11" t="s">
        <v>25</v>
      </c>
    </row>
    <row r="1883" spans="7:13" x14ac:dyDescent="0.2">
      <c r="G1883" s="11">
        <v>1888</v>
      </c>
      <c r="H1883" s="11" t="s">
        <v>32</v>
      </c>
      <c r="I1883" s="12">
        <v>38551</v>
      </c>
      <c r="J1883" s="11" t="s">
        <v>33</v>
      </c>
      <c r="K1883" s="20">
        <v>24</v>
      </c>
      <c r="L1883" s="13">
        <v>73.811151860326262</v>
      </c>
      <c r="M1883" s="11" t="s">
        <v>29</v>
      </c>
    </row>
    <row r="1884" spans="7:13" x14ac:dyDescent="0.2">
      <c r="G1884" s="11">
        <v>1889</v>
      </c>
      <c r="H1884" s="11" t="s">
        <v>37</v>
      </c>
      <c r="I1884" s="12">
        <v>39046</v>
      </c>
      <c r="J1884" s="11" t="s">
        <v>33</v>
      </c>
      <c r="K1884" s="20">
        <v>76</v>
      </c>
      <c r="L1884" s="13">
        <v>229.9178081264337</v>
      </c>
      <c r="M1884" s="11" t="s">
        <v>29</v>
      </c>
    </row>
    <row r="1885" spans="7:13" x14ac:dyDescent="0.2">
      <c r="G1885" s="11">
        <v>1890</v>
      </c>
      <c r="H1885" s="11" t="s">
        <v>48</v>
      </c>
      <c r="I1885" s="12">
        <v>38518</v>
      </c>
      <c r="J1885" s="11" t="s">
        <v>24</v>
      </c>
      <c r="K1885" s="20">
        <v>16</v>
      </c>
      <c r="L1885" s="13">
        <v>49.753987400329763</v>
      </c>
      <c r="M1885" s="11" t="s">
        <v>30</v>
      </c>
    </row>
    <row r="1886" spans="7:13" x14ac:dyDescent="0.2">
      <c r="G1886" s="11">
        <v>1891</v>
      </c>
      <c r="H1886" s="11" t="s">
        <v>19</v>
      </c>
      <c r="I1886" s="12">
        <v>38452</v>
      </c>
      <c r="J1886" s="11" t="s">
        <v>24</v>
      </c>
      <c r="K1886" s="20">
        <v>39</v>
      </c>
      <c r="L1886" s="13">
        <v>119.18883187506967</v>
      </c>
      <c r="M1886" s="11" t="s">
        <v>30</v>
      </c>
    </row>
    <row r="1887" spans="7:13" x14ac:dyDescent="0.2">
      <c r="G1887" s="11">
        <v>1892</v>
      </c>
      <c r="H1887" s="11" t="s">
        <v>48</v>
      </c>
      <c r="I1887" s="12">
        <v>38771</v>
      </c>
      <c r="J1887" s="11" t="s">
        <v>39</v>
      </c>
      <c r="K1887" s="20">
        <v>92</v>
      </c>
      <c r="L1887" s="13">
        <v>278.43491112447333</v>
      </c>
      <c r="M1887" s="11" t="s">
        <v>29</v>
      </c>
    </row>
    <row r="1888" spans="7:13" x14ac:dyDescent="0.2">
      <c r="G1888" s="11">
        <v>1893</v>
      </c>
      <c r="H1888" s="11" t="s">
        <v>48</v>
      </c>
      <c r="I1888" s="12">
        <v>38199</v>
      </c>
      <c r="J1888" s="11" t="s">
        <v>24</v>
      </c>
      <c r="K1888" s="20">
        <v>20</v>
      </c>
      <c r="L1888" s="13">
        <v>61.923857472779041</v>
      </c>
      <c r="M1888" s="11" t="s">
        <v>25</v>
      </c>
    </row>
    <row r="1889" spans="7:13" x14ac:dyDescent="0.2">
      <c r="G1889" s="11">
        <v>1894</v>
      </c>
      <c r="H1889" s="11" t="s">
        <v>32</v>
      </c>
      <c r="I1889" s="12">
        <v>38122</v>
      </c>
      <c r="J1889" s="11" t="s">
        <v>20</v>
      </c>
      <c r="K1889" s="20">
        <v>60</v>
      </c>
      <c r="L1889" s="13">
        <v>181.87034788891373</v>
      </c>
      <c r="M1889" s="11" t="s">
        <v>30</v>
      </c>
    </row>
    <row r="1890" spans="7:13" x14ac:dyDescent="0.2">
      <c r="G1890" s="11">
        <v>1895</v>
      </c>
      <c r="H1890" s="11" t="s">
        <v>37</v>
      </c>
      <c r="I1890" s="12">
        <v>38683</v>
      </c>
      <c r="J1890" s="11" t="s">
        <v>33</v>
      </c>
      <c r="K1890" s="20">
        <v>15</v>
      </c>
      <c r="L1890" s="13">
        <v>47.161022333179389</v>
      </c>
      <c r="M1890" s="11" t="s">
        <v>30</v>
      </c>
    </row>
    <row r="1891" spans="7:13" x14ac:dyDescent="0.2">
      <c r="G1891" s="11">
        <v>1896</v>
      </c>
      <c r="H1891" s="11" t="s">
        <v>26</v>
      </c>
      <c r="I1891" s="12">
        <v>38397</v>
      </c>
      <c r="J1891" s="11" t="s">
        <v>24</v>
      </c>
      <c r="K1891" s="20">
        <v>36</v>
      </c>
      <c r="L1891" s="13">
        <v>109.84259915039922</v>
      </c>
      <c r="M1891" s="11" t="s">
        <v>30</v>
      </c>
    </row>
    <row r="1892" spans="7:13" x14ac:dyDescent="0.2">
      <c r="G1892" s="11">
        <v>1897</v>
      </c>
      <c r="H1892" s="11" t="s">
        <v>32</v>
      </c>
      <c r="I1892" s="12">
        <v>38661</v>
      </c>
      <c r="J1892" s="11" t="s">
        <v>20</v>
      </c>
      <c r="K1892" s="20">
        <v>46</v>
      </c>
      <c r="L1892" s="13">
        <v>140.4088993575123</v>
      </c>
      <c r="M1892" s="11" t="s">
        <v>29</v>
      </c>
    </row>
    <row r="1893" spans="7:13" x14ac:dyDescent="0.2">
      <c r="G1893" s="11">
        <v>1898</v>
      </c>
      <c r="H1893" s="11" t="s">
        <v>31</v>
      </c>
      <c r="I1893" s="12">
        <v>38001</v>
      </c>
      <c r="J1893" s="11" t="s">
        <v>27</v>
      </c>
      <c r="K1893" s="20">
        <v>72</v>
      </c>
      <c r="L1893" s="13">
        <v>217.83588624347365</v>
      </c>
      <c r="M1893" s="11" t="s">
        <v>29</v>
      </c>
    </row>
    <row r="1894" spans="7:13" x14ac:dyDescent="0.2">
      <c r="G1894" s="11">
        <v>1899</v>
      </c>
      <c r="H1894" s="11" t="s">
        <v>23</v>
      </c>
      <c r="I1894" s="12">
        <v>39024</v>
      </c>
      <c r="J1894" s="11" t="s">
        <v>33</v>
      </c>
      <c r="K1894" s="20">
        <v>28</v>
      </c>
      <c r="L1894" s="13">
        <v>85.656829526557672</v>
      </c>
      <c r="M1894" s="11" t="s">
        <v>21</v>
      </c>
    </row>
    <row r="1895" spans="7:13" x14ac:dyDescent="0.2">
      <c r="G1895" s="11">
        <v>1900</v>
      </c>
      <c r="H1895" s="11" t="s">
        <v>36</v>
      </c>
      <c r="I1895" s="12">
        <v>38881</v>
      </c>
      <c r="J1895" s="11" t="s">
        <v>33</v>
      </c>
      <c r="K1895" s="20">
        <v>54</v>
      </c>
      <c r="L1895" s="13">
        <v>164.48733423141368</v>
      </c>
      <c r="M1895" s="11" t="s">
        <v>25</v>
      </c>
    </row>
  </sheetData>
  <printOptions headings="1" gridLines="1"/>
  <pageMargins left="0.75" right="0.75" top="1" bottom="1" header="0.5" footer="0.5"/>
  <pageSetup scale="1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04EEB-7296-4259-8D44-12B0DEFFC35D}">
  <sheetPr codeName="Sheet5"/>
  <dimension ref="E4:G3855"/>
  <sheetViews>
    <sheetView tabSelected="1" workbookViewId="0">
      <selection activeCell="E4" sqref="E4:G3855"/>
    </sheetView>
  </sheetViews>
  <sheetFormatPr defaultRowHeight="15" x14ac:dyDescent="0.25"/>
  <sheetData>
    <row r="4" spans="5:7" x14ac:dyDescent="0.25">
      <c r="E4" t="s">
        <v>50</v>
      </c>
      <c r="F4" t="s">
        <v>51</v>
      </c>
      <c r="G4" t="s">
        <v>52</v>
      </c>
    </row>
    <row r="5" spans="5:7" x14ac:dyDescent="0.25">
      <c r="E5" t="s">
        <v>53</v>
      </c>
      <c r="F5" t="s">
        <v>54</v>
      </c>
      <c r="G5">
        <v>204</v>
      </c>
    </row>
    <row r="6" spans="5:7" x14ac:dyDescent="0.25">
      <c r="E6" t="s">
        <v>55</v>
      </c>
      <c r="F6" t="s">
        <v>56</v>
      </c>
      <c r="G6">
        <v>337</v>
      </c>
    </row>
    <row r="7" spans="5:7" x14ac:dyDescent="0.25">
      <c r="E7" t="s">
        <v>53</v>
      </c>
      <c r="F7" t="s">
        <v>56</v>
      </c>
      <c r="G7">
        <v>297</v>
      </c>
    </row>
    <row r="8" spans="5:7" x14ac:dyDescent="0.25">
      <c r="E8" t="s">
        <v>57</v>
      </c>
      <c r="F8" t="s">
        <v>54</v>
      </c>
      <c r="G8">
        <v>474</v>
      </c>
    </row>
    <row r="9" spans="5:7" x14ac:dyDescent="0.25">
      <c r="E9" t="s">
        <v>58</v>
      </c>
      <c r="F9" t="s">
        <v>59</v>
      </c>
      <c r="G9">
        <v>372</v>
      </c>
    </row>
    <row r="10" spans="5:7" x14ac:dyDescent="0.25">
      <c r="E10" t="s">
        <v>58</v>
      </c>
      <c r="F10" t="s">
        <v>59</v>
      </c>
      <c r="G10">
        <v>465</v>
      </c>
    </row>
    <row r="11" spans="5:7" x14ac:dyDescent="0.25">
      <c r="E11" t="s">
        <v>58</v>
      </c>
      <c r="F11" t="s">
        <v>60</v>
      </c>
      <c r="G11">
        <v>424</v>
      </c>
    </row>
    <row r="12" spans="5:7" x14ac:dyDescent="0.25">
      <c r="E12" t="s">
        <v>58</v>
      </c>
      <c r="F12" t="s">
        <v>59</v>
      </c>
      <c r="G12">
        <v>254</v>
      </c>
    </row>
    <row r="13" spans="5:7" x14ac:dyDescent="0.25">
      <c r="E13" t="s">
        <v>57</v>
      </c>
      <c r="F13" t="s">
        <v>59</v>
      </c>
      <c r="G13">
        <v>44</v>
      </c>
    </row>
    <row r="14" spans="5:7" x14ac:dyDescent="0.25">
      <c r="E14" t="s">
        <v>55</v>
      </c>
      <c r="F14" t="s">
        <v>60</v>
      </c>
      <c r="G14">
        <v>108</v>
      </c>
    </row>
    <row r="15" spans="5:7" x14ac:dyDescent="0.25">
      <c r="E15" t="s">
        <v>57</v>
      </c>
      <c r="F15" t="s">
        <v>60</v>
      </c>
      <c r="G15">
        <v>96</v>
      </c>
    </row>
    <row r="16" spans="5:7" x14ac:dyDescent="0.25">
      <c r="E16" t="s">
        <v>55</v>
      </c>
      <c r="F16" t="s">
        <v>60</v>
      </c>
      <c r="G16">
        <v>304</v>
      </c>
    </row>
    <row r="17" spans="5:7" x14ac:dyDescent="0.25">
      <c r="E17" t="s">
        <v>58</v>
      </c>
      <c r="F17" t="s">
        <v>59</v>
      </c>
      <c r="G17">
        <v>259</v>
      </c>
    </row>
    <row r="18" spans="5:7" x14ac:dyDescent="0.25">
      <c r="E18" t="s">
        <v>58</v>
      </c>
      <c r="F18" t="s">
        <v>60</v>
      </c>
      <c r="G18">
        <v>20</v>
      </c>
    </row>
    <row r="19" spans="5:7" x14ac:dyDescent="0.25">
      <c r="E19" t="s">
        <v>55</v>
      </c>
      <c r="F19" t="s">
        <v>60</v>
      </c>
      <c r="G19">
        <v>96</v>
      </c>
    </row>
    <row r="20" spans="5:7" x14ac:dyDescent="0.25">
      <c r="E20" t="s">
        <v>57</v>
      </c>
      <c r="F20" t="s">
        <v>56</v>
      </c>
      <c r="G20">
        <v>256</v>
      </c>
    </row>
    <row r="21" spans="5:7" x14ac:dyDescent="0.25">
      <c r="E21" t="s">
        <v>57</v>
      </c>
      <c r="F21" t="s">
        <v>56</v>
      </c>
      <c r="G21">
        <v>76</v>
      </c>
    </row>
    <row r="22" spans="5:7" x14ac:dyDescent="0.25">
      <c r="E22" t="s">
        <v>53</v>
      </c>
      <c r="F22" t="s">
        <v>56</v>
      </c>
      <c r="G22">
        <v>214</v>
      </c>
    </row>
    <row r="23" spans="5:7" x14ac:dyDescent="0.25">
      <c r="E23" t="s">
        <v>58</v>
      </c>
      <c r="F23" t="s">
        <v>60</v>
      </c>
      <c r="G23">
        <v>487</v>
      </c>
    </row>
    <row r="24" spans="5:7" x14ac:dyDescent="0.25">
      <c r="E24" t="s">
        <v>55</v>
      </c>
      <c r="F24" t="s">
        <v>54</v>
      </c>
      <c r="G24">
        <v>21</v>
      </c>
    </row>
    <row r="25" spans="5:7" x14ac:dyDescent="0.25">
      <c r="E25" t="s">
        <v>55</v>
      </c>
      <c r="F25" t="s">
        <v>54</v>
      </c>
      <c r="G25">
        <v>212</v>
      </c>
    </row>
    <row r="26" spans="5:7" x14ac:dyDescent="0.25">
      <c r="E26" t="s">
        <v>53</v>
      </c>
      <c r="F26" t="s">
        <v>60</v>
      </c>
      <c r="G26">
        <v>368</v>
      </c>
    </row>
    <row r="27" spans="5:7" x14ac:dyDescent="0.25">
      <c r="E27" t="s">
        <v>55</v>
      </c>
      <c r="F27" t="s">
        <v>60</v>
      </c>
      <c r="G27">
        <v>298</v>
      </c>
    </row>
    <row r="28" spans="5:7" x14ac:dyDescent="0.25">
      <c r="E28" t="s">
        <v>57</v>
      </c>
      <c r="F28" t="s">
        <v>56</v>
      </c>
      <c r="G28">
        <v>63</v>
      </c>
    </row>
    <row r="29" spans="5:7" x14ac:dyDescent="0.25">
      <c r="E29" t="s">
        <v>57</v>
      </c>
      <c r="F29" t="s">
        <v>59</v>
      </c>
      <c r="G29">
        <v>225</v>
      </c>
    </row>
    <row r="30" spans="5:7" x14ac:dyDescent="0.25">
      <c r="E30" t="s">
        <v>57</v>
      </c>
      <c r="F30" t="s">
        <v>60</v>
      </c>
      <c r="G30">
        <v>138</v>
      </c>
    </row>
    <row r="31" spans="5:7" x14ac:dyDescent="0.25">
      <c r="E31" t="s">
        <v>57</v>
      </c>
      <c r="F31" t="s">
        <v>54</v>
      </c>
      <c r="G31">
        <v>33</v>
      </c>
    </row>
    <row r="32" spans="5:7" x14ac:dyDescent="0.25">
      <c r="E32" t="s">
        <v>55</v>
      </c>
      <c r="F32" t="s">
        <v>60</v>
      </c>
      <c r="G32">
        <v>166</v>
      </c>
    </row>
    <row r="33" spans="5:7" x14ac:dyDescent="0.25">
      <c r="E33" t="s">
        <v>53</v>
      </c>
      <c r="F33" t="s">
        <v>60</v>
      </c>
      <c r="G33">
        <v>218</v>
      </c>
    </row>
    <row r="34" spans="5:7" x14ac:dyDescent="0.25">
      <c r="E34" t="s">
        <v>53</v>
      </c>
      <c r="F34" t="s">
        <v>54</v>
      </c>
      <c r="G34">
        <v>208</v>
      </c>
    </row>
    <row r="35" spans="5:7" x14ac:dyDescent="0.25">
      <c r="E35" t="s">
        <v>53</v>
      </c>
      <c r="F35" t="s">
        <v>60</v>
      </c>
      <c r="G35">
        <v>384</v>
      </c>
    </row>
    <row r="36" spans="5:7" x14ac:dyDescent="0.25">
      <c r="E36" t="s">
        <v>57</v>
      </c>
      <c r="F36" t="s">
        <v>59</v>
      </c>
      <c r="G36">
        <v>139</v>
      </c>
    </row>
    <row r="37" spans="5:7" x14ac:dyDescent="0.25">
      <c r="E37" t="s">
        <v>53</v>
      </c>
      <c r="F37" t="s">
        <v>59</v>
      </c>
      <c r="G37">
        <v>226</v>
      </c>
    </row>
    <row r="38" spans="5:7" x14ac:dyDescent="0.25">
      <c r="E38" t="s">
        <v>55</v>
      </c>
      <c r="F38" t="s">
        <v>60</v>
      </c>
      <c r="G38">
        <v>63</v>
      </c>
    </row>
    <row r="39" spans="5:7" x14ac:dyDescent="0.25">
      <c r="E39" t="s">
        <v>57</v>
      </c>
      <c r="F39" t="s">
        <v>60</v>
      </c>
      <c r="G39">
        <v>428</v>
      </c>
    </row>
    <row r="40" spans="5:7" x14ac:dyDescent="0.25">
      <c r="E40" t="s">
        <v>57</v>
      </c>
      <c r="F40" t="s">
        <v>56</v>
      </c>
      <c r="G40">
        <v>232</v>
      </c>
    </row>
    <row r="41" spans="5:7" x14ac:dyDescent="0.25">
      <c r="E41" t="s">
        <v>58</v>
      </c>
      <c r="F41" t="s">
        <v>56</v>
      </c>
      <c r="G41">
        <v>384</v>
      </c>
    </row>
    <row r="42" spans="5:7" x14ac:dyDescent="0.25">
      <c r="E42" t="s">
        <v>53</v>
      </c>
      <c r="F42" t="s">
        <v>56</v>
      </c>
      <c r="G42">
        <v>118</v>
      </c>
    </row>
    <row r="43" spans="5:7" x14ac:dyDescent="0.25">
      <c r="E43" t="s">
        <v>58</v>
      </c>
      <c r="F43" t="s">
        <v>60</v>
      </c>
      <c r="G43">
        <v>337</v>
      </c>
    </row>
    <row r="44" spans="5:7" x14ac:dyDescent="0.25">
      <c r="E44" t="s">
        <v>57</v>
      </c>
      <c r="F44" t="s">
        <v>56</v>
      </c>
      <c r="G44">
        <v>492</v>
      </c>
    </row>
    <row r="45" spans="5:7" x14ac:dyDescent="0.25">
      <c r="E45" t="s">
        <v>57</v>
      </c>
      <c r="F45" t="s">
        <v>54</v>
      </c>
      <c r="G45">
        <v>4</v>
      </c>
    </row>
    <row r="46" spans="5:7" x14ac:dyDescent="0.25">
      <c r="E46" t="s">
        <v>58</v>
      </c>
      <c r="F46" t="s">
        <v>60</v>
      </c>
      <c r="G46">
        <v>311</v>
      </c>
    </row>
    <row r="47" spans="5:7" x14ac:dyDescent="0.25">
      <c r="E47" t="s">
        <v>58</v>
      </c>
      <c r="F47" t="s">
        <v>60</v>
      </c>
      <c r="G47">
        <v>39</v>
      </c>
    </row>
    <row r="48" spans="5:7" x14ac:dyDescent="0.25">
      <c r="E48" t="s">
        <v>58</v>
      </c>
      <c r="F48" t="s">
        <v>56</v>
      </c>
      <c r="G48">
        <v>4</v>
      </c>
    </row>
    <row r="49" spans="5:7" x14ac:dyDescent="0.25">
      <c r="E49" t="s">
        <v>55</v>
      </c>
      <c r="F49" t="s">
        <v>59</v>
      </c>
      <c r="G49">
        <v>455</v>
      </c>
    </row>
    <row r="50" spans="5:7" x14ac:dyDescent="0.25">
      <c r="E50" t="s">
        <v>53</v>
      </c>
      <c r="F50" t="s">
        <v>56</v>
      </c>
      <c r="G50">
        <v>465</v>
      </c>
    </row>
    <row r="51" spans="5:7" x14ac:dyDescent="0.25">
      <c r="E51" t="s">
        <v>57</v>
      </c>
      <c r="F51" t="s">
        <v>56</v>
      </c>
      <c r="G51">
        <v>86</v>
      </c>
    </row>
    <row r="52" spans="5:7" x14ac:dyDescent="0.25">
      <c r="E52" t="s">
        <v>55</v>
      </c>
      <c r="F52" t="s">
        <v>54</v>
      </c>
      <c r="G52">
        <v>483</v>
      </c>
    </row>
    <row r="53" spans="5:7" x14ac:dyDescent="0.25">
      <c r="E53" t="s">
        <v>57</v>
      </c>
      <c r="F53" t="s">
        <v>54</v>
      </c>
      <c r="G53">
        <v>146</v>
      </c>
    </row>
    <row r="54" spans="5:7" x14ac:dyDescent="0.25">
      <c r="E54" t="s">
        <v>53</v>
      </c>
      <c r="F54" t="s">
        <v>60</v>
      </c>
      <c r="G54">
        <v>429</v>
      </c>
    </row>
    <row r="55" spans="5:7" x14ac:dyDescent="0.25">
      <c r="E55" t="s">
        <v>53</v>
      </c>
      <c r="F55" t="s">
        <v>54</v>
      </c>
      <c r="G55">
        <v>8</v>
      </c>
    </row>
    <row r="56" spans="5:7" x14ac:dyDescent="0.25">
      <c r="E56" t="s">
        <v>55</v>
      </c>
      <c r="F56" t="s">
        <v>56</v>
      </c>
      <c r="G56">
        <v>151</v>
      </c>
    </row>
    <row r="57" spans="5:7" x14ac:dyDescent="0.25">
      <c r="E57" t="s">
        <v>57</v>
      </c>
      <c r="F57" t="s">
        <v>56</v>
      </c>
      <c r="G57">
        <v>205</v>
      </c>
    </row>
    <row r="58" spans="5:7" x14ac:dyDescent="0.25">
      <c r="E58" t="s">
        <v>55</v>
      </c>
      <c r="F58" t="s">
        <v>54</v>
      </c>
      <c r="G58">
        <v>328</v>
      </c>
    </row>
    <row r="59" spans="5:7" x14ac:dyDescent="0.25">
      <c r="E59" t="s">
        <v>58</v>
      </c>
      <c r="F59" t="s">
        <v>56</v>
      </c>
      <c r="G59">
        <v>437</v>
      </c>
    </row>
    <row r="60" spans="5:7" x14ac:dyDescent="0.25">
      <c r="E60" t="s">
        <v>53</v>
      </c>
      <c r="F60" t="s">
        <v>56</v>
      </c>
      <c r="G60">
        <v>6</v>
      </c>
    </row>
    <row r="61" spans="5:7" x14ac:dyDescent="0.25">
      <c r="E61" t="s">
        <v>57</v>
      </c>
      <c r="F61" t="s">
        <v>60</v>
      </c>
      <c r="G61">
        <v>112</v>
      </c>
    </row>
    <row r="62" spans="5:7" x14ac:dyDescent="0.25">
      <c r="E62" t="s">
        <v>53</v>
      </c>
      <c r="F62" t="s">
        <v>59</v>
      </c>
      <c r="G62">
        <v>234</v>
      </c>
    </row>
    <row r="63" spans="5:7" x14ac:dyDescent="0.25">
      <c r="E63" t="s">
        <v>58</v>
      </c>
      <c r="F63" t="s">
        <v>60</v>
      </c>
      <c r="G63">
        <v>47</v>
      </c>
    </row>
    <row r="64" spans="5:7" x14ac:dyDescent="0.25">
      <c r="E64" t="s">
        <v>53</v>
      </c>
      <c r="F64" t="s">
        <v>54</v>
      </c>
      <c r="G64">
        <v>141</v>
      </c>
    </row>
    <row r="65" spans="5:7" x14ac:dyDescent="0.25">
      <c r="E65" t="s">
        <v>58</v>
      </c>
      <c r="F65" t="s">
        <v>54</v>
      </c>
      <c r="G65">
        <v>81</v>
      </c>
    </row>
    <row r="66" spans="5:7" x14ac:dyDescent="0.25">
      <c r="E66" t="s">
        <v>57</v>
      </c>
      <c r="F66" t="s">
        <v>56</v>
      </c>
      <c r="G66">
        <v>307</v>
      </c>
    </row>
    <row r="67" spans="5:7" x14ac:dyDescent="0.25">
      <c r="E67" t="s">
        <v>55</v>
      </c>
      <c r="F67" t="s">
        <v>54</v>
      </c>
      <c r="G67">
        <v>417</v>
      </c>
    </row>
    <row r="68" spans="5:7" x14ac:dyDescent="0.25">
      <c r="E68" t="s">
        <v>55</v>
      </c>
      <c r="F68" t="s">
        <v>54</v>
      </c>
      <c r="G68">
        <v>51</v>
      </c>
    </row>
    <row r="69" spans="5:7" x14ac:dyDescent="0.25">
      <c r="E69" t="s">
        <v>57</v>
      </c>
      <c r="F69" t="s">
        <v>59</v>
      </c>
      <c r="G69">
        <v>105</v>
      </c>
    </row>
    <row r="70" spans="5:7" x14ac:dyDescent="0.25">
      <c r="E70" t="s">
        <v>57</v>
      </c>
      <c r="F70" t="s">
        <v>56</v>
      </c>
      <c r="G70">
        <v>285</v>
      </c>
    </row>
    <row r="71" spans="5:7" x14ac:dyDescent="0.25">
      <c r="E71" t="s">
        <v>53</v>
      </c>
      <c r="F71" t="s">
        <v>59</v>
      </c>
      <c r="G71">
        <v>266</v>
      </c>
    </row>
    <row r="72" spans="5:7" x14ac:dyDescent="0.25">
      <c r="E72" t="s">
        <v>55</v>
      </c>
      <c r="F72" t="s">
        <v>54</v>
      </c>
      <c r="G72">
        <v>256</v>
      </c>
    </row>
    <row r="73" spans="5:7" x14ac:dyDescent="0.25">
      <c r="E73" t="s">
        <v>57</v>
      </c>
      <c r="F73" t="s">
        <v>60</v>
      </c>
      <c r="G73">
        <v>64</v>
      </c>
    </row>
    <row r="74" spans="5:7" x14ac:dyDescent="0.25">
      <c r="E74" t="s">
        <v>57</v>
      </c>
      <c r="F74" t="s">
        <v>60</v>
      </c>
      <c r="G74">
        <v>130</v>
      </c>
    </row>
    <row r="75" spans="5:7" x14ac:dyDescent="0.25">
      <c r="E75" t="s">
        <v>58</v>
      </c>
      <c r="F75" t="s">
        <v>59</v>
      </c>
      <c r="G75">
        <v>170</v>
      </c>
    </row>
    <row r="76" spans="5:7" x14ac:dyDescent="0.25">
      <c r="E76" t="s">
        <v>53</v>
      </c>
      <c r="F76" t="s">
        <v>60</v>
      </c>
      <c r="G76">
        <v>93</v>
      </c>
    </row>
    <row r="77" spans="5:7" x14ac:dyDescent="0.25">
      <c r="E77" t="s">
        <v>57</v>
      </c>
      <c r="F77" t="s">
        <v>54</v>
      </c>
      <c r="G77">
        <v>68</v>
      </c>
    </row>
    <row r="78" spans="5:7" x14ac:dyDescent="0.25">
      <c r="E78" t="s">
        <v>57</v>
      </c>
      <c r="F78" t="s">
        <v>59</v>
      </c>
      <c r="G78">
        <v>59</v>
      </c>
    </row>
    <row r="79" spans="5:7" x14ac:dyDescent="0.25">
      <c r="E79" t="s">
        <v>57</v>
      </c>
      <c r="F79" t="s">
        <v>56</v>
      </c>
      <c r="G79">
        <v>13</v>
      </c>
    </row>
    <row r="80" spans="5:7" x14ac:dyDescent="0.25">
      <c r="E80" t="s">
        <v>58</v>
      </c>
      <c r="F80" t="s">
        <v>60</v>
      </c>
      <c r="G80">
        <v>62</v>
      </c>
    </row>
    <row r="81" spans="5:7" x14ac:dyDescent="0.25">
      <c r="E81" t="s">
        <v>57</v>
      </c>
      <c r="F81" t="s">
        <v>60</v>
      </c>
      <c r="G81">
        <v>164</v>
      </c>
    </row>
    <row r="82" spans="5:7" x14ac:dyDescent="0.25">
      <c r="E82" t="s">
        <v>58</v>
      </c>
      <c r="F82" t="s">
        <v>54</v>
      </c>
      <c r="G82">
        <v>469</v>
      </c>
    </row>
    <row r="83" spans="5:7" x14ac:dyDescent="0.25">
      <c r="E83" t="s">
        <v>58</v>
      </c>
      <c r="F83" t="s">
        <v>59</v>
      </c>
      <c r="G83">
        <v>125</v>
      </c>
    </row>
    <row r="84" spans="5:7" x14ac:dyDescent="0.25">
      <c r="E84" t="s">
        <v>55</v>
      </c>
      <c r="F84" t="s">
        <v>54</v>
      </c>
      <c r="G84">
        <v>219</v>
      </c>
    </row>
    <row r="85" spans="5:7" x14ac:dyDescent="0.25">
      <c r="E85" t="s">
        <v>58</v>
      </c>
      <c r="F85" t="s">
        <v>56</v>
      </c>
      <c r="G85">
        <v>27</v>
      </c>
    </row>
    <row r="86" spans="5:7" x14ac:dyDescent="0.25">
      <c r="E86" t="s">
        <v>53</v>
      </c>
      <c r="F86" t="s">
        <v>59</v>
      </c>
      <c r="G86">
        <v>298</v>
      </c>
    </row>
    <row r="87" spans="5:7" x14ac:dyDescent="0.25">
      <c r="E87" t="s">
        <v>53</v>
      </c>
      <c r="F87" t="s">
        <v>56</v>
      </c>
      <c r="G87">
        <v>120</v>
      </c>
    </row>
    <row r="88" spans="5:7" x14ac:dyDescent="0.25">
      <c r="E88" t="s">
        <v>55</v>
      </c>
      <c r="F88" t="s">
        <v>54</v>
      </c>
      <c r="G88">
        <v>78</v>
      </c>
    </row>
    <row r="89" spans="5:7" x14ac:dyDescent="0.25">
      <c r="E89" t="s">
        <v>53</v>
      </c>
      <c r="F89" t="s">
        <v>56</v>
      </c>
      <c r="G89">
        <v>127</v>
      </c>
    </row>
    <row r="90" spans="5:7" x14ac:dyDescent="0.25">
      <c r="E90" t="s">
        <v>58</v>
      </c>
      <c r="F90" t="s">
        <v>60</v>
      </c>
      <c r="G90">
        <v>78</v>
      </c>
    </row>
    <row r="91" spans="5:7" x14ac:dyDescent="0.25">
      <c r="E91" t="s">
        <v>57</v>
      </c>
      <c r="F91" t="s">
        <v>56</v>
      </c>
      <c r="G91">
        <v>222</v>
      </c>
    </row>
    <row r="92" spans="5:7" x14ac:dyDescent="0.25">
      <c r="E92" t="s">
        <v>53</v>
      </c>
      <c r="F92" t="s">
        <v>56</v>
      </c>
      <c r="G92">
        <v>175</v>
      </c>
    </row>
    <row r="93" spans="5:7" x14ac:dyDescent="0.25">
      <c r="E93" t="s">
        <v>57</v>
      </c>
      <c r="F93" t="s">
        <v>60</v>
      </c>
      <c r="G93">
        <v>458</v>
      </c>
    </row>
    <row r="94" spans="5:7" x14ac:dyDescent="0.25">
      <c r="E94" t="s">
        <v>58</v>
      </c>
      <c r="F94" t="s">
        <v>56</v>
      </c>
      <c r="G94">
        <v>144</v>
      </c>
    </row>
    <row r="95" spans="5:7" x14ac:dyDescent="0.25">
      <c r="E95" t="s">
        <v>53</v>
      </c>
      <c r="F95" t="s">
        <v>60</v>
      </c>
      <c r="G95">
        <v>466</v>
      </c>
    </row>
    <row r="96" spans="5:7" x14ac:dyDescent="0.25">
      <c r="E96" t="s">
        <v>58</v>
      </c>
      <c r="F96" t="s">
        <v>54</v>
      </c>
      <c r="G96">
        <v>129</v>
      </c>
    </row>
    <row r="97" spans="5:7" x14ac:dyDescent="0.25">
      <c r="E97" t="s">
        <v>57</v>
      </c>
      <c r="F97" t="s">
        <v>59</v>
      </c>
      <c r="G97">
        <v>55</v>
      </c>
    </row>
    <row r="98" spans="5:7" x14ac:dyDescent="0.25">
      <c r="E98" t="s">
        <v>55</v>
      </c>
      <c r="F98" t="s">
        <v>59</v>
      </c>
      <c r="G98">
        <v>208</v>
      </c>
    </row>
    <row r="99" spans="5:7" x14ac:dyDescent="0.25">
      <c r="E99" t="s">
        <v>57</v>
      </c>
      <c r="F99" t="s">
        <v>60</v>
      </c>
      <c r="G99">
        <v>322</v>
      </c>
    </row>
    <row r="100" spans="5:7" x14ac:dyDescent="0.25">
      <c r="E100" t="s">
        <v>53</v>
      </c>
      <c r="F100" t="s">
        <v>56</v>
      </c>
      <c r="G100">
        <v>410</v>
      </c>
    </row>
    <row r="101" spans="5:7" x14ac:dyDescent="0.25">
      <c r="E101" t="s">
        <v>53</v>
      </c>
      <c r="F101" t="s">
        <v>54</v>
      </c>
      <c r="G101">
        <v>243</v>
      </c>
    </row>
    <row r="102" spans="5:7" x14ac:dyDescent="0.25">
      <c r="E102" t="s">
        <v>53</v>
      </c>
      <c r="F102" t="s">
        <v>54</v>
      </c>
      <c r="G102">
        <v>480</v>
      </c>
    </row>
    <row r="103" spans="5:7" x14ac:dyDescent="0.25">
      <c r="E103" t="s">
        <v>53</v>
      </c>
      <c r="F103" t="s">
        <v>56</v>
      </c>
      <c r="G103">
        <v>490</v>
      </c>
    </row>
    <row r="104" spans="5:7" x14ac:dyDescent="0.25">
      <c r="E104" t="s">
        <v>55</v>
      </c>
      <c r="F104" t="s">
        <v>60</v>
      </c>
      <c r="G104">
        <v>394</v>
      </c>
    </row>
    <row r="105" spans="5:7" x14ac:dyDescent="0.25">
      <c r="E105" t="s">
        <v>57</v>
      </c>
      <c r="F105" t="s">
        <v>54</v>
      </c>
      <c r="G105">
        <v>302</v>
      </c>
    </row>
    <row r="106" spans="5:7" x14ac:dyDescent="0.25">
      <c r="E106" t="s">
        <v>58</v>
      </c>
      <c r="F106" t="s">
        <v>60</v>
      </c>
      <c r="G106">
        <v>116</v>
      </c>
    </row>
    <row r="107" spans="5:7" x14ac:dyDescent="0.25">
      <c r="E107" t="s">
        <v>53</v>
      </c>
      <c r="F107" t="s">
        <v>59</v>
      </c>
      <c r="G107">
        <v>358</v>
      </c>
    </row>
    <row r="108" spans="5:7" x14ac:dyDescent="0.25">
      <c r="E108" t="s">
        <v>53</v>
      </c>
      <c r="F108" t="s">
        <v>59</v>
      </c>
      <c r="G108">
        <v>427</v>
      </c>
    </row>
    <row r="109" spans="5:7" x14ac:dyDescent="0.25">
      <c r="E109" t="s">
        <v>53</v>
      </c>
      <c r="F109" t="s">
        <v>60</v>
      </c>
      <c r="G109">
        <v>403</v>
      </c>
    </row>
    <row r="110" spans="5:7" x14ac:dyDescent="0.25">
      <c r="E110" t="s">
        <v>55</v>
      </c>
      <c r="F110" t="s">
        <v>59</v>
      </c>
      <c r="G110">
        <v>209</v>
      </c>
    </row>
    <row r="111" spans="5:7" x14ac:dyDescent="0.25">
      <c r="E111" t="s">
        <v>58</v>
      </c>
      <c r="F111" t="s">
        <v>56</v>
      </c>
      <c r="G111">
        <v>32</v>
      </c>
    </row>
    <row r="112" spans="5:7" x14ac:dyDescent="0.25">
      <c r="E112" t="s">
        <v>53</v>
      </c>
      <c r="F112" t="s">
        <v>60</v>
      </c>
      <c r="G112">
        <v>127</v>
      </c>
    </row>
    <row r="113" spans="5:7" x14ac:dyDescent="0.25">
      <c r="E113" t="s">
        <v>57</v>
      </c>
      <c r="F113" t="s">
        <v>60</v>
      </c>
      <c r="G113">
        <v>201</v>
      </c>
    </row>
    <row r="114" spans="5:7" x14ac:dyDescent="0.25">
      <c r="E114" t="s">
        <v>58</v>
      </c>
      <c r="F114" t="s">
        <v>59</v>
      </c>
      <c r="G114">
        <v>360</v>
      </c>
    </row>
    <row r="115" spans="5:7" x14ac:dyDescent="0.25">
      <c r="E115" t="s">
        <v>57</v>
      </c>
      <c r="F115" t="s">
        <v>59</v>
      </c>
      <c r="G115">
        <v>284</v>
      </c>
    </row>
    <row r="116" spans="5:7" x14ac:dyDescent="0.25">
      <c r="E116" t="s">
        <v>55</v>
      </c>
      <c r="F116" t="s">
        <v>56</v>
      </c>
      <c r="G116">
        <v>436</v>
      </c>
    </row>
    <row r="117" spans="5:7" x14ac:dyDescent="0.25">
      <c r="E117" t="s">
        <v>57</v>
      </c>
      <c r="F117" t="s">
        <v>60</v>
      </c>
      <c r="G117">
        <v>276</v>
      </c>
    </row>
    <row r="118" spans="5:7" x14ac:dyDescent="0.25">
      <c r="E118" t="s">
        <v>58</v>
      </c>
      <c r="F118" t="s">
        <v>60</v>
      </c>
      <c r="G118">
        <v>402</v>
      </c>
    </row>
    <row r="119" spans="5:7" x14ac:dyDescent="0.25">
      <c r="E119" t="s">
        <v>58</v>
      </c>
      <c r="F119" t="s">
        <v>56</v>
      </c>
      <c r="G119">
        <v>175</v>
      </c>
    </row>
    <row r="120" spans="5:7" x14ac:dyDescent="0.25">
      <c r="E120" t="s">
        <v>55</v>
      </c>
      <c r="F120" t="s">
        <v>59</v>
      </c>
      <c r="G120">
        <v>452</v>
      </c>
    </row>
    <row r="121" spans="5:7" x14ac:dyDescent="0.25">
      <c r="E121" t="s">
        <v>58</v>
      </c>
      <c r="F121" t="s">
        <v>60</v>
      </c>
      <c r="G121">
        <v>253</v>
      </c>
    </row>
    <row r="122" spans="5:7" x14ac:dyDescent="0.25">
      <c r="E122" t="s">
        <v>58</v>
      </c>
      <c r="F122" t="s">
        <v>54</v>
      </c>
      <c r="G122">
        <v>210</v>
      </c>
    </row>
    <row r="123" spans="5:7" x14ac:dyDescent="0.25">
      <c r="E123" t="s">
        <v>53</v>
      </c>
      <c r="F123" t="s">
        <v>60</v>
      </c>
      <c r="G123">
        <v>228</v>
      </c>
    </row>
    <row r="124" spans="5:7" x14ac:dyDescent="0.25">
      <c r="E124" t="s">
        <v>53</v>
      </c>
      <c r="F124" t="s">
        <v>54</v>
      </c>
      <c r="G124">
        <v>194</v>
      </c>
    </row>
    <row r="125" spans="5:7" x14ac:dyDescent="0.25">
      <c r="E125" t="s">
        <v>53</v>
      </c>
      <c r="F125" t="s">
        <v>60</v>
      </c>
      <c r="G125">
        <v>42</v>
      </c>
    </row>
    <row r="126" spans="5:7" x14ac:dyDescent="0.25">
      <c r="E126" t="s">
        <v>58</v>
      </c>
      <c r="F126" t="s">
        <v>56</v>
      </c>
      <c r="G126">
        <v>285</v>
      </c>
    </row>
    <row r="127" spans="5:7" x14ac:dyDescent="0.25">
      <c r="E127" t="s">
        <v>58</v>
      </c>
      <c r="F127" t="s">
        <v>60</v>
      </c>
      <c r="G127">
        <v>265</v>
      </c>
    </row>
    <row r="128" spans="5:7" x14ac:dyDescent="0.25">
      <c r="E128" t="s">
        <v>53</v>
      </c>
      <c r="F128" t="s">
        <v>56</v>
      </c>
      <c r="G128">
        <v>170</v>
      </c>
    </row>
    <row r="129" spans="5:7" x14ac:dyDescent="0.25">
      <c r="E129" t="s">
        <v>58</v>
      </c>
      <c r="F129" t="s">
        <v>54</v>
      </c>
      <c r="G129">
        <v>328</v>
      </c>
    </row>
    <row r="130" spans="5:7" x14ac:dyDescent="0.25">
      <c r="E130" t="s">
        <v>55</v>
      </c>
      <c r="F130" t="s">
        <v>60</v>
      </c>
      <c r="G130">
        <v>55</v>
      </c>
    </row>
    <row r="131" spans="5:7" x14ac:dyDescent="0.25">
      <c r="E131" t="s">
        <v>58</v>
      </c>
      <c r="F131" t="s">
        <v>54</v>
      </c>
      <c r="G131">
        <v>234</v>
      </c>
    </row>
    <row r="132" spans="5:7" x14ac:dyDescent="0.25">
      <c r="E132" t="s">
        <v>53</v>
      </c>
      <c r="F132" t="s">
        <v>54</v>
      </c>
      <c r="G132">
        <v>141</v>
      </c>
    </row>
    <row r="133" spans="5:7" x14ac:dyDescent="0.25">
      <c r="E133" t="s">
        <v>55</v>
      </c>
      <c r="F133" t="s">
        <v>60</v>
      </c>
      <c r="G133">
        <v>156</v>
      </c>
    </row>
    <row r="134" spans="5:7" x14ac:dyDescent="0.25">
      <c r="E134" t="s">
        <v>57</v>
      </c>
      <c r="F134" t="s">
        <v>60</v>
      </c>
      <c r="G134">
        <v>304</v>
      </c>
    </row>
    <row r="135" spans="5:7" x14ac:dyDescent="0.25">
      <c r="E135" t="s">
        <v>55</v>
      </c>
      <c r="F135" t="s">
        <v>60</v>
      </c>
      <c r="G135">
        <v>31</v>
      </c>
    </row>
    <row r="136" spans="5:7" x14ac:dyDescent="0.25">
      <c r="E136" t="s">
        <v>53</v>
      </c>
      <c r="F136" t="s">
        <v>59</v>
      </c>
      <c r="G136">
        <v>37</v>
      </c>
    </row>
    <row r="137" spans="5:7" x14ac:dyDescent="0.25">
      <c r="E137" t="s">
        <v>55</v>
      </c>
      <c r="F137" t="s">
        <v>60</v>
      </c>
      <c r="G137">
        <v>269</v>
      </c>
    </row>
    <row r="138" spans="5:7" x14ac:dyDescent="0.25">
      <c r="E138" t="s">
        <v>58</v>
      </c>
      <c r="F138" t="s">
        <v>56</v>
      </c>
      <c r="G138">
        <v>264</v>
      </c>
    </row>
    <row r="139" spans="5:7" x14ac:dyDescent="0.25">
      <c r="E139" t="s">
        <v>57</v>
      </c>
      <c r="F139" t="s">
        <v>59</v>
      </c>
      <c r="G139">
        <v>435</v>
      </c>
    </row>
    <row r="140" spans="5:7" x14ac:dyDescent="0.25">
      <c r="E140" t="s">
        <v>58</v>
      </c>
      <c r="F140" t="s">
        <v>59</v>
      </c>
      <c r="G140">
        <v>90</v>
      </c>
    </row>
    <row r="141" spans="5:7" x14ac:dyDescent="0.25">
      <c r="E141" t="s">
        <v>57</v>
      </c>
      <c r="F141" t="s">
        <v>54</v>
      </c>
      <c r="G141">
        <v>23</v>
      </c>
    </row>
    <row r="142" spans="5:7" x14ac:dyDescent="0.25">
      <c r="E142" t="s">
        <v>53</v>
      </c>
      <c r="F142" t="s">
        <v>59</v>
      </c>
      <c r="G142">
        <v>217</v>
      </c>
    </row>
    <row r="143" spans="5:7" x14ac:dyDescent="0.25">
      <c r="E143" t="s">
        <v>53</v>
      </c>
      <c r="F143" t="s">
        <v>60</v>
      </c>
      <c r="G143">
        <v>402</v>
      </c>
    </row>
    <row r="144" spans="5:7" x14ac:dyDescent="0.25">
      <c r="E144" t="s">
        <v>53</v>
      </c>
      <c r="F144" t="s">
        <v>60</v>
      </c>
      <c r="G144">
        <v>175</v>
      </c>
    </row>
    <row r="145" spans="5:7" x14ac:dyDescent="0.25">
      <c r="E145" t="s">
        <v>55</v>
      </c>
      <c r="F145" t="s">
        <v>56</v>
      </c>
      <c r="G145">
        <v>324</v>
      </c>
    </row>
    <row r="146" spans="5:7" x14ac:dyDescent="0.25">
      <c r="E146" t="s">
        <v>58</v>
      </c>
      <c r="F146" t="s">
        <v>60</v>
      </c>
      <c r="G146">
        <v>13</v>
      </c>
    </row>
    <row r="147" spans="5:7" x14ac:dyDescent="0.25">
      <c r="E147" t="s">
        <v>58</v>
      </c>
      <c r="F147" t="s">
        <v>59</v>
      </c>
      <c r="G147">
        <v>446</v>
      </c>
    </row>
    <row r="148" spans="5:7" x14ac:dyDescent="0.25">
      <c r="E148" t="s">
        <v>53</v>
      </c>
      <c r="F148" t="s">
        <v>59</v>
      </c>
      <c r="G148">
        <v>265</v>
      </c>
    </row>
    <row r="149" spans="5:7" x14ac:dyDescent="0.25">
      <c r="E149" t="s">
        <v>53</v>
      </c>
      <c r="F149" t="s">
        <v>54</v>
      </c>
      <c r="G149">
        <v>103</v>
      </c>
    </row>
    <row r="150" spans="5:7" x14ac:dyDescent="0.25">
      <c r="E150" t="s">
        <v>53</v>
      </c>
      <c r="F150" t="s">
        <v>60</v>
      </c>
      <c r="G150">
        <v>181</v>
      </c>
    </row>
    <row r="151" spans="5:7" x14ac:dyDescent="0.25">
      <c r="E151" t="s">
        <v>55</v>
      </c>
      <c r="F151" t="s">
        <v>60</v>
      </c>
      <c r="G151">
        <v>363</v>
      </c>
    </row>
    <row r="152" spans="5:7" x14ac:dyDescent="0.25">
      <c r="E152" t="s">
        <v>55</v>
      </c>
      <c r="F152" t="s">
        <v>59</v>
      </c>
      <c r="G152">
        <v>384</v>
      </c>
    </row>
    <row r="153" spans="5:7" x14ac:dyDescent="0.25">
      <c r="E153" t="s">
        <v>55</v>
      </c>
      <c r="F153" t="s">
        <v>56</v>
      </c>
      <c r="G153">
        <v>380</v>
      </c>
    </row>
    <row r="154" spans="5:7" x14ac:dyDescent="0.25">
      <c r="E154" t="s">
        <v>57</v>
      </c>
      <c r="F154" t="s">
        <v>56</v>
      </c>
      <c r="G154">
        <v>268</v>
      </c>
    </row>
    <row r="155" spans="5:7" x14ac:dyDescent="0.25">
      <c r="E155" t="s">
        <v>53</v>
      </c>
      <c r="F155" t="s">
        <v>54</v>
      </c>
      <c r="G155">
        <v>177</v>
      </c>
    </row>
    <row r="156" spans="5:7" x14ac:dyDescent="0.25">
      <c r="E156" t="s">
        <v>58</v>
      </c>
      <c r="F156" t="s">
        <v>59</v>
      </c>
      <c r="G156">
        <v>103</v>
      </c>
    </row>
    <row r="157" spans="5:7" x14ac:dyDescent="0.25">
      <c r="E157" t="s">
        <v>55</v>
      </c>
      <c r="F157" t="s">
        <v>56</v>
      </c>
      <c r="G157">
        <v>325</v>
      </c>
    </row>
    <row r="158" spans="5:7" x14ac:dyDescent="0.25">
      <c r="E158" t="s">
        <v>57</v>
      </c>
      <c r="F158" t="s">
        <v>59</v>
      </c>
      <c r="G158">
        <v>187</v>
      </c>
    </row>
    <row r="159" spans="5:7" x14ac:dyDescent="0.25">
      <c r="E159" t="s">
        <v>55</v>
      </c>
      <c r="F159" t="s">
        <v>56</v>
      </c>
      <c r="G159">
        <v>363</v>
      </c>
    </row>
    <row r="160" spans="5:7" x14ac:dyDescent="0.25">
      <c r="E160" t="s">
        <v>53</v>
      </c>
      <c r="F160" t="s">
        <v>54</v>
      </c>
      <c r="G160">
        <v>265</v>
      </c>
    </row>
    <row r="161" spans="5:7" x14ac:dyDescent="0.25">
      <c r="E161" t="s">
        <v>58</v>
      </c>
      <c r="F161" t="s">
        <v>56</v>
      </c>
      <c r="G161">
        <v>347</v>
      </c>
    </row>
    <row r="162" spans="5:7" x14ac:dyDescent="0.25">
      <c r="E162" t="s">
        <v>57</v>
      </c>
      <c r="F162" t="s">
        <v>54</v>
      </c>
      <c r="G162">
        <v>95</v>
      </c>
    </row>
    <row r="163" spans="5:7" x14ac:dyDescent="0.25">
      <c r="E163" t="s">
        <v>58</v>
      </c>
      <c r="F163" t="s">
        <v>56</v>
      </c>
      <c r="G163">
        <v>492</v>
      </c>
    </row>
    <row r="164" spans="5:7" x14ac:dyDescent="0.25">
      <c r="E164" t="s">
        <v>57</v>
      </c>
      <c r="F164" t="s">
        <v>60</v>
      </c>
      <c r="G164">
        <v>313</v>
      </c>
    </row>
    <row r="165" spans="5:7" x14ac:dyDescent="0.25">
      <c r="E165" t="s">
        <v>53</v>
      </c>
      <c r="F165" t="s">
        <v>56</v>
      </c>
      <c r="G165">
        <v>187</v>
      </c>
    </row>
    <row r="166" spans="5:7" x14ac:dyDescent="0.25">
      <c r="E166" t="s">
        <v>53</v>
      </c>
      <c r="F166" t="s">
        <v>60</v>
      </c>
      <c r="G166">
        <v>314</v>
      </c>
    </row>
    <row r="167" spans="5:7" x14ac:dyDescent="0.25">
      <c r="E167" t="s">
        <v>55</v>
      </c>
      <c r="F167" t="s">
        <v>59</v>
      </c>
      <c r="G167">
        <v>225</v>
      </c>
    </row>
    <row r="168" spans="5:7" x14ac:dyDescent="0.25">
      <c r="E168" t="s">
        <v>55</v>
      </c>
      <c r="F168" t="s">
        <v>56</v>
      </c>
      <c r="G168">
        <v>27</v>
      </c>
    </row>
    <row r="169" spans="5:7" x14ac:dyDescent="0.25">
      <c r="E169" t="s">
        <v>58</v>
      </c>
      <c r="F169" t="s">
        <v>54</v>
      </c>
      <c r="G169">
        <v>37</v>
      </c>
    </row>
    <row r="170" spans="5:7" x14ac:dyDescent="0.25">
      <c r="E170" t="s">
        <v>58</v>
      </c>
      <c r="F170" t="s">
        <v>60</v>
      </c>
      <c r="G170">
        <v>272</v>
      </c>
    </row>
    <row r="171" spans="5:7" x14ac:dyDescent="0.25">
      <c r="E171" t="s">
        <v>53</v>
      </c>
      <c r="F171" t="s">
        <v>56</v>
      </c>
      <c r="G171">
        <v>489</v>
      </c>
    </row>
    <row r="172" spans="5:7" x14ac:dyDescent="0.25">
      <c r="E172" t="s">
        <v>53</v>
      </c>
      <c r="F172" t="s">
        <v>60</v>
      </c>
      <c r="G172">
        <v>11</v>
      </c>
    </row>
    <row r="173" spans="5:7" x14ac:dyDescent="0.25">
      <c r="E173" t="s">
        <v>53</v>
      </c>
      <c r="F173" t="s">
        <v>54</v>
      </c>
      <c r="G173">
        <v>300</v>
      </c>
    </row>
    <row r="174" spans="5:7" x14ac:dyDescent="0.25">
      <c r="E174" t="s">
        <v>53</v>
      </c>
      <c r="F174" t="s">
        <v>59</v>
      </c>
      <c r="G174">
        <v>494</v>
      </c>
    </row>
    <row r="175" spans="5:7" x14ac:dyDescent="0.25">
      <c r="E175" t="s">
        <v>58</v>
      </c>
      <c r="F175" t="s">
        <v>54</v>
      </c>
      <c r="G175">
        <v>89</v>
      </c>
    </row>
    <row r="176" spans="5:7" x14ac:dyDescent="0.25">
      <c r="E176" t="s">
        <v>57</v>
      </c>
      <c r="F176" t="s">
        <v>54</v>
      </c>
      <c r="G176">
        <v>368</v>
      </c>
    </row>
    <row r="177" spans="5:7" x14ac:dyDescent="0.25">
      <c r="E177" t="s">
        <v>58</v>
      </c>
      <c r="F177" t="s">
        <v>54</v>
      </c>
      <c r="G177">
        <v>329</v>
      </c>
    </row>
    <row r="178" spans="5:7" x14ac:dyDescent="0.25">
      <c r="E178" t="s">
        <v>58</v>
      </c>
      <c r="F178" t="s">
        <v>56</v>
      </c>
      <c r="G178">
        <v>459</v>
      </c>
    </row>
    <row r="179" spans="5:7" x14ac:dyDescent="0.25">
      <c r="E179" t="s">
        <v>58</v>
      </c>
      <c r="F179" t="s">
        <v>59</v>
      </c>
      <c r="G179">
        <v>17</v>
      </c>
    </row>
    <row r="180" spans="5:7" x14ac:dyDescent="0.25">
      <c r="E180" t="s">
        <v>53</v>
      </c>
      <c r="F180" t="s">
        <v>60</v>
      </c>
      <c r="G180">
        <v>438</v>
      </c>
    </row>
    <row r="181" spans="5:7" x14ac:dyDescent="0.25">
      <c r="E181" t="s">
        <v>58</v>
      </c>
      <c r="F181" t="s">
        <v>59</v>
      </c>
      <c r="G181">
        <v>460</v>
      </c>
    </row>
    <row r="182" spans="5:7" x14ac:dyDescent="0.25">
      <c r="E182" t="s">
        <v>55</v>
      </c>
      <c r="F182" t="s">
        <v>54</v>
      </c>
      <c r="G182">
        <v>79</v>
      </c>
    </row>
    <row r="183" spans="5:7" x14ac:dyDescent="0.25">
      <c r="E183" t="s">
        <v>53</v>
      </c>
      <c r="F183" t="s">
        <v>59</v>
      </c>
      <c r="G183">
        <v>306</v>
      </c>
    </row>
    <row r="184" spans="5:7" x14ac:dyDescent="0.25">
      <c r="E184" t="s">
        <v>57</v>
      </c>
      <c r="F184" t="s">
        <v>59</v>
      </c>
      <c r="G184">
        <v>63</v>
      </c>
    </row>
    <row r="185" spans="5:7" x14ac:dyDescent="0.25">
      <c r="E185" t="s">
        <v>55</v>
      </c>
      <c r="F185" t="s">
        <v>56</v>
      </c>
      <c r="G185">
        <v>207</v>
      </c>
    </row>
    <row r="186" spans="5:7" x14ac:dyDescent="0.25">
      <c r="E186" t="s">
        <v>55</v>
      </c>
      <c r="F186" t="s">
        <v>59</v>
      </c>
      <c r="G186">
        <v>140</v>
      </c>
    </row>
    <row r="187" spans="5:7" x14ac:dyDescent="0.25">
      <c r="E187" t="s">
        <v>53</v>
      </c>
      <c r="F187" t="s">
        <v>54</v>
      </c>
      <c r="G187">
        <v>149</v>
      </c>
    </row>
    <row r="188" spans="5:7" x14ac:dyDescent="0.25">
      <c r="E188" t="s">
        <v>57</v>
      </c>
      <c r="F188" t="s">
        <v>56</v>
      </c>
      <c r="G188">
        <v>343</v>
      </c>
    </row>
    <row r="189" spans="5:7" x14ac:dyDescent="0.25">
      <c r="E189" t="s">
        <v>53</v>
      </c>
      <c r="F189" t="s">
        <v>56</v>
      </c>
      <c r="G189">
        <v>118</v>
      </c>
    </row>
    <row r="190" spans="5:7" x14ac:dyDescent="0.25">
      <c r="E190" t="s">
        <v>58</v>
      </c>
      <c r="F190" t="s">
        <v>59</v>
      </c>
      <c r="G190">
        <v>216</v>
      </c>
    </row>
    <row r="191" spans="5:7" x14ac:dyDescent="0.25">
      <c r="E191" t="s">
        <v>55</v>
      </c>
      <c r="F191" t="s">
        <v>56</v>
      </c>
      <c r="G191">
        <v>312</v>
      </c>
    </row>
    <row r="192" spans="5:7" x14ac:dyDescent="0.25">
      <c r="E192" t="s">
        <v>58</v>
      </c>
      <c r="F192" t="s">
        <v>56</v>
      </c>
      <c r="G192">
        <v>242</v>
      </c>
    </row>
    <row r="193" spans="5:7" x14ac:dyDescent="0.25">
      <c r="E193" t="s">
        <v>58</v>
      </c>
      <c r="F193" t="s">
        <v>60</v>
      </c>
      <c r="G193">
        <v>228</v>
      </c>
    </row>
    <row r="194" spans="5:7" x14ac:dyDescent="0.25">
      <c r="E194" t="s">
        <v>57</v>
      </c>
      <c r="F194" t="s">
        <v>60</v>
      </c>
      <c r="G194">
        <v>164</v>
      </c>
    </row>
    <row r="195" spans="5:7" x14ac:dyDescent="0.25">
      <c r="E195" t="s">
        <v>53</v>
      </c>
      <c r="F195" t="s">
        <v>59</v>
      </c>
      <c r="G195">
        <v>101</v>
      </c>
    </row>
    <row r="196" spans="5:7" x14ac:dyDescent="0.25">
      <c r="E196" t="s">
        <v>53</v>
      </c>
      <c r="F196" t="s">
        <v>56</v>
      </c>
      <c r="G196">
        <v>12</v>
      </c>
    </row>
    <row r="197" spans="5:7" x14ac:dyDescent="0.25">
      <c r="E197" t="s">
        <v>55</v>
      </c>
      <c r="F197" t="s">
        <v>56</v>
      </c>
      <c r="G197">
        <v>416</v>
      </c>
    </row>
    <row r="198" spans="5:7" x14ac:dyDescent="0.25">
      <c r="E198" t="s">
        <v>58</v>
      </c>
      <c r="F198" t="s">
        <v>54</v>
      </c>
      <c r="G198">
        <v>408</v>
      </c>
    </row>
    <row r="199" spans="5:7" x14ac:dyDescent="0.25">
      <c r="E199" t="s">
        <v>57</v>
      </c>
      <c r="F199" t="s">
        <v>54</v>
      </c>
      <c r="G199">
        <v>86</v>
      </c>
    </row>
    <row r="200" spans="5:7" x14ac:dyDescent="0.25">
      <c r="E200" t="s">
        <v>57</v>
      </c>
      <c r="F200" t="s">
        <v>54</v>
      </c>
      <c r="G200">
        <v>456</v>
      </c>
    </row>
    <row r="201" spans="5:7" x14ac:dyDescent="0.25">
      <c r="E201" t="s">
        <v>58</v>
      </c>
      <c r="F201" t="s">
        <v>59</v>
      </c>
      <c r="G201">
        <v>183</v>
      </c>
    </row>
    <row r="202" spans="5:7" x14ac:dyDescent="0.25">
      <c r="E202" t="s">
        <v>55</v>
      </c>
      <c r="F202" t="s">
        <v>54</v>
      </c>
      <c r="G202">
        <v>486</v>
      </c>
    </row>
    <row r="203" spans="5:7" x14ac:dyDescent="0.25">
      <c r="E203" t="s">
        <v>53</v>
      </c>
      <c r="F203" t="s">
        <v>59</v>
      </c>
      <c r="G203">
        <v>248</v>
      </c>
    </row>
    <row r="204" spans="5:7" x14ac:dyDescent="0.25">
      <c r="E204" t="s">
        <v>58</v>
      </c>
      <c r="F204" t="s">
        <v>56</v>
      </c>
      <c r="G204">
        <v>164</v>
      </c>
    </row>
    <row r="205" spans="5:7" x14ac:dyDescent="0.25">
      <c r="E205" t="s">
        <v>57</v>
      </c>
      <c r="F205" t="s">
        <v>60</v>
      </c>
      <c r="G205">
        <v>220</v>
      </c>
    </row>
    <row r="206" spans="5:7" x14ac:dyDescent="0.25">
      <c r="E206" t="s">
        <v>55</v>
      </c>
      <c r="F206" t="s">
        <v>54</v>
      </c>
      <c r="G206">
        <v>285</v>
      </c>
    </row>
    <row r="207" spans="5:7" x14ac:dyDescent="0.25">
      <c r="E207" t="s">
        <v>57</v>
      </c>
      <c r="F207" t="s">
        <v>59</v>
      </c>
      <c r="G207">
        <v>79</v>
      </c>
    </row>
    <row r="208" spans="5:7" x14ac:dyDescent="0.25">
      <c r="E208" t="s">
        <v>57</v>
      </c>
      <c r="F208" t="s">
        <v>56</v>
      </c>
      <c r="G208">
        <v>317</v>
      </c>
    </row>
    <row r="209" spans="5:7" x14ac:dyDescent="0.25">
      <c r="E209" t="s">
        <v>53</v>
      </c>
      <c r="F209" t="s">
        <v>59</v>
      </c>
      <c r="G209">
        <v>62</v>
      </c>
    </row>
    <row r="210" spans="5:7" x14ac:dyDescent="0.25">
      <c r="E210" t="s">
        <v>53</v>
      </c>
      <c r="F210" t="s">
        <v>59</v>
      </c>
      <c r="G210">
        <v>37</v>
      </c>
    </row>
    <row r="211" spans="5:7" x14ac:dyDescent="0.25">
      <c r="E211" t="s">
        <v>57</v>
      </c>
      <c r="F211" t="s">
        <v>60</v>
      </c>
      <c r="G211">
        <v>453</v>
      </c>
    </row>
    <row r="212" spans="5:7" x14ac:dyDescent="0.25">
      <c r="E212" t="s">
        <v>57</v>
      </c>
      <c r="F212" t="s">
        <v>56</v>
      </c>
      <c r="G212">
        <v>481</v>
      </c>
    </row>
    <row r="213" spans="5:7" x14ac:dyDescent="0.25">
      <c r="E213" t="s">
        <v>53</v>
      </c>
      <c r="F213" t="s">
        <v>59</v>
      </c>
      <c r="G213">
        <v>69</v>
      </c>
    </row>
    <row r="214" spans="5:7" x14ac:dyDescent="0.25">
      <c r="E214" t="s">
        <v>55</v>
      </c>
      <c r="F214" t="s">
        <v>56</v>
      </c>
      <c r="G214">
        <v>148</v>
      </c>
    </row>
    <row r="215" spans="5:7" x14ac:dyDescent="0.25">
      <c r="E215" t="s">
        <v>53</v>
      </c>
      <c r="F215" t="s">
        <v>54</v>
      </c>
      <c r="G215">
        <v>452</v>
      </c>
    </row>
    <row r="216" spans="5:7" x14ac:dyDescent="0.25">
      <c r="E216" t="s">
        <v>58</v>
      </c>
      <c r="F216" t="s">
        <v>56</v>
      </c>
      <c r="G216">
        <v>105</v>
      </c>
    </row>
    <row r="217" spans="5:7" x14ac:dyDescent="0.25">
      <c r="E217" t="s">
        <v>57</v>
      </c>
      <c r="F217" t="s">
        <v>56</v>
      </c>
      <c r="G217">
        <v>366</v>
      </c>
    </row>
    <row r="218" spans="5:7" x14ac:dyDescent="0.25">
      <c r="E218" t="s">
        <v>55</v>
      </c>
      <c r="F218" t="s">
        <v>54</v>
      </c>
      <c r="G218">
        <v>328</v>
      </c>
    </row>
    <row r="219" spans="5:7" x14ac:dyDescent="0.25">
      <c r="E219" t="s">
        <v>55</v>
      </c>
      <c r="F219" t="s">
        <v>54</v>
      </c>
      <c r="G219">
        <v>213</v>
      </c>
    </row>
    <row r="220" spans="5:7" x14ac:dyDescent="0.25">
      <c r="E220" t="s">
        <v>55</v>
      </c>
      <c r="F220" t="s">
        <v>56</v>
      </c>
      <c r="G220">
        <v>175</v>
      </c>
    </row>
    <row r="221" spans="5:7" x14ac:dyDescent="0.25">
      <c r="E221" t="s">
        <v>55</v>
      </c>
      <c r="F221" t="s">
        <v>56</v>
      </c>
      <c r="G221">
        <v>398</v>
      </c>
    </row>
    <row r="222" spans="5:7" x14ac:dyDescent="0.25">
      <c r="E222" t="s">
        <v>55</v>
      </c>
      <c r="F222" t="s">
        <v>60</v>
      </c>
      <c r="G222">
        <v>316</v>
      </c>
    </row>
    <row r="223" spans="5:7" x14ac:dyDescent="0.25">
      <c r="E223" t="s">
        <v>57</v>
      </c>
      <c r="F223" t="s">
        <v>54</v>
      </c>
      <c r="G223">
        <v>440</v>
      </c>
    </row>
    <row r="224" spans="5:7" x14ac:dyDescent="0.25">
      <c r="E224" t="s">
        <v>53</v>
      </c>
      <c r="F224" t="s">
        <v>56</v>
      </c>
      <c r="G224">
        <v>80</v>
      </c>
    </row>
    <row r="225" spans="5:7" x14ac:dyDescent="0.25">
      <c r="E225" t="s">
        <v>58</v>
      </c>
      <c r="F225" t="s">
        <v>54</v>
      </c>
      <c r="G225">
        <v>89</v>
      </c>
    </row>
    <row r="226" spans="5:7" x14ac:dyDescent="0.25">
      <c r="E226" t="s">
        <v>55</v>
      </c>
      <c r="F226" t="s">
        <v>54</v>
      </c>
      <c r="G226">
        <v>3</v>
      </c>
    </row>
    <row r="227" spans="5:7" x14ac:dyDescent="0.25">
      <c r="E227" t="s">
        <v>58</v>
      </c>
      <c r="F227" t="s">
        <v>60</v>
      </c>
      <c r="G227">
        <v>263</v>
      </c>
    </row>
    <row r="228" spans="5:7" x14ac:dyDescent="0.25">
      <c r="E228" t="s">
        <v>53</v>
      </c>
      <c r="F228" t="s">
        <v>60</v>
      </c>
      <c r="G228">
        <v>137</v>
      </c>
    </row>
    <row r="229" spans="5:7" x14ac:dyDescent="0.25">
      <c r="E229" t="s">
        <v>58</v>
      </c>
      <c r="F229" t="s">
        <v>60</v>
      </c>
      <c r="G229">
        <v>274</v>
      </c>
    </row>
    <row r="230" spans="5:7" x14ac:dyDescent="0.25">
      <c r="E230" t="s">
        <v>58</v>
      </c>
      <c r="F230" t="s">
        <v>59</v>
      </c>
      <c r="G230">
        <v>304</v>
      </c>
    </row>
    <row r="231" spans="5:7" x14ac:dyDescent="0.25">
      <c r="E231" t="s">
        <v>58</v>
      </c>
      <c r="F231" t="s">
        <v>54</v>
      </c>
      <c r="G231">
        <v>289</v>
      </c>
    </row>
    <row r="232" spans="5:7" x14ac:dyDescent="0.25">
      <c r="E232" t="s">
        <v>55</v>
      </c>
      <c r="F232" t="s">
        <v>60</v>
      </c>
      <c r="G232">
        <v>13</v>
      </c>
    </row>
    <row r="233" spans="5:7" x14ac:dyDescent="0.25">
      <c r="E233" t="s">
        <v>53</v>
      </c>
      <c r="F233" t="s">
        <v>60</v>
      </c>
      <c r="G233">
        <v>398</v>
      </c>
    </row>
    <row r="234" spans="5:7" x14ac:dyDescent="0.25">
      <c r="E234" t="s">
        <v>57</v>
      </c>
      <c r="F234" t="s">
        <v>56</v>
      </c>
      <c r="G234">
        <v>479</v>
      </c>
    </row>
    <row r="235" spans="5:7" x14ac:dyDescent="0.25">
      <c r="E235" t="s">
        <v>58</v>
      </c>
      <c r="F235" t="s">
        <v>56</v>
      </c>
      <c r="G235">
        <v>484</v>
      </c>
    </row>
    <row r="236" spans="5:7" x14ac:dyDescent="0.25">
      <c r="E236" t="s">
        <v>53</v>
      </c>
      <c r="F236" t="s">
        <v>59</v>
      </c>
      <c r="G236">
        <v>478</v>
      </c>
    </row>
    <row r="237" spans="5:7" x14ac:dyDescent="0.25">
      <c r="E237" t="s">
        <v>57</v>
      </c>
      <c r="F237" t="s">
        <v>59</v>
      </c>
      <c r="G237">
        <v>11</v>
      </c>
    </row>
    <row r="238" spans="5:7" x14ac:dyDescent="0.25">
      <c r="E238" t="s">
        <v>53</v>
      </c>
      <c r="F238" t="s">
        <v>54</v>
      </c>
      <c r="G238">
        <v>159</v>
      </c>
    </row>
    <row r="239" spans="5:7" x14ac:dyDescent="0.25">
      <c r="E239" t="s">
        <v>55</v>
      </c>
      <c r="F239" t="s">
        <v>60</v>
      </c>
      <c r="G239">
        <v>110</v>
      </c>
    </row>
    <row r="240" spans="5:7" x14ac:dyDescent="0.25">
      <c r="E240" t="s">
        <v>55</v>
      </c>
      <c r="F240" t="s">
        <v>59</v>
      </c>
      <c r="G240">
        <v>102</v>
      </c>
    </row>
    <row r="241" spans="5:7" x14ac:dyDescent="0.25">
      <c r="E241" t="s">
        <v>53</v>
      </c>
      <c r="F241" t="s">
        <v>54</v>
      </c>
      <c r="G241">
        <v>273</v>
      </c>
    </row>
    <row r="242" spans="5:7" x14ac:dyDescent="0.25">
      <c r="E242" t="s">
        <v>55</v>
      </c>
      <c r="F242" t="s">
        <v>56</v>
      </c>
      <c r="G242">
        <v>320</v>
      </c>
    </row>
    <row r="243" spans="5:7" x14ac:dyDescent="0.25">
      <c r="E243" t="s">
        <v>53</v>
      </c>
      <c r="F243" t="s">
        <v>54</v>
      </c>
      <c r="G243">
        <v>130</v>
      </c>
    </row>
    <row r="244" spans="5:7" x14ac:dyDescent="0.25">
      <c r="E244" t="s">
        <v>55</v>
      </c>
      <c r="F244" t="s">
        <v>56</v>
      </c>
      <c r="G244">
        <v>442</v>
      </c>
    </row>
    <row r="245" spans="5:7" x14ac:dyDescent="0.25">
      <c r="E245" t="s">
        <v>57</v>
      </c>
      <c r="F245" t="s">
        <v>54</v>
      </c>
      <c r="G245">
        <v>318</v>
      </c>
    </row>
    <row r="246" spans="5:7" x14ac:dyDescent="0.25">
      <c r="E246" t="s">
        <v>55</v>
      </c>
      <c r="F246" t="s">
        <v>59</v>
      </c>
      <c r="G246">
        <v>495</v>
      </c>
    </row>
    <row r="247" spans="5:7" x14ac:dyDescent="0.25">
      <c r="E247" t="s">
        <v>55</v>
      </c>
      <c r="F247" t="s">
        <v>54</v>
      </c>
      <c r="G247">
        <v>302</v>
      </c>
    </row>
    <row r="248" spans="5:7" x14ac:dyDescent="0.25">
      <c r="E248" t="s">
        <v>57</v>
      </c>
      <c r="F248" t="s">
        <v>56</v>
      </c>
      <c r="G248">
        <v>148</v>
      </c>
    </row>
    <row r="249" spans="5:7" x14ac:dyDescent="0.25">
      <c r="E249" t="s">
        <v>57</v>
      </c>
      <c r="F249" t="s">
        <v>59</v>
      </c>
      <c r="G249">
        <v>75</v>
      </c>
    </row>
    <row r="250" spans="5:7" x14ac:dyDescent="0.25">
      <c r="E250" t="s">
        <v>53</v>
      </c>
      <c r="F250" t="s">
        <v>60</v>
      </c>
      <c r="G250">
        <v>98</v>
      </c>
    </row>
    <row r="251" spans="5:7" x14ac:dyDescent="0.25">
      <c r="E251" t="s">
        <v>53</v>
      </c>
      <c r="F251" t="s">
        <v>54</v>
      </c>
      <c r="G251">
        <v>249</v>
      </c>
    </row>
    <row r="252" spans="5:7" x14ac:dyDescent="0.25">
      <c r="E252" t="s">
        <v>57</v>
      </c>
      <c r="F252" t="s">
        <v>54</v>
      </c>
      <c r="G252">
        <v>280</v>
      </c>
    </row>
    <row r="253" spans="5:7" x14ac:dyDescent="0.25">
      <c r="E253" t="s">
        <v>55</v>
      </c>
      <c r="F253" t="s">
        <v>56</v>
      </c>
      <c r="G253">
        <v>135</v>
      </c>
    </row>
    <row r="254" spans="5:7" x14ac:dyDescent="0.25">
      <c r="E254" t="s">
        <v>58</v>
      </c>
      <c r="F254" t="s">
        <v>59</v>
      </c>
      <c r="G254">
        <v>282</v>
      </c>
    </row>
    <row r="255" spans="5:7" x14ac:dyDescent="0.25">
      <c r="E255" t="s">
        <v>57</v>
      </c>
      <c r="F255" t="s">
        <v>59</v>
      </c>
      <c r="G255">
        <v>167</v>
      </c>
    </row>
    <row r="256" spans="5:7" x14ac:dyDescent="0.25">
      <c r="E256" t="s">
        <v>58</v>
      </c>
      <c r="F256" t="s">
        <v>60</v>
      </c>
      <c r="G256">
        <v>170</v>
      </c>
    </row>
    <row r="257" spans="5:7" x14ac:dyDescent="0.25">
      <c r="E257" t="s">
        <v>57</v>
      </c>
      <c r="F257" t="s">
        <v>60</v>
      </c>
      <c r="G257">
        <v>89</v>
      </c>
    </row>
    <row r="258" spans="5:7" x14ac:dyDescent="0.25">
      <c r="E258" t="s">
        <v>58</v>
      </c>
      <c r="F258" t="s">
        <v>59</v>
      </c>
      <c r="G258">
        <v>268</v>
      </c>
    </row>
    <row r="259" spans="5:7" x14ac:dyDescent="0.25">
      <c r="E259" t="s">
        <v>55</v>
      </c>
      <c r="F259" t="s">
        <v>56</v>
      </c>
      <c r="G259">
        <v>179</v>
      </c>
    </row>
    <row r="260" spans="5:7" x14ac:dyDescent="0.25">
      <c r="E260" t="s">
        <v>55</v>
      </c>
      <c r="F260" t="s">
        <v>60</v>
      </c>
      <c r="G260">
        <v>242</v>
      </c>
    </row>
    <row r="261" spans="5:7" x14ac:dyDescent="0.25">
      <c r="E261" t="s">
        <v>53</v>
      </c>
      <c r="F261" t="s">
        <v>59</v>
      </c>
      <c r="G261">
        <v>274</v>
      </c>
    </row>
    <row r="262" spans="5:7" x14ac:dyDescent="0.25">
      <c r="E262" t="s">
        <v>53</v>
      </c>
      <c r="F262" t="s">
        <v>60</v>
      </c>
      <c r="G262">
        <v>420</v>
      </c>
    </row>
    <row r="263" spans="5:7" x14ac:dyDescent="0.25">
      <c r="E263" t="s">
        <v>53</v>
      </c>
      <c r="F263" t="s">
        <v>59</v>
      </c>
      <c r="G263">
        <v>207</v>
      </c>
    </row>
    <row r="264" spans="5:7" x14ac:dyDescent="0.25">
      <c r="E264" t="s">
        <v>55</v>
      </c>
      <c r="F264" t="s">
        <v>59</v>
      </c>
      <c r="G264">
        <v>460</v>
      </c>
    </row>
    <row r="265" spans="5:7" x14ac:dyDescent="0.25">
      <c r="E265" t="s">
        <v>58</v>
      </c>
      <c r="F265" t="s">
        <v>56</v>
      </c>
      <c r="G265">
        <v>264</v>
      </c>
    </row>
    <row r="266" spans="5:7" x14ac:dyDescent="0.25">
      <c r="E266" t="s">
        <v>53</v>
      </c>
      <c r="F266" t="s">
        <v>56</v>
      </c>
      <c r="G266">
        <v>134</v>
      </c>
    </row>
    <row r="267" spans="5:7" x14ac:dyDescent="0.25">
      <c r="E267" t="s">
        <v>55</v>
      </c>
      <c r="F267" t="s">
        <v>60</v>
      </c>
      <c r="G267">
        <v>352</v>
      </c>
    </row>
    <row r="268" spans="5:7" x14ac:dyDescent="0.25">
      <c r="E268" t="s">
        <v>55</v>
      </c>
      <c r="F268" t="s">
        <v>54</v>
      </c>
      <c r="G268">
        <v>126</v>
      </c>
    </row>
    <row r="269" spans="5:7" x14ac:dyDescent="0.25">
      <c r="E269" t="s">
        <v>53</v>
      </c>
      <c r="F269" t="s">
        <v>54</v>
      </c>
      <c r="G269">
        <v>329</v>
      </c>
    </row>
    <row r="270" spans="5:7" x14ac:dyDescent="0.25">
      <c r="E270" t="s">
        <v>55</v>
      </c>
      <c r="F270" t="s">
        <v>59</v>
      </c>
      <c r="G270">
        <v>456</v>
      </c>
    </row>
    <row r="271" spans="5:7" x14ac:dyDescent="0.25">
      <c r="E271" t="s">
        <v>58</v>
      </c>
      <c r="F271" t="s">
        <v>54</v>
      </c>
      <c r="G271">
        <v>303</v>
      </c>
    </row>
    <row r="272" spans="5:7" x14ac:dyDescent="0.25">
      <c r="E272" t="s">
        <v>55</v>
      </c>
      <c r="F272" t="s">
        <v>59</v>
      </c>
      <c r="G272">
        <v>219</v>
      </c>
    </row>
    <row r="273" spans="5:7" x14ac:dyDescent="0.25">
      <c r="E273" t="s">
        <v>57</v>
      </c>
      <c r="F273" t="s">
        <v>59</v>
      </c>
      <c r="G273">
        <v>254</v>
      </c>
    </row>
    <row r="274" spans="5:7" x14ac:dyDescent="0.25">
      <c r="E274" t="s">
        <v>58</v>
      </c>
      <c r="F274" t="s">
        <v>60</v>
      </c>
      <c r="G274">
        <v>115</v>
      </c>
    </row>
    <row r="275" spans="5:7" x14ac:dyDescent="0.25">
      <c r="E275" t="s">
        <v>57</v>
      </c>
      <c r="F275" t="s">
        <v>60</v>
      </c>
      <c r="G275">
        <v>426</v>
      </c>
    </row>
    <row r="276" spans="5:7" x14ac:dyDescent="0.25">
      <c r="E276" t="s">
        <v>57</v>
      </c>
      <c r="F276" t="s">
        <v>60</v>
      </c>
      <c r="G276">
        <v>118</v>
      </c>
    </row>
    <row r="277" spans="5:7" x14ac:dyDescent="0.25">
      <c r="E277" t="s">
        <v>58</v>
      </c>
      <c r="F277" t="s">
        <v>56</v>
      </c>
      <c r="G277">
        <v>182</v>
      </c>
    </row>
    <row r="278" spans="5:7" x14ac:dyDescent="0.25">
      <c r="E278" t="s">
        <v>57</v>
      </c>
      <c r="F278" t="s">
        <v>54</v>
      </c>
      <c r="G278">
        <v>159</v>
      </c>
    </row>
    <row r="279" spans="5:7" x14ac:dyDescent="0.25">
      <c r="E279" t="s">
        <v>57</v>
      </c>
      <c r="F279" t="s">
        <v>60</v>
      </c>
      <c r="G279">
        <v>413</v>
      </c>
    </row>
    <row r="280" spans="5:7" x14ac:dyDescent="0.25">
      <c r="E280" t="s">
        <v>55</v>
      </c>
      <c r="F280" t="s">
        <v>56</v>
      </c>
      <c r="G280">
        <v>419</v>
      </c>
    </row>
    <row r="281" spans="5:7" x14ac:dyDescent="0.25">
      <c r="E281" t="s">
        <v>57</v>
      </c>
      <c r="F281" t="s">
        <v>56</v>
      </c>
      <c r="G281">
        <v>414</v>
      </c>
    </row>
    <row r="282" spans="5:7" x14ac:dyDescent="0.25">
      <c r="E282" t="s">
        <v>55</v>
      </c>
      <c r="F282" t="s">
        <v>54</v>
      </c>
      <c r="G282">
        <v>494</v>
      </c>
    </row>
    <row r="283" spans="5:7" x14ac:dyDescent="0.25">
      <c r="E283" t="s">
        <v>53</v>
      </c>
      <c r="F283" t="s">
        <v>60</v>
      </c>
      <c r="G283">
        <v>457</v>
      </c>
    </row>
    <row r="284" spans="5:7" x14ac:dyDescent="0.25">
      <c r="E284" t="s">
        <v>57</v>
      </c>
      <c r="F284" t="s">
        <v>56</v>
      </c>
      <c r="G284">
        <v>32</v>
      </c>
    </row>
    <row r="285" spans="5:7" x14ac:dyDescent="0.25">
      <c r="E285" t="s">
        <v>53</v>
      </c>
      <c r="F285" t="s">
        <v>59</v>
      </c>
      <c r="G285">
        <v>30</v>
      </c>
    </row>
    <row r="286" spans="5:7" x14ac:dyDescent="0.25">
      <c r="E286" t="s">
        <v>53</v>
      </c>
      <c r="F286" t="s">
        <v>60</v>
      </c>
      <c r="G286">
        <v>369</v>
      </c>
    </row>
    <row r="287" spans="5:7" x14ac:dyDescent="0.25">
      <c r="E287" t="s">
        <v>58</v>
      </c>
      <c r="F287" t="s">
        <v>54</v>
      </c>
      <c r="G287">
        <v>305</v>
      </c>
    </row>
    <row r="288" spans="5:7" x14ac:dyDescent="0.25">
      <c r="E288" t="s">
        <v>53</v>
      </c>
      <c r="F288" t="s">
        <v>60</v>
      </c>
      <c r="G288">
        <v>438</v>
      </c>
    </row>
    <row r="289" spans="5:7" x14ac:dyDescent="0.25">
      <c r="E289" t="s">
        <v>57</v>
      </c>
      <c r="F289" t="s">
        <v>56</v>
      </c>
      <c r="G289">
        <v>216</v>
      </c>
    </row>
    <row r="290" spans="5:7" x14ac:dyDescent="0.25">
      <c r="E290" t="s">
        <v>53</v>
      </c>
      <c r="F290" t="s">
        <v>59</v>
      </c>
      <c r="G290">
        <v>351</v>
      </c>
    </row>
    <row r="291" spans="5:7" x14ac:dyDescent="0.25">
      <c r="E291" t="s">
        <v>55</v>
      </c>
      <c r="F291" t="s">
        <v>54</v>
      </c>
      <c r="G291">
        <v>127</v>
      </c>
    </row>
    <row r="292" spans="5:7" x14ac:dyDescent="0.25">
      <c r="E292" t="s">
        <v>53</v>
      </c>
      <c r="F292" t="s">
        <v>56</v>
      </c>
      <c r="G292">
        <v>384</v>
      </c>
    </row>
    <row r="293" spans="5:7" x14ac:dyDescent="0.25">
      <c r="E293" t="s">
        <v>58</v>
      </c>
      <c r="F293" t="s">
        <v>56</v>
      </c>
      <c r="G293">
        <v>330</v>
      </c>
    </row>
    <row r="294" spans="5:7" x14ac:dyDescent="0.25">
      <c r="E294" t="s">
        <v>58</v>
      </c>
      <c r="F294" t="s">
        <v>60</v>
      </c>
      <c r="G294">
        <v>154</v>
      </c>
    </row>
    <row r="295" spans="5:7" x14ac:dyDescent="0.25">
      <c r="E295" t="s">
        <v>53</v>
      </c>
      <c r="F295" t="s">
        <v>60</v>
      </c>
      <c r="G295">
        <v>298</v>
      </c>
    </row>
    <row r="296" spans="5:7" x14ac:dyDescent="0.25">
      <c r="E296" t="s">
        <v>53</v>
      </c>
      <c r="F296" t="s">
        <v>54</v>
      </c>
      <c r="G296">
        <v>55</v>
      </c>
    </row>
    <row r="297" spans="5:7" x14ac:dyDescent="0.25">
      <c r="E297" t="s">
        <v>57</v>
      </c>
      <c r="F297" t="s">
        <v>60</v>
      </c>
      <c r="G297">
        <v>66</v>
      </c>
    </row>
    <row r="298" spans="5:7" x14ac:dyDescent="0.25">
      <c r="E298" t="s">
        <v>57</v>
      </c>
      <c r="F298" t="s">
        <v>60</v>
      </c>
      <c r="G298">
        <v>15</v>
      </c>
    </row>
    <row r="299" spans="5:7" x14ac:dyDescent="0.25">
      <c r="E299" t="s">
        <v>53</v>
      </c>
      <c r="F299" t="s">
        <v>54</v>
      </c>
      <c r="G299">
        <v>17</v>
      </c>
    </row>
    <row r="300" spans="5:7" x14ac:dyDescent="0.25">
      <c r="E300" t="s">
        <v>55</v>
      </c>
      <c r="F300" t="s">
        <v>56</v>
      </c>
      <c r="G300">
        <v>201</v>
      </c>
    </row>
    <row r="301" spans="5:7" x14ac:dyDescent="0.25">
      <c r="E301" t="s">
        <v>55</v>
      </c>
      <c r="F301" t="s">
        <v>54</v>
      </c>
      <c r="G301">
        <v>314</v>
      </c>
    </row>
    <row r="302" spans="5:7" x14ac:dyDescent="0.25">
      <c r="E302" t="s">
        <v>57</v>
      </c>
      <c r="F302" t="s">
        <v>59</v>
      </c>
      <c r="G302">
        <v>143</v>
      </c>
    </row>
    <row r="303" spans="5:7" x14ac:dyDescent="0.25">
      <c r="E303" t="s">
        <v>55</v>
      </c>
      <c r="F303" t="s">
        <v>59</v>
      </c>
      <c r="G303">
        <v>235</v>
      </c>
    </row>
    <row r="304" spans="5:7" x14ac:dyDescent="0.25">
      <c r="E304" t="s">
        <v>57</v>
      </c>
      <c r="F304" t="s">
        <v>54</v>
      </c>
      <c r="G304">
        <v>156</v>
      </c>
    </row>
    <row r="305" spans="5:7" x14ac:dyDescent="0.25">
      <c r="E305" t="s">
        <v>57</v>
      </c>
      <c r="F305" t="s">
        <v>56</v>
      </c>
      <c r="G305">
        <v>184</v>
      </c>
    </row>
    <row r="306" spans="5:7" x14ac:dyDescent="0.25">
      <c r="E306" t="s">
        <v>55</v>
      </c>
      <c r="F306" t="s">
        <v>56</v>
      </c>
      <c r="G306">
        <v>254</v>
      </c>
    </row>
    <row r="307" spans="5:7" x14ac:dyDescent="0.25">
      <c r="E307" t="s">
        <v>53</v>
      </c>
      <c r="F307" t="s">
        <v>60</v>
      </c>
      <c r="G307">
        <v>322</v>
      </c>
    </row>
    <row r="308" spans="5:7" x14ac:dyDescent="0.25">
      <c r="E308" t="s">
        <v>53</v>
      </c>
      <c r="F308" t="s">
        <v>56</v>
      </c>
      <c r="G308">
        <v>104</v>
      </c>
    </row>
    <row r="309" spans="5:7" x14ac:dyDescent="0.25">
      <c r="E309" t="s">
        <v>53</v>
      </c>
      <c r="F309" t="s">
        <v>59</v>
      </c>
      <c r="G309">
        <v>252</v>
      </c>
    </row>
    <row r="310" spans="5:7" x14ac:dyDescent="0.25">
      <c r="E310" t="s">
        <v>53</v>
      </c>
      <c r="F310" t="s">
        <v>60</v>
      </c>
      <c r="G310">
        <v>297</v>
      </c>
    </row>
    <row r="311" spans="5:7" x14ac:dyDescent="0.25">
      <c r="E311" t="s">
        <v>58</v>
      </c>
      <c r="F311" t="s">
        <v>59</v>
      </c>
      <c r="G311">
        <v>365</v>
      </c>
    </row>
    <row r="312" spans="5:7" x14ac:dyDescent="0.25">
      <c r="E312" t="s">
        <v>53</v>
      </c>
      <c r="F312" t="s">
        <v>56</v>
      </c>
      <c r="G312">
        <v>151</v>
      </c>
    </row>
    <row r="313" spans="5:7" x14ac:dyDescent="0.25">
      <c r="E313" t="s">
        <v>55</v>
      </c>
      <c r="F313" t="s">
        <v>59</v>
      </c>
      <c r="G313">
        <v>52</v>
      </c>
    </row>
    <row r="314" spans="5:7" x14ac:dyDescent="0.25">
      <c r="E314" t="s">
        <v>57</v>
      </c>
      <c r="F314" t="s">
        <v>56</v>
      </c>
      <c r="G314">
        <v>328</v>
      </c>
    </row>
    <row r="315" spans="5:7" x14ac:dyDescent="0.25">
      <c r="E315" t="s">
        <v>58</v>
      </c>
      <c r="F315" t="s">
        <v>59</v>
      </c>
      <c r="G315">
        <v>115</v>
      </c>
    </row>
    <row r="316" spans="5:7" x14ac:dyDescent="0.25">
      <c r="E316" t="s">
        <v>58</v>
      </c>
      <c r="F316" t="s">
        <v>59</v>
      </c>
      <c r="G316">
        <v>390</v>
      </c>
    </row>
    <row r="317" spans="5:7" x14ac:dyDescent="0.25">
      <c r="E317" t="s">
        <v>57</v>
      </c>
      <c r="F317" t="s">
        <v>56</v>
      </c>
      <c r="G317">
        <v>91</v>
      </c>
    </row>
    <row r="318" spans="5:7" x14ac:dyDescent="0.25">
      <c r="E318" t="s">
        <v>53</v>
      </c>
      <c r="F318" t="s">
        <v>60</v>
      </c>
      <c r="G318">
        <v>54</v>
      </c>
    </row>
    <row r="319" spans="5:7" x14ac:dyDescent="0.25">
      <c r="E319" t="s">
        <v>57</v>
      </c>
      <c r="F319" t="s">
        <v>54</v>
      </c>
      <c r="G319">
        <v>162</v>
      </c>
    </row>
    <row r="320" spans="5:7" x14ac:dyDescent="0.25">
      <c r="E320" t="s">
        <v>53</v>
      </c>
      <c r="F320" t="s">
        <v>60</v>
      </c>
      <c r="G320">
        <v>210</v>
      </c>
    </row>
    <row r="321" spans="5:7" x14ac:dyDescent="0.25">
      <c r="E321" t="s">
        <v>58</v>
      </c>
      <c r="F321" t="s">
        <v>59</v>
      </c>
      <c r="G321">
        <v>68</v>
      </c>
    </row>
    <row r="322" spans="5:7" x14ac:dyDescent="0.25">
      <c r="E322" t="s">
        <v>57</v>
      </c>
      <c r="F322" t="s">
        <v>56</v>
      </c>
      <c r="G322">
        <v>337</v>
      </c>
    </row>
    <row r="323" spans="5:7" x14ac:dyDescent="0.25">
      <c r="E323" t="s">
        <v>57</v>
      </c>
      <c r="F323" t="s">
        <v>56</v>
      </c>
      <c r="G323">
        <v>109</v>
      </c>
    </row>
    <row r="324" spans="5:7" x14ac:dyDescent="0.25">
      <c r="E324" t="s">
        <v>53</v>
      </c>
      <c r="F324" t="s">
        <v>60</v>
      </c>
      <c r="G324">
        <v>129</v>
      </c>
    </row>
    <row r="325" spans="5:7" x14ac:dyDescent="0.25">
      <c r="E325" t="s">
        <v>55</v>
      </c>
      <c r="F325" t="s">
        <v>60</v>
      </c>
      <c r="G325">
        <v>142</v>
      </c>
    </row>
    <row r="326" spans="5:7" x14ac:dyDescent="0.25">
      <c r="E326" t="s">
        <v>55</v>
      </c>
      <c r="F326" t="s">
        <v>59</v>
      </c>
      <c r="G326">
        <v>160</v>
      </c>
    </row>
    <row r="327" spans="5:7" x14ac:dyDescent="0.25">
      <c r="E327" t="s">
        <v>58</v>
      </c>
      <c r="F327" t="s">
        <v>56</v>
      </c>
      <c r="G327">
        <v>483</v>
      </c>
    </row>
    <row r="328" spans="5:7" x14ac:dyDescent="0.25">
      <c r="E328" t="s">
        <v>58</v>
      </c>
      <c r="F328" t="s">
        <v>60</v>
      </c>
      <c r="G328">
        <v>99</v>
      </c>
    </row>
    <row r="329" spans="5:7" x14ac:dyDescent="0.25">
      <c r="E329" t="s">
        <v>55</v>
      </c>
      <c r="F329" t="s">
        <v>56</v>
      </c>
      <c r="G329">
        <v>431</v>
      </c>
    </row>
    <row r="330" spans="5:7" x14ac:dyDescent="0.25">
      <c r="E330" t="s">
        <v>53</v>
      </c>
      <c r="F330" t="s">
        <v>60</v>
      </c>
      <c r="G330">
        <v>173</v>
      </c>
    </row>
    <row r="331" spans="5:7" x14ac:dyDescent="0.25">
      <c r="E331" t="s">
        <v>55</v>
      </c>
      <c r="F331" t="s">
        <v>56</v>
      </c>
      <c r="G331">
        <v>295</v>
      </c>
    </row>
    <row r="332" spans="5:7" x14ac:dyDescent="0.25">
      <c r="E332" t="s">
        <v>57</v>
      </c>
      <c r="F332" t="s">
        <v>56</v>
      </c>
      <c r="G332">
        <v>78</v>
      </c>
    </row>
    <row r="333" spans="5:7" x14ac:dyDescent="0.25">
      <c r="E333" t="s">
        <v>55</v>
      </c>
      <c r="F333" t="s">
        <v>59</v>
      </c>
      <c r="G333">
        <v>406</v>
      </c>
    </row>
    <row r="334" spans="5:7" x14ac:dyDescent="0.25">
      <c r="E334" t="s">
        <v>53</v>
      </c>
      <c r="F334" t="s">
        <v>59</v>
      </c>
      <c r="G334">
        <v>116</v>
      </c>
    </row>
    <row r="335" spans="5:7" x14ac:dyDescent="0.25">
      <c r="E335" t="s">
        <v>55</v>
      </c>
      <c r="F335" t="s">
        <v>60</v>
      </c>
      <c r="G335">
        <v>54</v>
      </c>
    </row>
    <row r="336" spans="5:7" x14ac:dyDescent="0.25">
      <c r="E336" t="s">
        <v>53</v>
      </c>
      <c r="F336" t="s">
        <v>56</v>
      </c>
      <c r="G336">
        <v>264</v>
      </c>
    </row>
    <row r="337" spans="5:7" x14ac:dyDescent="0.25">
      <c r="E337" t="s">
        <v>58</v>
      </c>
      <c r="F337" t="s">
        <v>54</v>
      </c>
      <c r="G337">
        <v>442</v>
      </c>
    </row>
    <row r="338" spans="5:7" x14ac:dyDescent="0.25">
      <c r="E338" t="s">
        <v>57</v>
      </c>
      <c r="F338" t="s">
        <v>60</v>
      </c>
      <c r="G338">
        <v>130</v>
      </c>
    </row>
    <row r="339" spans="5:7" x14ac:dyDescent="0.25">
      <c r="E339" t="s">
        <v>57</v>
      </c>
      <c r="F339" t="s">
        <v>56</v>
      </c>
      <c r="G339">
        <v>416</v>
      </c>
    </row>
    <row r="340" spans="5:7" x14ac:dyDescent="0.25">
      <c r="E340" t="s">
        <v>57</v>
      </c>
      <c r="F340" t="s">
        <v>56</v>
      </c>
      <c r="G340">
        <v>140</v>
      </c>
    </row>
    <row r="341" spans="5:7" x14ac:dyDescent="0.25">
      <c r="E341" t="s">
        <v>58</v>
      </c>
      <c r="F341" t="s">
        <v>56</v>
      </c>
      <c r="G341">
        <v>279</v>
      </c>
    </row>
    <row r="342" spans="5:7" x14ac:dyDescent="0.25">
      <c r="E342" t="s">
        <v>53</v>
      </c>
      <c r="F342" t="s">
        <v>56</v>
      </c>
      <c r="G342">
        <v>252</v>
      </c>
    </row>
    <row r="343" spans="5:7" x14ac:dyDescent="0.25">
      <c r="E343" t="s">
        <v>57</v>
      </c>
      <c r="F343" t="s">
        <v>54</v>
      </c>
      <c r="G343">
        <v>276</v>
      </c>
    </row>
    <row r="344" spans="5:7" x14ac:dyDescent="0.25">
      <c r="E344" t="s">
        <v>53</v>
      </c>
      <c r="F344" t="s">
        <v>54</v>
      </c>
      <c r="G344">
        <v>7</v>
      </c>
    </row>
    <row r="345" spans="5:7" x14ac:dyDescent="0.25">
      <c r="E345" t="s">
        <v>57</v>
      </c>
      <c r="F345" t="s">
        <v>56</v>
      </c>
      <c r="G345">
        <v>283</v>
      </c>
    </row>
    <row r="346" spans="5:7" x14ac:dyDescent="0.25">
      <c r="E346" t="s">
        <v>57</v>
      </c>
      <c r="F346" t="s">
        <v>60</v>
      </c>
      <c r="G346">
        <v>290</v>
      </c>
    </row>
    <row r="347" spans="5:7" x14ac:dyDescent="0.25">
      <c r="E347" t="s">
        <v>58</v>
      </c>
      <c r="F347" t="s">
        <v>59</v>
      </c>
      <c r="G347">
        <v>275</v>
      </c>
    </row>
    <row r="348" spans="5:7" x14ac:dyDescent="0.25">
      <c r="E348" t="s">
        <v>53</v>
      </c>
      <c r="F348" t="s">
        <v>59</v>
      </c>
      <c r="G348">
        <v>201</v>
      </c>
    </row>
    <row r="349" spans="5:7" x14ac:dyDescent="0.25">
      <c r="E349" t="s">
        <v>58</v>
      </c>
      <c r="F349" t="s">
        <v>56</v>
      </c>
      <c r="G349">
        <v>12</v>
      </c>
    </row>
    <row r="350" spans="5:7" x14ac:dyDescent="0.25">
      <c r="E350" t="s">
        <v>55</v>
      </c>
      <c r="F350" t="s">
        <v>60</v>
      </c>
      <c r="G350">
        <v>139</v>
      </c>
    </row>
    <row r="351" spans="5:7" x14ac:dyDescent="0.25">
      <c r="E351" t="s">
        <v>57</v>
      </c>
      <c r="F351" t="s">
        <v>54</v>
      </c>
      <c r="G351">
        <v>71</v>
      </c>
    </row>
    <row r="352" spans="5:7" x14ac:dyDescent="0.25">
      <c r="E352" t="s">
        <v>57</v>
      </c>
      <c r="F352" t="s">
        <v>59</v>
      </c>
      <c r="G352">
        <v>467</v>
      </c>
    </row>
    <row r="353" spans="5:7" x14ac:dyDescent="0.25">
      <c r="E353" t="s">
        <v>53</v>
      </c>
      <c r="F353" t="s">
        <v>56</v>
      </c>
      <c r="G353">
        <v>83</v>
      </c>
    </row>
    <row r="354" spans="5:7" x14ac:dyDescent="0.25">
      <c r="E354" t="s">
        <v>58</v>
      </c>
      <c r="F354" t="s">
        <v>56</v>
      </c>
      <c r="G354">
        <v>344</v>
      </c>
    </row>
    <row r="355" spans="5:7" x14ac:dyDescent="0.25">
      <c r="E355" t="s">
        <v>55</v>
      </c>
      <c r="F355" t="s">
        <v>56</v>
      </c>
      <c r="G355">
        <v>405</v>
      </c>
    </row>
    <row r="356" spans="5:7" x14ac:dyDescent="0.25">
      <c r="E356" t="s">
        <v>57</v>
      </c>
      <c r="F356" t="s">
        <v>60</v>
      </c>
      <c r="G356">
        <v>236</v>
      </c>
    </row>
    <row r="357" spans="5:7" x14ac:dyDescent="0.25">
      <c r="E357" t="s">
        <v>53</v>
      </c>
      <c r="F357" t="s">
        <v>59</v>
      </c>
      <c r="G357">
        <v>237</v>
      </c>
    </row>
    <row r="358" spans="5:7" x14ac:dyDescent="0.25">
      <c r="E358" t="s">
        <v>58</v>
      </c>
      <c r="F358" t="s">
        <v>59</v>
      </c>
      <c r="G358">
        <v>119</v>
      </c>
    </row>
    <row r="359" spans="5:7" x14ac:dyDescent="0.25">
      <c r="E359" t="s">
        <v>53</v>
      </c>
      <c r="F359" t="s">
        <v>56</v>
      </c>
      <c r="G359">
        <v>102</v>
      </c>
    </row>
    <row r="360" spans="5:7" x14ac:dyDescent="0.25">
      <c r="E360" t="s">
        <v>53</v>
      </c>
      <c r="F360" t="s">
        <v>56</v>
      </c>
      <c r="G360">
        <v>419</v>
      </c>
    </row>
    <row r="361" spans="5:7" x14ac:dyDescent="0.25">
      <c r="E361" t="s">
        <v>55</v>
      </c>
      <c r="F361" t="s">
        <v>60</v>
      </c>
      <c r="G361">
        <v>311</v>
      </c>
    </row>
    <row r="362" spans="5:7" x14ac:dyDescent="0.25">
      <c r="E362" t="s">
        <v>58</v>
      </c>
      <c r="F362" t="s">
        <v>59</v>
      </c>
      <c r="G362">
        <v>193</v>
      </c>
    </row>
    <row r="363" spans="5:7" x14ac:dyDescent="0.25">
      <c r="E363" t="s">
        <v>58</v>
      </c>
      <c r="F363" t="s">
        <v>56</v>
      </c>
      <c r="G363">
        <v>187</v>
      </c>
    </row>
    <row r="364" spans="5:7" x14ac:dyDescent="0.25">
      <c r="E364" t="s">
        <v>58</v>
      </c>
      <c r="F364" t="s">
        <v>59</v>
      </c>
      <c r="G364">
        <v>113</v>
      </c>
    </row>
    <row r="365" spans="5:7" x14ac:dyDescent="0.25">
      <c r="E365" t="s">
        <v>53</v>
      </c>
      <c r="F365" t="s">
        <v>60</v>
      </c>
      <c r="G365">
        <v>19</v>
      </c>
    </row>
    <row r="366" spans="5:7" x14ac:dyDescent="0.25">
      <c r="E366" t="s">
        <v>57</v>
      </c>
      <c r="F366" t="s">
        <v>54</v>
      </c>
      <c r="G366">
        <v>113</v>
      </c>
    </row>
    <row r="367" spans="5:7" x14ac:dyDescent="0.25">
      <c r="E367" t="s">
        <v>57</v>
      </c>
      <c r="F367" t="s">
        <v>60</v>
      </c>
      <c r="G367">
        <v>374</v>
      </c>
    </row>
    <row r="368" spans="5:7" x14ac:dyDescent="0.25">
      <c r="E368" t="s">
        <v>57</v>
      </c>
      <c r="F368" t="s">
        <v>56</v>
      </c>
      <c r="G368">
        <v>46</v>
      </c>
    </row>
    <row r="369" spans="5:7" x14ac:dyDescent="0.25">
      <c r="E369" t="s">
        <v>55</v>
      </c>
      <c r="F369" t="s">
        <v>59</v>
      </c>
      <c r="G369">
        <v>45</v>
      </c>
    </row>
    <row r="370" spans="5:7" x14ac:dyDescent="0.25">
      <c r="E370" t="s">
        <v>53</v>
      </c>
      <c r="F370" t="s">
        <v>54</v>
      </c>
      <c r="G370">
        <v>325</v>
      </c>
    </row>
    <row r="371" spans="5:7" x14ac:dyDescent="0.25">
      <c r="E371" t="s">
        <v>55</v>
      </c>
      <c r="F371" t="s">
        <v>59</v>
      </c>
      <c r="G371">
        <v>116</v>
      </c>
    </row>
    <row r="372" spans="5:7" x14ac:dyDescent="0.25">
      <c r="E372" t="s">
        <v>55</v>
      </c>
      <c r="F372" t="s">
        <v>60</v>
      </c>
      <c r="G372">
        <v>389</v>
      </c>
    </row>
    <row r="373" spans="5:7" x14ac:dyDescent="0.25">
      <c r="E373" t="s">
        <v>57</v>
      </c>
      <c r="F373" t="s">
        <v>60</v>
      </c>
      <c r="G373">
        <v>43</v>
      </c>
    </row>
    <row r="374" spans="5:7" x14ac:dyDescent="0.25">
      <c r="E374" t="s">
        <v>53</v>
      </c>
      <c r="F374" t="s">
        <v>56</v>
      </c>
      <c r="G374">
        <v>24</v>
      </c>
    </row>
    <row r="375" spans="5:7" x14ac:dyDescent="0.25">
      <c r="E375" t="s">
        <v>57</v>
      </c>
      <c r="F375" t="s">
        <v>59</v>
      </c>
      <c r="G375">
        <v>139</v>
      </c>
    </row>
    <row r="376" spans="5:7" x14ac:dyDescent="0.25">
      <c r="E376" t="s">
        <v>55</v>
      </c>
      <c r="F376" t="s">
        <v>59</v>
      </c>
      <c r="G376">
        <v>101</v>
      </c>
    </row>
    <row r="377" spans="5:7" x14ac:dyDescent="0.25">
      <c r="E377" t="s">
        <v>55</v>
      </c>
      <c r="F377" t="s">
        <v>59</v>
      </c>
      <c r="G377">
        <v>254</v>
      </c>
    </row>
    <row r="378" spans="5:7" x14ac:dyDescent="0.25">
      <c r="E378" t="s">
        <v>57</v>
      </c>
      <c r="F378" t="s">
        <v>59</v>
      </c>
      <c r="G378">
        <v>265</v>
      </c>
    </row>
    <row r="379" spans="5:7" x14ac:dyDescent="0.25">
      <c r="E379" t="s">
        <v>53</v>
      </c>
      <c r="F379" t="s">
        <v>60</v>
      </c>
      <c r="G379">
        <v>223</v>
      </c>
    </row>
    <row r="380" spans="5:7" x14ac:dyDescent="0.25">
      <c r="E380" t="s">
        <v>57</v>
      </c>
      <c r="F380" t="s">
        <v>59</v>
      </c>
      <c r="G380">
        <v>405</v>
      </c>
    </row>
    <row r="381" spans="5:7" x14ac:dyDescent="0.25">
      <c r="E381" t="s">
        <v>58</v>
      </c>
      <c r="F381" t="s">
        <v>59</v>
      </c>
      <c r="G381">
        <v>423</v>
      </c>
    </row>
    <row r="382" spans="5:7" x14ac:dyDescent="0.25">
      <c r="E382" t="s">
        <v>58</v>
      </c>
      <c r="F382" t="s">
        <v>56</v>
      </c>
      <c r="G382">
        <v>365</v>
      </c>
    </row>
    <row r="383" spans="5:7" x14ac:dyDescent="0.25">
      <c r="E383" t="s">
        <v>53</v>
      </c>
      <c r="F383" t="s">
        <v>56</v>
      </c>
      <c r="G383">
        <v>497</v>
      </c>
    </row>
    <row r="384" spans="5:7" x14ac:dyDescent="0.25">
      <c r="E384" t="s">
        <v>58</v>
      </c>
      <c r="F384" t="s">
        <v>56</v>
      </c>
      <c r="G384">
        <v>13</v>
      </c>
    </row>
    <row r="385" spans="5:7" x14ac:dyDescent="0.25">
      <c r="E385" t="s">
        <v>55</v>
      </c>
      <c r="F385" t="s">
        <v>56</v>
      </c>
      <c r="G385">
        <v>361</v>
      </c>
    </row>
    <row r="386" spans="5:7" x14ac:dyDescent="0.25">
      <c r="E386" t="s">
        <v>53</v>
      </c>
      <c r="F386" t="s">
        <v>60</v>
      </c>
      <c r="G386">
        <v>102</v>
      </c>
    </row>
    <row r="387" spans="5:7" x14ac:dyDescent="0.25">
      <c r="E387" t="s">
        <v>57</v>
      </c>
      <c r="F387" t="s">
        <v>56</v>
      </c>
      <c r="G387">
        <v>391</v>
      </c>
    </row>
    <row r="388" spans="5:7" x14ac:dyDescent="0.25">
      <c r="E388" t="s">
        <v>55</v>
      </c>
      <c r="F388" t="s">
        <v>56</v>
      </c>
      <c r="G388">
        <v>294</v>
      </c>
    </row>
    <row r="389" spans="5:7" x14ac:dyDescent="0.25">
      <c r="E389" t="s">
        <v>58</v>
      </c>
      <c r="F389" t="s">
        <v>54</v>
      </c>
      <c r="G389">
        <v>98</v>
      </c>
    </row>
    <row r="390" spans="5:7" x14ac:dyDescent="0.25">
      <c r="E390" t="s">
        <v>57</v>
      </c>
      <c r="F390" t="s">
        <v>59</v>
      </c>
      <c r="G390">
        <v>441</v>
      </c>
    </row>
    <row r="391" spans="5:7" x14ac:dyDescent="0.25">
      <c r="E391" t="s">
        <v>57</v>
      </c>
      <c r="F391" t="s">
        <v>59</v>
      </c>
      <c r="G391">
        <v>389</v>
      </c>
    </row>
    <row r="392" spans="5:7" x14ac:dyDescent="0.25">
      <c r="E392" t="s">
        <v>53</v>
      </c>
      <c r="F392" t="s">
        <v>60</v>
      </c>
      <c r="G392">
        <v>397</v>
      </c>
    </row>
    <row r="393" spans="5:7" x14ac:dyDescent="0.25">
      <c r="E393" t="s">
        <v>57</v>
      </c>
      <c r="F393" t="s">
        <v>60</v>
      </c>
      <c r="G393">
        <v>85</v>
      </c>
    </row>
    <row r="394" spans="5:7" x14ac:dyDescent="0.25">
      <c r="E394" t="s">
        <v>53</v>
      </c>
      <c r="F394" t="s">
        <v>54</v>
      </c>
      <c r="G394">
        <v>91</v>
      </c>
    </row>
    <row r="395" spans="5:7" x14ac:dyDescent="0.25">
      <c r="E395" t="s">
        <v>53</v>
      </c>
      <c r="F395" t="s">
        <v>56</v>
      </c>
      <c r="G395">
        <v>24</v>
      </c>
    </row>
    <row r="396" spans="5:7" x14ac:dyDescent="0.25">
      <c r="E396" t="s">
        <v>58</v>
      </c>
      <c r="F396" t="s">
        <v>59</v>
      </c>
      <c r="G396">
        <v>390</v>
      </c>
    </row>
    <row r="397" spans="5:7" x14ac:dyDescent="0.25">
      <c r="E397" t="s">
        <v>58</v>
      </c>
      <c r="F397" t="s">
        <v>59</v>
      </c>
      <c r="G397">
        <v>210</v>
      </c>
    </row>
    <row r="398" spans="5:7" x14ac:dyDescent="0.25">
      <c r="E398" t="s">
        <v>55</v>
      </c>
      <c r="F398" t="s">
        <v>54</v>
      </c>
      <c r="G398">
        <v>253</v>
      </c>
    </row>
    <row r="399" spans="5:7" x14ac:dyDescent="0.25">
      <c r="E399" t="s">
        <v>57</v>
      </c>
      <c r="F399" t="s">
        <v>59</v>
      </c>
      <c r="G399">
        <v>367</v>
      </c>
    </row>
    <row r="400" spans="5:7" x14ac:dyDescent="0.25">
      <c r="E400" t="s">
        <v>53</v>
      </c>
      <c r="F400" t="s">
        <v>56</v>
      </c>
      <c r="G400">
        <v>183</v>
      </c>
    </row>
    <row r="401" spans="5:7" x14ac:dyDescent="0.25">
      <c r="E401" t="s">
        <v>57</v>
      </c>
      <c r="F401" t="s">
        <v>60</v>
      </c>
      <c r="G401">
        <v>36</v>
      </c>
    </row>
    <row r="402" spans="5:7" x14ac:dyDescent="0.25">
      <c r="E402" t="s">
        <v>55</v>
      </c>
      <c r="F402" t="s">
        <v>56</v>
      </c>
      <c r="G402">
        <v>11</v>
      </c>
    </row>
    <row r="403" spans="5:7" x14ac:dyDescent="0.25">
      <c r="E403" t="s">
        <v>55</v>
      </c>
      <c r="F403" t="s">
        <v>54</v>
      </c>
      <c r="G403">
        <v>478</v>
      </c>
    </row>
    <row r="404" spans="5:7" x14ac:dyDescent="0.25">
      <c r="E404" t="s">
        <v>55</v>
      </c>
      <c r="F404" t="s">
        <v>60</v>
      </c>
      <c r="G404">
        <v>106</v>
      </c>
    </row>
    <row r="405" spans="5:7" x14ac:dyDescent="0.25">
      <c r="E405" t="s">
        <v>53</v>
      </c>
      <c r="F405" t="s">
        <v>54</v>
      </c>
      <c r="G405">
        <v>215</v>
      </c>
    </row>
    <row r="406" spans="5:7" x14ac:dyDescent="0.25">
      <c r="E406" t="s">
        <v>57</v>
      </c>
      <c r="F406" t="s">
        <v>60</v>
      </c>
      <c r="G406">
        <v>206</v>
      </c>
    </row>
    <row r="407" spans="5:7" x14ac:dyDescent="0.25">
      <c r="E407" t="s">
        <v>55</v>
      </c>
      <c r="F407" t="s">
        <v>54</v>
      </c>
      <c r="G407">
        <v>470</v>
      </c>
    </row>
    <row r="408" spans="5:7" x14ac:dyDescent="0.25">
      <c r="E408" t="s">
        <v>57</v>
      </c>
      <c r="F408" t="s">
        <v>59</v>
      </c>
      <c r="G408">
        <v>71</v>
      </c>
    </row>
    <row r="409" spans="5:7" x14ac:dyDescent="0.25">
      <c r="E409" t="s">
        <v>58</v>
      </c>
      <c r="F409" t="s">
        <v>56</v>
      </c>
      <c r="G409">
        <v>482</v>
      </c>
    </row>
    <row r="410" spans="5:7" x14ac:dyDescent="0.25">
      <c r="E410" t="s">
        <v>57</v>
      </c>
      <c r="F410" t="s">
        <v>54</v>
      </c>
      <c r="G410">
        <v>303</v>
      </c>
    </row>
    <row r="411" spans="5:7" x14ac:dyDescent="0.25">
      <c r="E411" t="s">
        <v>58</v>
      </c>
      <c r="F411" t="s">
        <v>60</v>
      </c>
      <c r="G411">
        <v>345</v>
      </c>
    </row>
    <row r="412" spans="5:7" x14ac:dyDescent="0.25">
      <c r="E412" t="s">
        <v>55</v>
      </c>
      <c r="F412" t="s">
        <v>59</v>
      </c>
      <c r="G412">
        <v>442</v>
      </c>
    </row>
    <row r="413" spans="5:7" x14ac:dyDescent="0.25">
      <c r="E413" t="s">
        <v>55</v>
      </c>
      <c r="F413" t="s">
        <v>60</v>
      </c>
      <c r="G413">
        <v>22</v>
      </c>
    </row>
    <row r="414" spans="5:7" x14ac:dyDescent="0.25">
      <c r="E414" t="s">
        <v>58</v>
      </c>
      <c r="F414" t="s">
        <v>60</v>
      </c>
      <c r="G414">
        <v>160</v>
      </c>
    </row>
    <row r="415" spans="5:7" x14ac:dyDescent="0.25">
      <c r="E415" t="s">
        <v>57</v>
      </c>
      <c r="F415" t="s">
        <v>56</v>
      </c>
      <c r="G415">
        <v>30</v>
      </c>
    </row>
    <row r="416" spans="5:7" x14ac:dyDescent="0.25">
      <c r="E416" t="s">
        <v>58</v>
      </c>
      <c r="F416" t="s">
        <v>59</v>
      </c>
      <c r="G416">
        <v>413</v>
      </c>
    </row>
    <row r="417" spans="5:7" x14ac:dyDescent="0.25">
      <c r="E417" t="s">
        <v>55</v>
      </c>
      <c r="F417" t="s">
        <v>60</v>
      </c>
      <c r="G417">
        <v>108</v>
      </c>
    </row>
    <row r="418" spans="5:7" x14ac:dyDescent="0.25">
      <c r="E418" t="s">
        <v>53</v>
      </c>
      <c r="F418" t="s">
        <v>54</v>
      </c>
      <c r="G418">
        <v>96</v>
      </c>
    </row>
    <row r="419" spans="5:7" x14ac:dyDescent="0.25">
      <c r="E419" t="s">
        <v>57</v>
      </c>
      <c r="F419" t="s">
        <v>59</v>
      </c>
      <c r="G419">
        <v>89</v>
      </c>
    </row>
    <row r="420" spans="5:7" x14ac:dyDescent="0.25">
      <c r="E420" t="s">
        <v>57</v>
      </c>
      <c r="F420" t="s">
        <v>60</v>
      </c>
      <c r="G420">
        <v>128</v>
      </c>
    </row>
    <row r="421" spans="5:7" x14ac:dyDescent="0.25">
      <c r="E421" t="s">
        <v>58</v>
      </c>
      <c r="F421" t="s">
        <v>54</v>
      </c>
      <c r="G421">
        <v>403</v>
      </c>
    </row>
    <row r="422" spans="5:7" x14ac:dyDescent="0.25">
      <c r="E422" t="s">
        <v>53</v>
      </c>
      <c r="F422" t="s">
        <v>59</v>
      </c>
      <c r="G422">
        <v>121</v>
      </c>
    </row>
    <row r="423" spans="5:7" x14ac:dyDescent="0.25">
      <c r="E423" t="s">
        <v>55</v>
      </c>
      <c r="F423" t="s">
        <v>60</v>
      </c>
      <c r="G423">
        <v>178</v>
      </c>
    </row>
    <row r="424" spans="5:7" x14ac:dyDescent="0.25">
      <c r="E424" t="s">
        <v>57</v>
      </c>
      <c r="F424" t="s">
        <v>59</v>
      </c>
      <c r="G424">
        <v>362</v>
      </c>
    </row>
    <row r="425" spans="5:7" x14ac:dyDescent="0.25">
      <c r="E425" t="s">
        <v>58</v>
      </c>
      <c r="F425" t="s">
        <v>56</v>
      </c>
      <c r="G425">
        <v>289</v>
      </c>
    </row>
    <row r="426" spans="5:7" x14ac:dyDescent="0.25">
      <c r="E426" t="s">
        <v>55</v>
      </c>
      <c r="F426" t="s">
        <v>59</v>
      </c>
      <c r="G426">
        <v>105</v>
      </c>
    </row>
    <row r="427" spans="5:7" x14ac:dyDescent="0.25">
      <c r="E427" t="s">
        <v>58</v>
      </c>
      <c r="F427" t="s">
        <v>59</v>
      </c>
      <c r="G427">
        <v>411</v>
      </c>
    </row>
    <row r="428" spans="5:7" x14ac:dyDescent="0.25">
      <c r="E428" t="s">
        <v>53</v>
      </c>
      <c r="F428" t="s">
        <v>59</v>
      </c>
      <c r="G428">
        <v>436</v>
      </c>
    </row>
    <row r="429" spans="5:7" x14ac:dyDescent="0.25">
      <c r="E429" t="s">
        <v>55</v>
      </c>
      <c r="F429" t="s">
        <v>54</v>
      </c>
      <c r="G429">
        <v>308</v>
      </c>
    </row>
    <row r="430" spans="5:7" x14ac:dyDescent="0.25">
      <c r="E430" t="s">
        <v>55</v>
      </c>
      <c r="F430" t="s">
        <v>60</v>
      </c>
      <c r="G430">
        <v>433</v>
      </c>
    </row>
    <row r="431" spans="5:7" x14ac:dyDescent="0.25">
      <c r="E431" t="s">
        <v>58</v>
      </c>
      <c r="F431" t="s">
        <v>56</v>
      </c>
      <c r="G431">
        <v>130</v>
      </c>
    </row>
    <row r="432" spans="5:7" x14ac:dyDescent="0.25">
      <c r="E432" t="s">
        <v>57</v>
      </c>
      <c r="F432" t="s">
        <v>56</v>
      </c>
      <c r="G432">
        <v>183</v>
      </c>
    </row>
    <row r="433" spans="5:7" x14ac:dyDescent="0.25">
      <c r="E433" t="s">
        <v>58</v>
      </c>
      <c r="F433" t="s">
        <v>59</v>
      </c>
      <c r="G433">
        <v>282</v>
      </c>
    </row>
    <row r="434" spans="5:7" x14ac:dyDescent="0.25">
      <c r="E434" t="s">
        <v>57</v>
      </c>
      <c r="F434" t="s">
        <v>54</v>
      </c>
      <c r="G434">
        <v>419</v>
      </c>
    </row>
    <row r="435" spans="5:7" x14ac:dyDescent="0.25">
      <c r="E435" t="s">
        <v>58</v>
      </c>
      <c r="F435" t="s">
        <v>54</v>
      </c>
      <c r="G435">
        <v>61</v>
      </c>
    </row>
    <row r="436" spans="5:7" x14ac:dyDescent="0.25">
      <c r="E436" t="s">
        <v>58</v>
      </c>
      <c r="F436" t="s">
        <v>59</v>
      </c>
      <c r="G436">
        <v>480</v>
      </c>
    </row>
    <row r="437" spans="5:7" x14ac:dyDescent="0.25">
      <c r="E437" t="s">
        <v>58</v>
      </c>
      <c r="F437" t="s">
        <v>54</v>
      </c>
      <c r="G437">
        <v>343</v>
      </c>
    </row>
    <row r="438" spans="5:7" x14ac:dyDescent="0.25">
      <c r="E438" t="s">
        <v>57</v>
      </c>
      <c r="F438" t="s">
        <v>59</v>
      </c>
      <c r="G438">
        <v>337</v>
      </c>
    </row>
    <row r="439" spans="5:7" x14ac:dyDescent="0.25">
      <c r="E439" t="s">
        <v>55</v>
      </c>
      <c r="F439" t="s">
        <v>59</v>
      </c>
      <c r="G439">
        <v>482</v>
      </c>
    </row>
    <row r="440" spans="5:7" x14ac:dyDescent="0.25">
      <c r="E440" t="s">
        <v>53</v>
      </c>
      <c r="F440" t="s">
        <v>56</v>
      </c>
      <c r="G440">
        <v>447</v>
      </c>
    </row>
    <row r="441" spans="5:7" x14ac:dyDescent="0.25">
      <c r="E441" t="s">
        <v>55</v>
      </c>
      <c r="F441" t="s">
        <v>59</v>
      </c>
      <c r="G441">
        <v>493</v>
      </c>
    </row>
    <row r="442" spans="5:7" x14ac:dyDescent="0.25">
      <c r="E442" t="s">
        <v>55</v>
      </c>
      <c r="F442" t="s">
        <v>54</v>
      </c>
      <c r="G442">
        <v>296</v>
      </c>
    </row>
    <row r="443" spans="5:7" x14ac:dyDescent="0.25">
      <c r="E443" t="s">
        <v>57</v>
      </c>
      <c r="F443" t="s">
        <v>56</v>
      </c>
      <c r="G443">
        <v>205</v>
      </c>
    </row>
    <row r="444" spans="5:7" x14ac:dyDescent="0.25">
      <c r="E444" t="s">
        <v>55</v>
      </c>
      <c r="F444" t="s">
        <v>56</v>
      </c>
      <c r="G444">
        <v>469</v>
      </c>
    </row>
    <row r="445" spans="5:7" x14ac:dyDescent="0.25">
      <c r="E445" t="s">
        <v>57</v>
      </c>
      <c r="F445" t="s">
        <v>56</v>
      </c>
      <c r="G445">
        <v>39</v>
      </c>
    </row>
    <row r="446" spans="5:7" x14ac:dyDescent="0.25">
      <c r="E446" t="s">
        <v>53</v>
      </c>
      <c r="F446" t="s">
        <v>59</v>
      </c>
      <c r="G446">
        <v>269</v>
      </c>
    </row>
    <row r="447" spans="5:7" x14ac:dyDescent="0.25">
      <c r="E447" t="s">
        <v>53</v>
      </c>
      <c r="F447" t="s">
        <v>56</v>
      </c>
      <c r="G447">
        <v>219</v>
      </c>
    </row>
    <row r="448" spans="5:7" x14ac:dyDescent="0.25">
      <c r="E448" t="s">
        <v>58</v>
      </c>
      <c r="F448" t="s">
        <v>60</v>
      </c>
      <c r="G448">
        <v>223</v>
      </c>
    </row>
    <row r="449" spans="5:7" x14ac:dyDescent="0.25">
      <c r="E449" t="s">
        <v>57</v>
      </c>
      <c r="F449" t="s">
        <v>60</v>
      </c>
      <c r="G449">
        <v>302</v>
      </c>
    </row>
    <row r="450" spans="5:7" x14ac:dyDescent="0.25">
      <c r="E450" t="s">
        <v>53</v>
      </c>
      <c r="F450" t="s">
        <v>56</v>
      </c>
      <c r="G450">
        <v>418</v>
      </c>
    </row>
    <row r="451" spans="5:7" x14ac:dyDescent="0.25">
      <c r="E451" t="s">
        <v>58</v>
      </c>
      <c r="F451" t="s">
        <v>59</v>
      </c>
      <c r="G451">
        <v>479</v>
      </c>
    </row>
    <row r="452" spans="5:7" x14ac:dyDescent="0.25">
      <c r="E452" t="s">
        <v>53</v>
      </c>
      <c r="F452" t="s">
        <v>59</v>
      </c>
      <c r="G452">
        <v>273</v>
      </c>
    </row>
    <row r="453" spans="5:7" x14ac:dyDescent="0.25">
      <c r="E453" t="s">
        <v>55</v>
      </c>
      <c r="F453" t="s">
        <v>56</v>
      </c>
      <c r="G453">
        <v>444</v>
      </c>
    </row>
    <row r="454" spans="5:7" x14ac:dyDescent="0.25">
      <c r="E454" t="s">
        <v>57</v>
      </c>
      <c r="F454" t="s">
        <v>60</v>
      </c>
      <c r="G454">
        <v>434</v>
      </c>
    </row>
    <row r="455" spans="5:7" x14ac:dyDescent="0.25">
      <c r="E455" t="s">
        <v>57</v>
      </c>
      <c r="F455" t="s">
        <v>59</v>
      </c>
      <c r="G455">
        <v>53</v>
      </c>
    </row>
    <row r="456" spans="5:7" x14ac:dyDescent="0.25">
      <c r="E456" t="s">
        <v>58</v>
      </c>
      <c r="F456" t="s">
        <v>60</v>
      </c>
      <c r="G456">
        <v>353</v>
      </c>
    </row>
    <row r="457" spans="5:7" x14ac:dyDescent="0.25">
      <c r="E457" t="s">
        <v>55</v>
      </c>
      <c r="F457" t="s">
        <v>56</v>
      </c>
      <c r="G457">
        <v>228</v>
      </c>
    </row>
    <row r="458" spans="5:7" x14ac:dyDescent="0.25">
      <c r="E458" t="s">
        <v>57</v>
      </c>
      <c r="F458" t="s">
        <v>59</v>
      </c>
      <c r="G458">
        <v>59</v>
      </c>
    </row>
    <row r="459" spans="5:7" x14ac:dyDescent="0.25">
      <c r="E459" t="s">
        <v>53</v>
      </c>
      <c r="F459" t="s">
        <v>59</v>
      </c>
      <c r="G459">
        <v>45</v>
      </c>
    </row>
    <row r="460" spans="5:7" x14ac:dyDescent="0.25">
      <c r="E460" t="s">
        <v>57</v>
      </c>
      <c r="F460" t="s">
        <v>59</v>
      </c>
      <c r="G460">
        <v>234</v>
      </c>
    </row>
    <row r="461" spans="5:7" x14ac:dyDescent="0.25">
      <c r="E461" t="s">
        <v>57</v>
      </c>
      <c r="F461" t="s">
        <v>54</v>
      </c>
      <c r="G461">
        <v>362</v>
      </c>
    </row>
    <row r="462" spans="5:7" x14ac:dyDescent="0.25">
      <c r="E462" t="s">
        <v>57</v>
      </c>
      <c r="F462" t="s">
        <v>59</v>
      </c>
      <c r="G462">
        <v>134</v>
      </c>
    </row>
    <row r="463" spans="5:7" x14ac:dyDescent="0.25">
      <c r="E463" t="s">
        <v>53</v>
      </c>
      <c r="F463" t="s">
        <v>59</v>
      </c>
      <c r="G463">
        <v>89</v>
      </c>
    </row>
    <row r="464" spans="5:7" x14ac:dyDescent="0.25">
      <c r="E464" t="s">
        <v>53</v>
      </c>
      <c r="F464" t="s">
        <v>59</v>
      </c>
      <c r="G464">
        <v>35</v>
      </c>
    </row>
    <row r="465" spans="5:7" x14ac:dyDescent="0.25">
      <c r="E465" t="s">
        <v>57</v>
      </c>
      <c r="F465" t="s">
        <v>59</v>
      </c>
      <c r="G465">
        <v>309</v>
      </c>
    </row>
    <row r="466" spans="5:7" x14ac:dyDescent="0.25">
      <c r="E466" t="s">
        <v>57</v>
      </c>
      <c r="F466" t="s">
        <v>54</v>
      </c>
      <c r="G466">
        <v>50</v>
      </c>
    </row>
    <row r="467" spans="5:7" x14ac:dyDescent="0.25">
      <c r="E467" t="s">
        <v>53</v>
      </c>
      <c r="F467" t="s">
        <v>59</v>
      </c>
      <c r="G467">
        <v>237</v>
      </c>
    </row>
    <row r="468" spans="5:7" x14ac:dyDescent="0.25">
      <c r="E468" t="s">
        <v>58</v>
      </c>
      <c r="F468" t="s">
        <v>60</v>
      </c>
      <c r="G468">
        <v>52</v>
      </c>
    </row>
    <row r="469" spans="5:7" x14ac:dyDescent="0.25">
      <c r="E469" t="s">
        <v>55</v>
      </c>
      <c r="F469" t="s">
        <v>60</v>
      </c>
      <c r="G469">
        <v>122</v>
      </c>
    </row>
    <row r="470" spans="5:7" x14ac:dyDescent="0.25">
      <c r="E470" t="s">
        <v>53</v>
      </c>
      <c r="F470" t="s">
        <v>60</v>
      </c>
      <c r="G470">
        <v>261</v>
      </c>
    </row>
    <row r="471" spans="5:7" x14ac:dyDescent="0.25">
      <c r="E471" t="s">
        <v>57</v>
      </c>
      <c r="F471" t="s">
        <v>59</v>
      </c>
      <c r="G471">
        <v>195</v>
      </c>
    </row>
    <row r="472" spans="5:7" x14ac:dyDescent="0.25">
      <c r="E472" t="s">
        <v>55</v>
      </c>
      <c r="F472" t="s">
        <v>59</v>
      </c>
      <c r="G472">
        <v>385</v>
      </c>
    </row>
    <row r="473" spans="5:7" x14ac:dyDescent="0.25">
      <c r="E473" t="s">
        <v>58</v>
      </c>
      <c r="F473" t="s">
        <v>56</v>
      </c>
      <c r="G473">
        <v>294</v>
      </c>
    </row>
    <row r="474" spans="5:7" x14ac:dyDescent="0.25">
      <c r="E474" t="s">
        <v>55</v>
      </c>
      <c r="F474" t="s">
        <v>54</v>
      </c>
      <c r="G474">
        <v>170</v>
      </c>
    </row>
    <row r="475" spans="5:7" x14ac:dyDescent="0.25">
      <c r="E475" t="s">
        <v>57</v>
      </c>
      <c r="F475" t="s">
        <v>60</v>
      </c>
      <c r="G475">
        <v>149</v>
      </c>
    </row>
    <row r="476" spans="5:7" x14ac:dyDescent="0.25">
      <c r="E476" t="s">
        <v>53</v>
      </c>
      <c r="F476" t="s">
        <v>59</v>
      </c>
      <c r="G476">
        <v>130</v>
      </c>
    </row>
    <row r="477" spans="5:7" x14ac:dyDescent="0.25">
      <c r="E477" t="s">
        <v>53</v>
      </c>
      <c r="F477" t="s">
        <v>59</v>
      </c>
      <c r="G477">
        <v>176</v>
      </c>
    </row>
    <row r="478" spans="5:7" x14ac:dyDescent="0.25">
      <c r="E478" t="s">
        <v>53</v>
      </c>
      <c r="F478" t="s">
        <v>56</v>
      </c>
      <c r="G478">
        <v>244</v>
      </c>
    </row>
    <row r="479" spans="5:7" x14ac:dyDescent="0.25">
      <c r="E479" t="s">
        <v>55</v>
      </c>
      <c r="F479" t="s">
        <v>56</v>
      </c>
      <c r="G479">
        <v>309</v>
      </c>
    </row>
    <row r="480" spans="5:7" x14ac:dyDescent="0.25">
      <c r="E480" t="s">
        <v>58</v>
      </c>
      <c r="F480" t="s">
        <v>54</v>
      </c>
      <c r="G480">
        <v>436</v>
      </c>
    </row>
    <row r="481" spans="5:7" x14ac:dyDescent="0.25">
      <c r="E481" t="s">
        <v>55</v>
      </c>
      <c r="F481" t="s">
        <v>59</v>
      </c>
      <c r="G481">
        <v>377</v>
      </c>
    </row>
    <row r="482" spans="5:7" x14ac:dyDescent="0.25">
      <c r="E482" t="s">
        <v>53</v>
      </c>
      <c r="F482" t="s">
        <v>59</v>
      </c>
      <c r="G482">
        <v>352</v>
      </c>
    </row>
    <row r="483" spans="5:7" x14ac:dyDescent="0.25">
      <c r="E483" t="s">
        <v>58</v>
      </c>
      <c r="F483" t="s">
        <v>56</v>
      </c>
      <c r="G483">
        <v>392</v>
      </c>
    </row>
    <row r="484" spans="5:7" x14ac:dyDescent="0.25">
      <c r="E484" t="s">
        <v>57</v>
      </c>
      <c r="F484" t="s">
        <v>54</v>
      </c>
      <c r="G484">
        <v>75</v>
      </c>
    </row>
    <row r="485" spans="5:7" x14ac:dyDescent="0.25">
      <c r="E485" t="s">
        <v>53</v>
      </c>
      <c r="F485" t="s">
        <v>54</v>
      </c>
      <c r="G485">
        <v>71</v>
      </c>
    </row>
    <row r="486" spans="5:7" x14ac:dyDescent="0.25">
      <c r="E486" t="s">
        <v>53</v>
      </c>
      <c r="F486" t="s">
        <v>60</v>
      </c>
      <c r="G486">
        <v>496</v>
      </c>
    </row>
    <row r="487" spans="5:7" x14ac:dyDescent="0.25">
      <c r="E487" t="s">
        <v>55</v>
      </c>
      <c r="F487" t="s">
        <v>56</v>
      </c>
      <c r="G487">
        <v>94</v>
      </c>
    </row>
    <row r="488" spans="5:7" x14ac:dyDescent="0.25">
      <c r="E488" t="s">
        <v>57</v>
      </c>
      <c r="F488" t="s">
        <v>59</v>
      </c>
      <c r="G488">
        <v>247</v>
      </c>
    </row>
    <row r="489" spans="5:7" x14ac:dyDescent="0.25">
      <c r="E489" t="s">
        <v>55</v>
      </c>
      <c r="F489" t="s">
        <v>54</v>
      </c>
      <c r="G489">
        <v>111</v>
      </c>
    </row>
    <row r="490" spans="5:7" x14ac:dyDescent="0.25">
      <c r="E490" t="s">
        <v>55</v>
      </c>
      <c r="F490" t="s">
        <v>59</v>
      </c>
      <c r="G490">
        <v>12</v>
      </c>
    </row>
    <row r="491" spans="5:7" x14ac:dyDescent="0.25">
      <c r="E491" t="s">
        <v>53</v>
      </c>
      <c r="F491" t="s">
        <v>56</v>
      </c>
      <c r="G491">
        <v>244</v>
      </c>
    </row>
    <row r="492" spans="5:7" x14ac:dyDescent="0.25">
      <c r="E492" t="s">
        <v>55</v>
      </c>
      <c r="F492" t="s">
        <v>60</v>
      </c>
      <c r="G492">
        <v>292</v>
      </c>
    </row>
    <row r="493" spans="5:7" x14ac:dyDescent="0.25">
      <c r="E493" t="s">
        <v>53</v>
      </c>
      <c r="F493" t="s">
        <v>54</v>
      </c>
      <c r="G493">
        <v>215</v>
      </c>
    </row>
    <row r="494" spans="5:7" x14ac:dyDescent="0.25">
      <c r="E494" t="s">
        <v>58</v>
      </c>
      <c r="F494" t="s">
        <v>54</v>
      </c>
      <c r="G494">
        <v>221</v>
      </c>
    </row>
    <row r="495" spans="5:7" x14ac:dyDescent="0.25">
      <c r="E495" t="s">
        <v>57</v>
      </c>
      <c r="F495" t="s">
        <v>60</v>
      </c>
      <c r="G495">
        <v>253</v>
      </c>
    </row>
    <row r="496" spans="5:7" x14ac:dyDescent="0.25">
      <c r="E496" t="s">
        <v>58</v>
      </c>
      <c r="F496" t="s">
        <v>59</v>
      </c>
      <c r="G496">
        <v>109</v>
      </c>
    </row>
    <row r="497" spans="5:7" x14ac:dyDescent="0.25">
      <c r="E497" t="s">
        <v>53</v>
      </c>
      <c r="F497" t="s">
        <v>54</v>
      </c>
      <c r="G497">
        <v>2</v>
      </c>
    </row>
    <row r="498" spans="5:7" x14ac:dyDescent="0.25">
      <c r="E498" t="s">
        <v>53</v>
      </c>
      <c r="F498" t="s">
        <v>54</v>
      </c>
      <c r="G498">
        <v>36</v>
      </c>
    </row>
    <row r="499" spans="5:7" x14ac:dyDescent="0.25">
      <c r="E499" t="s">
        <v>53</v>
      </c>
      <c r="F499" t="s">
        <v>54</v>
      </c>
      <c r="G499">
        <v>321</v>
      </c>
    </row>
    <row r="500" spans="5:7" x14ac:dyDescent="0.25">
      <c r="E500" t="s">
        <v>53</v>
      </c>
      <c r="F500" t="s">
        <v>60</v>
      </c>
      <c r="G500">
        <v>408</v>
      </c>
    </row>
    <row r="501" spans="5:7" x14ac:dyDescent="0.25">
      <c r="E501" t="s">
        <v>55</v>
      </c>
      <c r="F501" t="s">
        <v>56</v>
      </c>
      <c r="G501">
        <v>93</v>
      </c>
    </row>
    <row r="502" spans="5:7" x14ac:dyDescent="0.25">
      <c r="E502" t="s">
        <v>58</v>
      </c>
      <c r="F502" t="s">
        <v>59</v>
      </c>
      <c r="G502">
        <v>475</v>
      </c>
    </row>
    <row r="503" spans="5:7" x14ac:dyDescent="0.25">
      <c r="E503" t="s">
        <v>58</v>
      </c>
      <c r="F503" t="s">
        <v>60</v>
      </c>
      <c r="G503">
        <v>414</v>
      </c>
    </row>
    <row r="504" spans="5:7" x14ac:dyDescent="0.25">
      <c r="E504" t="s">
        <v>57</v>
      </c>
      <c r="F504" t="s">
        <v>59</v>
      </c>
      <c r="G504">
        <v>365</v>
      </c>
    </row>
    <row r="505" spans="5:7" x14ac:dyDescent="0.25">
      <c r="E505" t="s">
        <v>53</v>
      </c>
      <c r="F505" t="s">
        <v>60</v>
      </c>
      <c r="G505">
        <v>42</v>
      </c>
    </row>
    <row r="506" spans="5:7" x14ac:dyDescent="0.25">
      <c r="E506" t="s">
        <v>57</v>
      </c>
      <c r="F506" t="s">
        <v>56</v>
      </c>
      <c r="G506">
        <v>127</v>
      </c>
    </row>
    <row r="507" spans="5:7" x14ac:dyDescent="0.25">
      <c r="E507" t="s">
        <v>57</v>
      </c>
      <c r="F507" t="s">
        <v>59</v>
      </c>
      <c r="G507">
        <v>380</v>
      </c>
    </row>
    <row r="508" spans="5:7" x14ac:dyDescent="0.25">
      <c r="E508" t="s">
        <v>53</v>
      </c>
      <c r="F508" t="s">
        <v>60</v>
      </c>
      <c r="G508">
        <v>370</v>
      </c>
    </row>
    <row r="509" spans="5:7" x14ac:dyDescent="0.25">
      <c r="E509" t="s">
        <v>55</v>
      </c>
      <c r="F509" t="s">
        <v>54</v>
      </c>
      <c r="G509">
        <v>364</v>
      </c>
    </row>
    <row r="510" spans="5:7" x14ac:dyDescent="0.25">
      <c r="E510" t="s">
        <v>55</v>
      </c>
      <c r="F510" t="s">
        <v>60</v>
      </c>
      <c r="G510">
        <v>57</v>
      </c>
    </row>
    <row r="511" spans="5:7" x14ac:dyDescent="0.25">
      <c r="E511" t="s">
        <v>57</v>
      </c>
      <c r="F511" t="s">
        <v>60</v>
      </c>
      <c r="G511">
        <v>259</v>
      </c>
    </row>
    <row r="512" spans="5:7" x14ac:dyDescent="0.25">
      <c r="E512" t="s">
        <v>57</v>
      </c>
      <c r="F512" t="s">
        <v>60</v>
      </c>
      <c r="G512">
        <v>481</v>
      </c>
    </row>
    <row r="513" spans="5:7" x14ac:dyDescent="0.25">
      <c r="E513" t="s">
        <v>53</v>
      </c>
      <c r="F513" t="s">
        <v>60</v>
      </c>
      <c r="G513">
        <v>448</v>
      </c>
    </row>
    <row r="514" spans="5:7" x14ac:dyDescent="0.25">
      <c r="E514" t="s">
        <v>53</v>
      </c>
      <c r="F514" t="s">
        <v>59</v>
      </c>
      <c r="G514">
        <v>34</v>
      </c>
    </row>
    <row r="515" spans="5:7" x14ac:dyDescent="0.25">
      <c r="E515" t="s">
        <v>55</v>
      </c>
      <c r="F515" t="s">
        <v>54</v>
      </c>
      <c r="G515">
        <v>490</v>
      </c>
    </row>
    <row r="516" spans="5:7" x14ac:dyDescent="0.25">
      <c r="E516" t="s">
        <v>57</v>
      </c>
      <c r="F516" t="s">
        <v>60</v>
      </c>
      <c r="G516">
        <v>70</v>
      </c>
    </row>
    <row r="517" spans="5:7" x14ac:dyDescent="0.25">
      <c r="E517" t="s">
        <v>55</v>
      </c>
      <c r="F517" t="s">
        <v>56</v>
      </c>
      <c r="G517">
        <v>418</v>
      </c>
    </row>
    <row r="518" spans="5:7" x14ac:dyDescent="0.25">
      <c r="E518" t="s">
        <v>57</v>
      </c>
      <c r="F518" t="s">
        <v>60</v>
      </c>
      <c r="G518">
        <v>367</v>
      </c>
    </row>
    <row r="519" spans="5:7" x14ac:dyDescent="0.25">
      <c r="E519" t="s">
        <v>58</v>
      </c>
      <c r="F519" t="s">
        <v>54</v>
      </c>
      <c r="G519">
        <v>282</v>
      </c>
    </row>
    <row r="520" spans="5:7" x14ac:dyDescent="0.25">
      <c r="E520" t="s">
        <v>57</v>
      </c>
      <c r="F520" t="s">
        <v>56</v>
      </c>
      <c r="G520">
        <v>201</v>
      </c>
    </row>
    <row r="521" spans="5:7" x14ac:dyDescent="0.25">
      <c r="E521" t="s">
        <v>53</v>
      </c>
      <c r="F521" t="s">
        <v>56</v>
      </c>
      <c r="G521">
        <v>48</v>
      </c>
    </row>
    <row r="522" spans="5:7" x14ac:dyDescent="0.25">
      <c r="E522" t="s">
        <v>55</v>
      </c>
      <c r="F522" t="s">
        <v>60</v>
      </c>
      <c r="G522">
        <v>202</v>
      </c>
    </row>
    <row r="523" spans="5:7" x14ac:dyDescent="0.25">
      <c r="E523" t="s">
        <v>53</v>
      </c>
      <c r="F523" t="s">
        <v>54</v>
      </c>
      <c r="G523">
        <v>230</v>
      </c>
    </row>
    <row r="524" spans="5:7" x14ac:dyDescent="0.25">
      <c r="E524" t="s">
        <v>57</v>
      </c>
      <c r="F524" t="s">
        <v>59</v>
      </c>
      <c r="G524">
        <v>214</v>
      </c>
    </row>
    <row r="525" spans="5:7" x14ac:dyDescent="0.25">
      <c r="E525" t="s">
        <v>53</v>
      </c>
      <c r="F525" t="s">
        <v>56</v>
      </c>
      <c r="G525">
        <v>168</v>
      </c>
    </row>
    <row r="526" spans="5:7" x14ac:dyDescent="0.25">
      <c r="E526" t="s">
        <v>58</v>
      </c>
      <c r="F526" t="s">
        <v>59</v>
      </c>
      <c r="G526">
        <v>220</v>
      </c>
    </row>
    <row r="527" spans="5:7" x14ac:dyDescent="0.25">
      <c r="E527" t="s">
        <v>53</v>
      </c>
      <c r="F527" t="s">
        <v>54</v>
      </c>
      <c r="G527">
        <v>471</v>
      </c>
    </row>
    <row r="528" spans="5:7" x14ac:dyDescent="0.25">
      <c r="E528" t="s">
        <v>53</v>
      </c>
      <c r="F528" t="s">
        <v>56</v>
      </c>
      <c r="G528">
        <v>428</v>
      </c>
    </row>
    <row r="529" spans="5:7" x14ac:dyDescent="0.25">
      <c r="E529" t="s">
        <v>58</v>
      </c>
      <c r="F529" t="s">
        <v>60</v>
      </c>
      <c r="G529">
        <v>128</v>
      </c>
    </row>
    <row r="530" spans="5:7" x14ac:dyDescent="0.25">
      <c r="E530" t="s">
        <v>55</v>
      </c>
      <c r="F530" t="s">
        <v>60</v>
      </c>
      <c r="G530">
        <v>22</v>
      </c>
    </row>
    <row r="531" spans="5:7" x14ac:dyDescent="0.25">
      <c r="E531" t="s">
        <v>57</v>
      </c>
      <c r="F531" t="s">
        <v>59</v>
      </c>
      <c r="G531">
        <v>249</v>
      </c>
    </row>
    <row r="532" spans="5:7" x14ac:dyDescent="0.25">
      <c r="E532" t="s">
        <v>58</v>
      </c>
      <c r="F532" t="s">
        <v>54</v>
      </c>
      <c r="G532">
        <v>306</v>
      </c>
    </row>
    <row r="533" spans="5:7" x14ac:dyDescent="0.25">
      <c r="E533" t="s">
        <v>53</v>
      </c>
      <c r="F533" t="s">
        <v>60</v>
      </c>
      <c r="G533">
        <v>380</v>
      </c>
    </row>
    <row r="534" spans="5:7" x14ac:dyDescent="0.25">
      <c r="E534" t="s">
        <v>58</v>
      </c>
      <c r="F534" t="s">
        <v>54</v>
      </c>
      <c r="G534">
        <v>253</v>
      </c>
    </row>
    <row r="535" spans="5:7" x14ac:dyDescent="0.25">
      <c r="E535" t="s">
        <v>55</v>
      </c>
      <c r="F535" t="s">
        <v>56</v>
      </c>
      <c r="G535">
        <v>177</v>
      </c>
    </row>
    <row r="536" spans="5:7" x14ac:dyDescent="0.25">
      <c r="E536" t="s">
        <v>57</v>
      </c>
      <c r="F536" t="s">
        <v>60</v>
      </c>
      <c r="G536">
        <v>395</v>
      </c>
    </row>
    <row r="537" spans="5:7" x14ac:dyDescent="0.25">
      <c r="E537" t="s">
        <v>58</v>
      </c>
      <c r="F537" t="s">
        <v>54</v>
      </c>
      <c r="G537">
        <v>404</v>
      </c>
    </row>
    <row r="538" spans="5:7" x14ac:dyDescent="0.25">
      <c r="E538" t="s">
        <v>57</v>
      </c>
      <c r="F538" t="s">
        <v>56</v>
      </c>
      <c r="G538">
        <v>358</v>
      </c>
    </row>
    <row r="539" spans="5:7" x14ac:dyDescent="0.25">
      <c r="E539" t="s">
        <v>53</v>
      </c>
      <c r="F539" t="s">
        <v>56</v>
      </c>
      <c r="G539">
        <v>85</v>
      </c>
    </row>
    <row r="540" spans="5:7" x14ac:dyDescent="0.25">
      <c r="E540" t="s">
        <v>58</v>
      </c>
      <c r="F540" t="s">
        <v>60</v>
      </c>
      <c r="G540">
        <v>1</v>
      </c>
    </row>
    <row r="541" spans="5:7" x14ac:dyDescent="0.25">
      <c r="E541" t="s">
        <v>55</v>
      </c>
      <c r="F541" t="s">
        <v>56</v>
      </c>
      <c r="G541">
        <v>78</v>
      </c>
    </row>
    <row r="542" spans="5:7" x14ac:dyDescent="0.25">
      <c r="E542" t="s">
        <v>57</v>
      </c>
      <c r="F542" t="s">
        <v>54</v>
      </c>
      <c r="G542">
        <v>226</v>
      </c>
    </row>
    <row r="543" spans="5:7" x14ac:dyDescent="0.25">
      <c r="E543" t="s">
        <v>57</v>
      </c>
      <c r="F543" t="s">
        <v>56</v>
      </c>
      <c r="G543">
        <v>465</v>
      </c>
    </row>
    <row r="544" spans="5:7" x14ac:dyDescent="0.25">
      <c r="E544" t="s">
        <v>57</v>
      </c>
      <c r="F544" t="s">
        <v>54</v>
      </c>
      <c r="G544">
        <v>409</v>
      </c>
    </row>
    <row r="545" spans="5:7" x14ac:dyDescent="0.25">
      <c r="E545" t="s">
        <v>58</v>
      </c>
      <c r="F545" t="s">
        <v>54</v>
      </c>
      <c r="G545">
        <v>463</v>
      </c>
    </row>
    <row r="546" spans="5:7" x14ac:dyDescent="0.25">
      <c r="E546" t="s">
        <v>53</v>
      </c>
      <c r="F546" t="s">
        <v>59</v>
      </c>
      <c r="G546">
        <v>42</v>
      </c>
    </row>
    <row r="547" spans="5:7" x14ac:dyDescent="0.25">
      <c r="E547" t="s">
        <v>57</v>
      </c>
      <c r="F547" t="s">
        <v>54</v>
      </c>
      <c r="G547">
        <v>62</v>
      </c>
    </row>
    <row r="548" spans="5:7" x14ac:dyDescent="0.25">
      <c r="E548" t="s">
        <v>57</v>
      </c>
      <c r="F548" t="s">
        <v>54</v>
      </c>
      <c r="G548">
        <v>1</v>
      </c>
    </row>
    <row r="549" spans="5:7" x14ac:dyDescent="0.25">
      <c r="E549" t="s">
        <v>57</v>
      </c>
      <c r="F549" t="s">
        <v>54</v>
      </c>
      <c r="G549">
        <v>54</v>
      </c>
    </row>
    <row r="550" spans="5:7" x14ac:dyDescent="0.25">
      <c r="E550" t="s">
        <v>57</v>
      </c>
      <c r="F550" t="s">
        <v>60</v>
      </c>
      <c r="G550">
        <v>34</v>
      </c>
    </row>
    <row r="551" spans="5:7" x14ac:dyDescent="0.25">
      <c r="E551" t="s">
        <v>57</v>
      </c>
      <c r="F551" t="s">
        <v>56</v>
      </c>
      <c r="G551">
        <v>137</v>
      </c>
    </row>
    <row r="552" spans="5:7" x14ac:dyDescent="0.25">
      <c r="E552" t="s">
        <v>58</v>
      </c>
      <c r="F552" t="s">
        <v>60</v>
      </c>
      <c r="G552">
        <v>74</v>
      </c>
    </row>
    <row r="553" spans="5:7" x14ac:dyDescent="0.25">
      <c r="E553" t="s">
        <v>53</v>
      </c>
      <c r="F553" t="s">
        <v>56</v>
      </c>
      <c r="G553">
        <v>407</v>
      </c>
    </row>
    <row r="554" spans="5:7" x14ac:dyDescent="0.25">
      <c r="E554" t="s">
        <v>53</v>
      </c>
      <c r="F554" t="s">
        <v>60</v>
      </c>
      <c r="G554">
        <v>299</v>
      </c>
    </row>
    <row r="555" spans="5:7" x14ac:dyDescent="0.25">
      <c r="E555" t="s">
        <v>57</v>
      </c>
      <c r="F555" t="s">
        <v>60</v>
      </c>
      <c r="G555">
        <v>159</v>
      </c>
    </row>
    <row r="556" spans="5:7" x14ac:dyDescent="0.25">
      <c r="E556" t="s">
        <v>55</v>
      </c>
      <c r="F556" t="s">
        <v>54</v>
      </c>
      <c r="G556">
        <v>287</v>
      </c>
    </row>
    <row r="557" spans="5:7" x14ac:dyDescent="0.25">
      <c r="E557" t="s">
        <v>53</v>
      </c>
      <c r="F557" t="s">
        <v>54</v>
      </c>
      <c r="G557">
        <v>95</v>
      </c>
    </row>
    <row r="558" spans="5:7" x14ac:dyDescent="0.25">
      <c r="E558" t="s">
        <v>58</v>
      </c>
      <c r="F558" t="s">
        <v>59</v>
      </c>
      <c r="G558">
        <v>161</v>
      </c>
    </row>
    <row r="559" spans="5:7" x14ac:dyDescent="0.25">
      <c r="E559" t="s">
        <v>53</v>
      </c>
      <c r="F559" t="s">
        <v>54</v>
      </c>
      <c r="G559">
        <v>189</v>
      </c>
    </row>
    <row r="560" spans="5:7" x14ac:dyDescent="0.25">
      <c r="E560" t="s">
        <v>57</v>
      </c>
      <c r="F560" t="s">
        <v>59</v>
      </c>
      <c r="G560">
        <v>147</v>
      </c>
    </row>
    <row r="561" spans="5:7" x14ac:dyDescent="0.25">
      <c r="E561" t="s">
        <v>57</v>
      </c>
      <c r="F561" t="s">
        <v>54</v>
      </c>
      <c r="G561">
        <v>223</v>
      </c>
    </row>
    <row r="562" spans="5:7" x14ac:dyDescent="0.25">
      <c r="E562" t="s">
        <v>55</v>
      </c>
      <c r="F562" t="s">
        <v>54</v>
      </c>
      <c r="G562">
        <v>23</v>
      </c>
    </row>
    <row r="563" spans="5:7" x14ac:dyDescent="0.25">
      <c r="E563" t="s">
        <v>55</v>
      </c>
      <c r="F563" t="s">
        <v>56</v>
      </c>
      <c r="G563">
        <v>286</v>
      </c>
    </row>
    <row r="564" spans="5:7" x14ac:dyDescent="0.25">
      <c r="E564" t="s">
        <v>53</v>
      </c>
      <c r="F564" t="s">
        <v>60</v>
      </c>
      <c r="G564">
        <v>363</v>
      </c>
    </row>
    <row r="565" spans="5:7" x14ac:dyDescent="0.25">
      <c r="E565" t="s">
        <v>55</v>
      </c>
      <c r="F565" t="s">
        <v>56</v>
      </c>
      <c r="G565">
        <v>478</v>
      </c>
    </row>
    <row r="566" spans="5:7" x14ac:dyDescent="0.25">
      <c r="E566" t="s">
        <v>55</v>
      </c>
      <c r="F566" t="s">
        <v>54</v>
      </c>
      <c r="G566">
        <v>33</v>
      </c>
    </row>
    <row r="567" spans="5:7" x14ac:dyDescent="0.25">
      <c r="E567" t="s">
        <v>58</v>
      </c>
      <c r="F567" t="s">
        <v>60</v>
      </c>
      <c r="G567">
        <v>17</v>
      </c>
    </row>
    <row r="568" spans="5:7" x14ac:dyDescent="0.25">
      <c r="E568" t="s">
        <v>58</v>
      </c>
      <c r="F568" t="s">
        <v>59</v>
      </c>
      <c r="G568">
        <v>39</v>
      </c>
    </row>
    <row r="569" spans="5:7" x14ac:dyDescent="0.25">
      <c r="E569" t="s">
        <v>53</v>
      </c>
      <c r="F569" t="s">
        <v>60</v>
      </c>
      <c r="G569">
        <v>70</v>
      </c>
    </row>
    <row r="570" spans="5:7" x14ac:dyDescent="0.25">
      <c r="E570" t="s">
        <v>58</v>
      </c>
      <c r="F570" t="s">
        <v>59</v>
      </c>
      <c r="G570">
        <v>448</v>
      </c>
    </row>
    <row r="571" spans="5:7" x14ac:dyDescent="0.25">
      <c r="E571" t="s">
        <v>55</v>
      </c>
      <c r="F571" t="s">
        <v>54</v>
      </c>
      <c r="G571">
        <v>9</v>
      </c>
    </row>
    <row r="572" spans="5:7" x14ac:dyDescent="0.25">
      <c r="E572" t="s">
        <v>57</v>
      </c>
      <c r="F572" t="s">
        <v>54</v>
      </c>
      <c r="G572">
        <v>417</v>
      </c>
    </row>
    <row r="573" spans="5:7" x14ac:dyDescent="0.25">
      <c r="E573" t="s">
        <v>55</v>
      </c>
      <c r="F573" t="s">
        <v>59</v>
      </c>
      <c r="G573">
        <v>314</v>
      </c>
    </row>
    <row r="574" spans="5:7" x14ac:dyDescent="0.25">
      <c r="E574" t="s">
        <v>55</v>
      </c>
      <c r="F574" t="s">
        <v>60</v>
      </c>
      <c r="G574">
        <v>249</v>
      </c>
    </row>
    <row r="575" spans="5:7" x14ac:dyDescent="0.25">
      <c r="E575" t="s">
        <v>58</v>
      </c>
      <c r="F575" t="s">
        <v>59</v>
      </c>
      <c r="G575">
        <v>64</v>
      </c>
    </row>
    <row r="576" spans="5:7" x14ac:dyDescent="0.25">
      <c r="E576" t="s">
        <v>53</v>
      </c>
      <c r="F576" t="s">
        <v>59</v>
      </c>
      <c r="G576">
        <v>474</v>
      </c>
    </row>
    <row r="577" spans="5:7" x14ac:dyDescent="0.25">
      <c r="E577" t="s">
        <v>57</v>
      </c>
      <c r="F577" t="s">
        <v>56</v>
      </c>
      <c r="G577">
        <v>295</v>
      </c>
    </row>
    <row r="578" spans="5:7" x14ac:dyDescent="0.25">
      <c r="E578" t="s">
        <v>55</v>
      </c>
      <c r="F578" t="s">
        <v>60</v>
      </c>
      <c r="G578">
        <v>431</v>
      </c>
    </row>
    <row r="579" spans="5:7" x14ac:dyDescent="0.25">
      <c r="E579" t="s">
        <v>55</v>
      </c>
      <c r="F579" t="s">
        <v>54</v>
      </c>
      <c r="G579">
        <v>56</v>
      </c>
    </row>
    <row r="580" spans="5:7" x14ac:dyDescent="0.25">
      <c r="E580" t="s">
        <v>55</v>
      </c>
      <c r="F580" t="s">
        <v>54</v>
      </c>
      <c r="G580">
        <v>380</v>
      </c>
    </row>
    <row r="581" spans="5:7" x14ac:dyDescent="0.25">
      <c r="E581" t="s">
        <v>53</v>
      </c>
      <c r="F581" t="s">
        <v>60</v>
      </c>
      <c r="G581">
        <v>125</v>
      </c>
    </row>
    <row r="582" spans="5:7" x14ac:dyDescent="0.25">
      <c r="E582" t="s">
        <v>53</v>
      </c>
      <c r="F582" t="s">
        <v>59</v>
      </c>
      <c r="G582">
        <v>310</v>
      </c>
    </row>
    <row r="583" spans="5:7" x14ac:dyDescent="0.25">
      <c r="E583" t="s">
        <v>55</v>
      </c>
      <c r="F583" t="s">
        <v>60</v>
      </c>
      <c r="G583">
        <v>239</v>
      </c>
    </row>
    <row r="584" spans="5:7" x14ac:dyDescent="0.25">
      <c r="E584" t="s">
        <v>55</v>
      </c>
      <c r="F584" t="s">
        <v>60</v>
      </c>
      <c r="G584">
        <v>481</v>
      </c>
    </row>
    <row r="585" spans="5:7" x14ac:dyDescent="0.25">
      <c r="E585" t="s">
        <v>53</v>
      </c>
      <c r="F585" t="s">
        <v>54</v>
      </c>
      <c r="G585">
        <v>299</v>
      </c>
    </row>
    <row r="586" spans="5:7" x14ac:dyDescent="0.25">
      <c r="E586" t="s">
        <v>57</v>
      </c>
      <c r="F586" t="s">
        <v>60</v>
      </c>
      <c r="G586">
        <v>227</v>
      </c>
    </row>
    <row r="587" spans="5:7" x14ac:dyDescent="0.25">
      <c r="E587" t="s">
        <v>58</v>
      </c>
      <c r="F587" t="s">
        <v>60</v>
      </c>
      <c r="G587">
        <v>20</v>
      </c>
    </row>
    <row r="588" spans="5:7" x14ac:dyDescent="0.25">
      <c r="E588" t="s">
        <v>58</v>
      </c>
      <c r="F588" t="s">
        <v>56</v>
      </c>
      <c r="G588">
        <v>17</v>
      </c>
    </row>
    <row r="589" spans="5:7" x14ac:dyDescent="0.25">
      <c r="E589" t="s">
        <v>58</v>
      </c>
      <c r="F589" t="s">
        <v>60</v>
      </c>
      <c r="G589">
        <v>274</v>
      </c>
    </row>
    <row r="590" spans="5:7" x14ac:dyDescent="0.25">
      <c r="E590" t="s">
        <v>55</v>
      </c>
      <c r="F590" t="s">
        <v>54</v>
      </c>
      <c r="G590">
        <v>144</v>
      </c>
    </row>
    <row r="591" spans="5:7" x14ac:dyDescent="0.25">
      <c r="E591" t="s">
        <v>57</v>
      </c>
      <c r="F591" t="s">
        <v>56</v>
      </c>
      <c r="G591">
        <v>379</v>
      </c>
    </row>
    <row r="592" spans="5:7" x14ac:dyDescent="0.25">
      <c r="E592" t="s">
        <v>58</v>
      </c>
      <c r="F592" t="s">
        <v>54</v>
      </c>
      <c r="G592">
        <v>365</v>
      </c>
    </row>
    <row r="593" spans="5:7" x14ac:dyDescent="0.25">
      <c r="E593" t="s">
        <v>55</v>
      </c>
      <c r="F593" t="s">
        <v>59</v>
      </c>
      <c r="G593">
        <v>289</v>
      </c>
    </row>
    <row r="594" spans="5:7" x14ac:dyDescent="0.25">
      <c r="E594" t="s">
        <v>57</v>
      </c>
      <c r="F594" t="s">
        <v>56</v>
      </c>
      <c r="G594">
        <v>136</v>
      </c>
    </row>
    <row r="595" spans="5:7" x14ac:dyDescent="0.25">
      <c r="E595" t="s">
        <v>57</v>
      </c>
      <c r="F595" t="s">
        <v>59</v>
      </c>
      <c r="G595">
        <v>492</v>
      </c>
    </row>
    <row r="596" spans="5:7" x14ac:dyDescent="0.25">
      <c r="E596" t="s">
        <v>57</v>
      </c>
      <c r="F596" t="s">
        <v>54</v>
      </c>
      <c r="G596">
        <v>161</v>
      </c>
    </row>
    <row r="597" spans="5:7" x14ac:dyDescent="0.25">
      <c r="E597" t="s">
        <v>57</v>
      </c>
      <c r="F597" t="s">
        <v>59</v>
      </c>
      <c r="G597">
        <v>412</v>
      </c>
    </row>
    <row r="598" spans="5:7" x14ac:dyDescent="0.25">
      <c r="E598" t="s">
        <v>53</v>
      </c>
      <c r="F598" t="s">
        <v>59</v>
      </c>
      <c r="G598">
        <v>216</v>
      </c>
    </row>
    <row r="599" spans="5:7" x14ac:dyDescent="0.25">
      <c r="E599" t="s">
        <v>57</v>
      </c>
      <c r="F599" t="s">
        <v>54</v>
      </c>
      <c r="G599">
        <v>346</v>
      </c>
    </row>
    <row r="600" spans="5:7" x14ac:dyDescent="0.25">
      <c r="E600" t="s">
        <v>53</v>
      </c>
      <c r="F600" t="s">
        <v>59</v>
      </c>
      <c r="G600">
        <v>488</v>
      </c>
    </row>
    <row r="601" spans="5:7" x14ac:dyDescent="0.25">
      <c r="E601" t="s">
        <v>57</v>
      </c>
      <c r="F601" t="s">
        <v>54</v>
      </c>
      <c r="G601">
        <v>247</v>
      </c>
    </row>
    <row r="602" spans="5:7" x14ac:dyDescent="0.25">
      <c r="E602" t="s">
        <v>57</v>
      </c>
      <c r="F602" t="s">
        <v>60</v>
      </c>
      <c r="G602">
        <v>131</v>
      </c>
    </row>
    <row r="603" spans="5:7" x14ac:dyDescent="0.25">
      <c r="E603" t="s">
        <v>57</v>
      </c>
      <c r="F603" t="s">
        <v>56</v>
      </c>
      <c r="G603">
        <v>445</v>
      </c>
    </row>
    <row r="604" spans="5:7" x14ac:dyDescent="0.25">
      <c r="E604" t="s">
        <v>53</v>
      </c>
      <c r="F604" t="s">
        <v>59</v>
      </c>
      <c r="G604">
        <v>173</v>
      </c>
    </row>
    <row r="605" spans="5:7" x14ac:dyDescent="0.25">
      <c r="E605" t="s">
        <v>55</v>
      </c>
      <c r="F605" t="s">
        <v>56</v>
      </c>
      <c r="G605">
        <v>408</v>
      </c>
    </row>
    <row r="606" spans="5:7" x14ac:dyDescent="0.25">
      <c r="E606" t="s">
        <v>55</v>
      </c>
      <c r="F606" t="s">
        <v>60</v>
      </c>
      <c r="G606">
        <v>327</v>
      </c>
    </row>
    <row r="607" spans="5:7" x14ac:dyDescent="0.25">
      <c r="E607" t="s">
        <v>58</v>
      </c>
      <c r="F607" t="s">
        <v>59</v>
      </c>
      <c r="G607">
        <v>334</v>
      </c>
    </row>
    <row r="608" spans="5:7" x14ac:dyDescent="0.25">
      <c r="E608" t="s">
        <v>55</v>
      </c>
      <c r="F608" t="s">
        <v>54</v>
      </c>
      <c r="G608">
        <v>425</v>
      </c>
    </row>
    <row r="609" spans="5:7" x14ac:dyDescent="0.25">
      <c r="E609" t="s">
        <v>58</v>
      </c>
      <c r="F609" t="s">
        <v>54</v>
      </c>
      <c r="G609">
        <v>1</v>
      </c>
    </row>
    <row r="610" spans="5:7" x14ac:dyDescent="0.25">
      <c r="E610" t="s">
        <v>55</v>
      </c>
      <c r="F610" t="s">
        <v>56</v>
      </c>
      <c r="G610">
        <v>431</v>
      </c>
    </row>
    <row r="611" spans="5:7" x14ac:dyDescent="0.25">
      <c r="E611" t="s">
        <v>53</v>
      </c>
      <c r="F611" t="s">
        <v>60</v>
      </c>
      <c r="G611">
        <v>268</v>
      </c>
    </row>
    <row r="612" spans="5:7" x14ac:dyDescent="0.25">
      <c r="E612" t="s">
        <v>53</v>
      </c>
      <c r="F612" t="s">
        <v>60</v>
      </c>
      <c r="G612">
        <v>79</v>
      </c>
    </row>
    <row r="613" spans="5:7" x14ac:dyDescent="0.25">
      <c r="E613" t="s">
        <v>55</v>
      </c>
      <c r="F613" t="s">
        <v>60</v>
      </c>
      <c r="G613">
        <v>386</v>
      </c>
    </row>
    <row r="614" spans="5:7" x14ac:dyDescent="0.25">
      <c r="E614" t="s">
        <v>55</v>
      </c>
      <c r="F614" t="s">
        <v>56</v>
      </c>
      <c r="G614">
        <v>46</v>
      </c>
    </row>
    <row r="615" spans="5:7" x14ac:dyDescent="0.25">
      <c r="E615" t="s">
        <v>55</v>
      </c>
      <c r="F615" t="s">
        <v>59</v>
      </c>
      <c r="G615">
        <v>267</v>
      </c>
    </row>
    <row r="616" spans="5:7" x14ac:dyDescent="0.25">
      <c r="E616" t="s">
        <v>57</v>
      </c>
      <c r="F616" t="s">
        <v>59</v>
      </c>
      <c r="G616">
        <v>358</v>
      </c>
    </row>
    <row r="617" spans="5:7" x14ac:dyDescent="0.25">
      <c r="E617" t="s">
        <v>58</v>
      </c>
      <c r="F617" t="s">
        <v>59</v>
      </c>
      <c r="G617">
        <v>233</v>
      </c>
    </row>
    <row r="618" spans="5:7" x14ac:dyDescent="0.25">
      <c r="E618" t="s">
        <v>53</v>
      </c>
      <c r="F618" t="s">
        <v>59</v>
      </c>
      <c r="G618">
        <v>151</v>
      </c>
    </row>
    <row r="619" spans="5:7" x14ac:dyDescent="0.25">
      <c r="E619" t="s">
        <v>57</v>
      </c>
      <c r="F619" t="s">
        <v>60</v>
      </c>
      <c r="G619">
        <v>370</v>
      </c>
    </row>
    <row r="620" spans="5:7" x14ac:dyDescent="0.25">
      <c r="E620" t="s">
        <v>57</v>
      </c>
      <c r="F620" t="s">
        <v>54</v>
      </c>
      <c r="G620">
        <v>318</v>
      </c>
    </row>
    <row r="621" spans="5:7" x14ac:dyDescent="0.25">
      <c r="E621" t="s">
        <v>53</v>
      </c>
      <c r="F621" t="s">
        <v>54</v>
      </c>
      <c r="G621">
        <v>121</v>
      </c>
    </row>
    <row r="622" spans="5:7" x14ac:dyDescent="0.25">
      <c r="E622" t="s">
        <v>53</v>
      </c>
      <c r="F622" t="s">
        <v>60</v>
      </c>
      <c r="G622">
        <v>300</v>
      </c>
    </row>
    <row r="623" spans="5:7" x14ac:dyDescent="0.25">
      <c r="E623" t="s">
        <v>53</v>
      </c>
      <c r="F623" t="s">
        <v>56</v>
      </c>
      <c r="G623">
        <v>193</v>
      </c>
    </row>
    <row r="624" spans="5:7" x14ac:dyDescent="0.25">
      <c r="E624" t="s">
        <v>58</v>
      </c>
      <c r="F624" t="s">
        <v>54</v>
      </c>
      <c r="G624">
        <v>81</v>
      </c>
    </row>
    <row r="625" spans="5:7" x14ac:dyDescent="0.25">
      <c r="E625" t="s">
        <v>55</v>
      </c>
      <c r="F625" t="s">
        <v>56</v>
      </c>
      <c r="G625">
        <v>202</v>
      </c>
    </row>
    <row r="626" spans="5:7" x14ac:dyDescent="0.25">
      <c r="E626" t="s">
        <v>57</v>
      </c>
      <c r="F626" t="s">
        <v>60</v>
      </c>
      <c r="G626">
        <v>377</v>
      </c>
    </row>
    <row r="627" spans="5:7" x14ac:dyDescent="0.25">
      <c r="E627" t="s">
        <v>58</v>
      </c>
      <c r="F627" t="s">
        <v>54</v>
      </c>
      <c r="G627">
        <v>472</v>
      </c>
    </row>
    <row r="628" spans="5:7" x14ac:dyDescent="0.25">
      <c r="E628" t="s">
        <v>57</v>
      </c>
      <c r="F628" t="s">
        <v>59</v>
      </c>
      <c r="G628">
        <v>141</v>
      </c>
    </row>
    <row r="629" spans="5:7" x14ac:dyDescent="0.25">
      <c r="E629" t="s">
        <v>58</v>
      </c>
      <c r="F629" t="s">
        <v>56</v>
      </c>
      <c r="G629">
        <v>340</v>
      </c>
    </row>
    <row r="630" spans="5:7" x14ac:dyDescent="0.25">
      <c r="E630" t="s">
        <v>58</v>
      </c>
      <c r="F630" t="s">
        <v>60</v>
      </c>
      <c r="G630">
        <v>237</v>
      </c>
    </row>
    <row r="631" spans="5:7" x14ac:dyDescent="0.25">
      <c r="E631" t="s">
        <v>57</v>
      </c>
      <c r="F631" t="s">
        <v>59</v>
      </c>
      <c r="G631">
        <v>141</v>
      </c>
    </row>
    <row r="632" spans="5:7" x14ac:dyDescent="0.25">
      <c r="E632" t="s">
        <v>53</v>
      </c>
      <c r="F632" t="s">
        <v>60</v>
      </c>
      <c r="G632">
        <v>369</v>
      </c>
    </row>
    <row r="633" spans="5:7" x14ac:dyDescent="0.25">
      <c r="E633" t="s">
        <v>55</v>
      </c>
      <c r="F633" t="s">
        <v>59</v>
      </c>
      <c r="G633">
        <v>430</v>
      </c>
    </row>
    <row r="634" spans="5:7" x14ac:dyDescent="0.25">
      <c r="E634" t="s">
        <v>55</v>
      </c>
      <c r="F634" t="s">
        <v>54</v>
      </c>
      <c r="G634">
        <v>124</v>
      </c>
    </row>
    <row r="635" spans="5:7" x14ac:dyDescent="0.25">
      <c r="E635" t="s">
        <v>57</v>
      </c>
      <c r="F635" t="s">
        <v>60</v>
      </c>
      <c r="G635">
        <v>113</v>
      </c>
    </row>
    <row r="636" spans="5:7" x14ac:dyDescent="0.25">
      <c r="E636" t="s">
        <v>58</v>
      </c>
      <c r="F636" t="s">
        <v>59</v>
      </c>
      <c r="G636">
        <v>47</v>
      </c>
    </row>
    <row r="637" spans="5:7" x14ac:dyDescent="0.25">
      <c r="E637" t="s">
        <v>55</v>
      </c>
      <c r="F637" t="s">
        <v>60</v>
      </c>
      <c r="G637">
        <v>423</v>
      </c>
    </row>
    <row r="638" spans="5:7" x14ac:dyDescent="0.25">
      <c r="E638" t="s">
        <v>58</v>
      </c>
      <c r="F638" t="s">
        <v>60</v>
      </c>
      <c r="G638">
        <v>194</v>
      </c>
    </row>
    <row r="639" spans="5:7" x14ac:dyDescent="0.25">
      <c r="E639" t="s">
        <v>55</v>
      </c>
      <c r="F639" t="s">
        <v>60</v>
      </c>
      <c r="G639">
        <v>214</v>
      </c>
    </row>
    <row r="640" spans="5:7" x14ac:dyDescent="0.25">
      <c r="E640" t="s">
        <v>58</v>
      </c>
      <c r="F640" t="s">
        <v>59</v>
      </c>
      <c r="G640">
        <v>440</v>
      </c>
    </row>
    <row r="641" spans="5:7" x14ac:dyDescent="0.25">
      <c r="E641" t="s">
        <v>58</v>
      </c>
      <c r="F641" t="s">
        <v>60</v>
      </c>
      <c r="G641">
        <v>494</v>
      </c>
    </row>
    <row r="642" spans="5:7" x14ac:dyDescent="0.25">
      <c r="E642" t="s">
        <v>53</v>
      </c>
      <c r="F642" t="s">
        <v>60</v>
      </c>
      <c r="G642">
        <v>369</v>
      </c>
    </row>
    <row r="643" spans="5:7" x14ac:dyDescent="0.25">
      <c r="E643" t="s">
        <v>53</v>
      </c>
      <c r="F643" t="s">
        <v>54</v>
      </c>
      <c r="G643">
        <v>147</v>
      </c>
    </row>
    <row r="644" spans="5:7" x14ac:dyDescent="0.25">
      <c r="E644" t="s">
        <v>55</v>
      </c>
      <c r="F644" t="s">
        <v>59</v>
      </c>
      <c r="G644">
        <v>456</v>
      </c>
    </row>
    <row r="645" spans="5:7" x14ac:dyDescent="0.25">
      <c r="E645" t="s">
        <v>58</v>
      </c>
      <c r="F645" t="s">
        <v>59</v>
      </c>
      <c r="G645">
        <v>24</v>
      </c>
    </row>
    <row r="646" spans="5:7" x14ac:dyDescent="0.25">
      <c r="E646" t="s">
        <v>53</v>
      </c>
      <c r="F646" t="s">
        <v>54</v>
      </c>
      <c r="G646">
        <v>80</v>
      </c>
    </row>
    <row r="647" spans="5:7" x14ac:dyDescent="0.25">
      <c r="E647" t="s">
        <v>57</v>
      </c>
      <c r="F647" t="s">
        <v>54</v>
      </c>
      <c r="G647">
        <v>172</v>
      </c>
    </row>
    <row r="648" spans="5:7" x14ac:dyDescent="0.25">
      <c r="E648" t="s">
        <v>55</v>
      </c>
      <c r="F648" t="s">
        <v>56</v>
      </c>
      <c r="G648">
        <v>208</v>
      </c>
    </row>
    <row r="649" spans="5:7" x14ac:dyDescent="0.25">
      <c r="E649" t="s">
        <v>53</v>
      </c>
      <c r="F649" t="s">
        <v>56</v>
      </c>
      <c r="G649">
        <v>433</v>
      </c>
    </row>
    <row r="650" spans="5:7" x14ac:dyDescent="0.25">
      <c r="E650" t="s">
        <v>55</v>
      </c>
      <c r="F650" t="s">
        <v>60</v>
      </c>
      <c r="G650">
        <v>116</v>
      </c>
    </row>
    <row r="651" spans="5:7" x14ac:dyDescent="0.25">
      <c r="E651" t="s">
        <v>57</v>
      </c>
      <c r="F651" t="s">
        <v>56</v>
      </c>
      <c r="G651">
        <v>189</v>
      </c>
    </row>
    <row r="652" spans="5:7" x14ac:dyDescent="0.25">
      <c r="E652" t="s">
        <v>55</v>
      </c>
      <c r="F652" t="s">
        <v>56</v>
      </c>
      <c r="G652">
        <v>272</v>
      </c>
    </row>
    <row r="653" spans="5:7" x14ac:dyDescent="0.25">
      <c r="E653" t="s">
        <v>57</v>
      </c>
      <c r="F653" t="s">
        <v>54</v>
      </c>
      <c r="G653">
        <v>376</v>
      </c>
    </row>
    <row r="654" spans="5:7" x14ac:dyDescent="0.25">
      <c r="E654" t="s">
        <v>58</v>
      </c>
      <c r="F654" t="s">
        <v>56</v>
      </c>
      <c r="G654">
        <v>110</v>
      </c>
    </row>
    <row r="655" spans="5:7" x14ac:dyDescent="0.25">
      <c r="E655" t="s">
        <v>58</v>
      </c>
      <c r="F655" t="s">
        <v>59</v>
      </c>
      <c r="G655">
        <v>348</v>
      </c>
    </row>
    <row r="656" spans="5:7" x14ac:dyDescent="0.25">
      <c r="E656" t="s">
        <v>53</v>
      </c>
      <c r="F656" t="s">
        <v>60</v>
      </c>
      <c r="G656">
        <v>378</v>
      </c>
    </row>
    <row r="657" spans="5:7" x14ac:dyDescent="0.25">
      <c r="E657" t="s">
        <v>53</v>
      </c>
      <c r="F657" t="s">
        <v>60</v>
      </c>
      <c r="G657">
        <v>200</v>
      </c>
    </row>
    <row r="658" spans="5:7" x14ac:dyDescent="0.25">
      <c r="E658" t="s">
        <v>57</v>
      </c>
      <c r="F658" t="s">
        <v>60</v>
      </c>
      <c r="G658">
        <v>321</v>
      </c>
    </row>
    <row r="659" spans="5:7" x14ac:dyDescent="0.25">
      <c r="E659" t="s">
        <v>57</v>
      </c>
      <c r="F659" t="s">
        <v>54</v>
      </c>
      <c r="G659">
        <v>61</v>
      </c>
    </row>
    <row r="660" spans="5:7" x14ac:dyDescent="0.25">
      <c r="E660" t="s">
        <v>53</v>
      </c>
      <c r="F660" t="s">
        <v>60</v>
      </c>
      <c r="G660">
        <v>362</v>
      </c>
    </row>
    <row r="661" spans="5:7" x14ac:dyDescent="0.25">
      <c r="E661" t="s">
        <v>55</v>
      </c>
      <c r="F661" t="s">
        <v>59</v>
      </c>
      <c r="G661">
        <v>403</v>
      </c>
    </row>
    <row r="662" spans="5:7" x14ac:dyDescent="0.25">
      <c r="E662" t="s">
        <v>55</v>
      </c>
      <c r="F662" t="s">
        <v>54</v>
      </c>
      <c r="G662">
        <v>141</v>
      </c>
    </row>
    <row r="663" spans="5:7" x14ac:dyDescent="0.25">
      <c r="E663" t="s">
        <v>55</v>
      </c>
      <c r="F663" t="s">
        <v>56</v>
      </c>
      <c r="G663">
        <v>212</v>
      </c>
    </row>
    <row r="664" spans="5:7" x14ac:dyDescent="0.25">
      <c r="E664" t="s">
        <v>55</v>
      </c>
      <c r="F664" t="s">
        <v>54</v>
      </c>
      <c r="G664">
        <v>61</v>
      </c>
    </row>
    <row r="665" spans="5:7" x14ac:dyDescent="0.25">
      <c r="E665" t="s">
        <v>55</v>
      </c>
      <c r="F665" t="s">
        <v>54</v>
      </c>
      <c r="G665">
        <v>437</v>
      </c>
    </row>
    <row r="666" spans="5:7" x14ac:dyDescent="0.25">
      <c r="E666" t="s">
        <v>55</v>
      </c>
      <c r="F666" t="s">
        <v>59</v>
      </c>
      <c r="G666">
        <v>398</v>
      </c>
    </row>
    <row r="667" spans="5:7" x14ac:dyDescent="0.25">
      <c r="E667" t="s">
        <v>55</v>
      </c>
      <c r="F667" t="s">
        <v>59</v>
      </c>
      <c r="G667">
        <v>431</v>
      </c>
    </row>
    <row r="668" spans="5:7" x14ac:dyDescent="0.25">
      <c r="E668" t="s">
        <v>58</v>
      </c>
      <c r="F668" t="s">
        <v>60</v>
      </c>
      <c r="G668">
        <v>430</v>
      </c>
    </row>
    <row r="669" spans="5:7" x14ac:dyDescent="0.25">
      <c r="E669" t="s">
        <v>53</v>
      </c>
      <c r="F669" t="s">
        <v>60</v>
      </c>
      <c r="G669">
        <v>23</v>
      </c>
    </row>
    <row r="670" spans="5:7" x14ac:dyDescent="0.25">
      <c r="E670" t="s">
        <v>58</v>
      </c>
      <c r="F670" t="s">
        <v>60</v>
      </c>
      <c r="G670">
        <v>188</v>
      </c>
    </row>
    <row r="671" spans="5:7" x14ac:dyDescent="0.25">
      <c r="E671" t="s">
        <v>55</v>
      </c>
      <c r="F671" t="s">
        <v>56</v>
      </c>
      <c r="G671">
        <v>186</v>
      </c>
    </row>
    <row r="672" spans="5:7" x14ac:dyDescent="0.25">
      <c r="E672" t="s">
        <v>57</v>
      </c>
      <c r="F672" t="s">
        <v>54</v>
      </c>
      <c r="G672">
        <v>26</v>
      </c>
    </row>
    <row r="673" spans="5:7" x14ac:dyDescent="0.25">
      <c r="E673" t="s">
        <v>55</v>
      </c>
      <c r="F673" t="s">
        <v>59</v>
      </c>
      <c r="G673">
        <v>217</v>
      </c>
    </row>
    <row r="674" spans="5:7" x14ac:dyDescent="0.25">
      <c r="E674" t="s">
        <v>53</v>
      </c>
      <c r="F674" t="s">
        <v>59</v>
      </c>
      <c r="G674">
        <v>255</v>
      </c>
    </row>
    <row r="675" spans="5:7" x14ac:dyDescent="0.25">
      <c r="E675" t="s">
        <v>58</v>
      </c>
      <c r="F675" t="s">
        <v>60</v>
      </c>
      <c r="G675">
        <v>130</v>
      </c>
    </row>
    <row r="676" spans="5:7" x14ac:dyDescent="0.25">
      <c r="E676" t="s">
        <v>53</v>
      </c>
      <c r="F676" t="s">
        <v>54</v>
      </c>
      <c r="G676">
        <v>348</v>
      </c>
    </row>
    <row r="677" spans="5:7" x14ac:dyDescent="0.25">
      <c r="E677" t="s">
        <v>58</v>
      </c>
      <c r="F677" t="s">
        <v>59</v>
      </c>
      <c r="G677">
        <v>423</v>
      </c>
    </row>
    <row r="678" spans="5:7" x14ac:dyDescent="0.25">
      <c r="E678" t="s">
        <v>57</v>
      </c>
      <c r="F678" t="s">
        <v>59</v>
      </c>
      <c r="G678">
        <v>84</v>
      </c>
    </row>
    <row r="679" spans="5:7" x14ac:dyDescent="0.25">
      <c r="E679" t="s">
        <v>55</v>
      </c>
      <c r="F679" t="s">
        <v>54</v>
      </c>
      <c r="G679">
        <v>232</v>
      </c>
    </row>
    <row r="680" spans="5:7" x14ac:dyDescent="0.25">
      <c r="E680" t="s">
        <v>57</v>
      </c>
      <c r="F680" t="s">
        <v>59</v>
      </c>
      <c r="G680">
        <v>324</v>
      </c>
    </row>
    <row r="681" spans="5:7" x14ac:dyDescent="0.25">
      <c r="E681" t="s">
        <v>53</v>
      </c>
      <c r="F681" t="s">
        <v>59</v>
      </c>
      <c r="G681">
        <v>177</v>
      </c>
    </row>
    <row r="682" spans="5:7" x14ac:dyDescent="0.25">
      <c r="E682" t="s">
        <v>53</v>
      </c>
      <c r="F682" t="s">
        <v>56</v>
      </c>
      <c r="G682">
        <v>151</v>
      </c>
    </row>
    <row r="683" spans="5:7" x14ac:dyDescent="0.25">
      <c r="E683" t="s">
        <v>58</v>
      </c>
      <c r="F683" t="s">
        <v>56</v>
      </c>
      <c r="G683">
        <v>81</v>
      </c>
    </row>
    <row r="684" spans="5:7" x14ac:dyDescent="0.25">
      <c r="E684" t="s">
        <v>57</v>
      </c>
      <c r="F684" t="s">
        <v>59</v>
      </c>
      <c r="G684">
        <v>477</v>
      </c>
    </row>
    <row r="685" spans="5:7" x14ac:dyDescent="0.25">
      <c r="E685" t="s">
        <v>57</v>
      </c>
      <c r="F685" t="s">
        <v>60</v>
      </c>
      <c r="G685">
        <v>333</v>
      </c>
    </row>
    <row r="686" spans="5:7" x14ac:dyDescent="0.25">
      <c r="E686" t="s">
        <v>57</v>
      </c>
      <c r="F686" t="s">
        <v>56</v>
      </c>
      <c r="G686">
        <v>499</v>
      </c>
    </row>
    <row r="687" spans="5:7" x14ac:dyDescent="0.25">
      <c r="E687" t="s">
        <v>53</v>
      </c>
      <c r="F687" t="s">
        <v>56</v>
      </c>
      <c r="G687">
        <v>158</v>
      </c>
    </row>
    <row r="688" spans="5:7" x14ac:dyDescent="0.25">
      <c r="E688" t="s">
        <v>55</v>
      </c>
      <c r="F688" t="s">
        <v>56</v>
      </c>
      <c r="G688">
        <v>370</v>
      </c>
    </row>
    <row r="689" spans="5:7" x14ac:dyDescent="0.25">
      <c r="E689" t="s">
        <v>58</v>
      </c>
      <c r="F689" t="s">
        <v>56</v>
      </c>
      <c r="G689">
        <v>187</v>
      </c>
    </row>
    <row r="690" spans="5:7" x14ac:dyDescent="0.25">
      <c r="E690" t="s">
        <v>57</v>
      </c>
      <c r="F690" t="s">
        <v>60</v>
      </c>
      <c r="G690">
        <v>214</v>
      </c>
    </row>
    <row r="691" spans="5:7" x14ac:dyDescent="0.25">
      <c r="E691" t="s">
        <v>58</v>
      </c>
      <c r="F691" t="s">
        <v>59</v>
      </c>
      <c r="G691">
        <v>115</v>
      </c>
    </row>
    <row r="692" spans="5:7" x14ac:dyDescent="0.25">
      <c r="E692" t="s">
        <v>55</v>
      </c>
      <c r="F692" t="s">
        <v>56</v>
      </c>
      <c r="G692">
        <v>493</v>
      </c>
    </row>
    <row r="693" spans="5:7" x14ac:dyDescent="0.25">
      <c r="E693" t="s">
        <v>57</v>
      </c>
      <c r="F693" t="s">
        <v>59</v>
      </c>
      <c r="G693">
        <v>171</v>
      </c>
    </row>
    <row r="694" spans="5:7" x14ac:dyDescent="0.25">
      <c r="E694" t="s">
        <v>53</v>
      </c>
      <c r="F694" t="s">
        <v>56</v>
      </c>
      <c r="G694">
        <v>27</v>
      </c>
    </row>
    <row r="695" spans="5:7" x14ac:dyDescent="0.25">
      <c r="E695" t="s">
        <v>57</v>
      </c>
      <c r="F695" t="s">
        <v>54</v>
      </c>
      <c r="G695">
        <v>254</v>
      </c>
    </row>
    <row r="696" spans="5:7" x14ac:dyDescent="0.25">
      <c r="E696" t="s">
        <v>55</v>
      </c>
      <c r="F696" t="s">
        <v>54</v>
      </c>
      <c r="G696">
        <v>468</v>
      </c>
    </row>
    <row r="697" spans="5:7" x14ac:dyDescent="0.25">
      <c r="E697" t="s">
        <v>55</v>
      </c>
      <c r="F697" t="s">
        <v>54</v>
      </c>
      <c r="G697">
        <v>152</v>
      </c>
    </row>
    <row r="698" spans="5:7" x14ac:dyDescent="0.25">
      <c r="E698" t="s">
        <v>58</v>
      </c>
      <c r="F698" t="s">
        <v>54</v>
      </c>
      <c r="G698">
        <v>391</v>
      </c>
    </row>
    <row r="699" spans="5:7" x14ac:dyDescent="0.25">
      <c r="E699" t="s">
        <v>53</v>
      </c>
      <c r="F699" t="s">
        <v>54</v>
      </c>
      <c r="G699">
        <v>327</v>
      </c>
    </row>
    <row r="700" spans="5:7" x14ac:dyDescent="0.25">
      <c r="E700" t="s">
        <v>53</v>
      </c>
      <c r="F700" t="s">
        <v>56</v>
      </c>
      <c r="G700">
        <v>175</v>
      </c>
    </row>
    <row r="701" spans="5:7" x14ac:dyDescent="0.25">
      <c r="E701" t="s">
        <v>53</v>
      </c>
      <c r="F701" t="s">
        <v>54</v>
      </c>
      <c r="G701">
        <v>156</v>
      </c>
    </row>
    <row r="702" spans="5:7" x14ac:dyDescent="0.25">
      <c r="E702" t="s">
        <v>55</v>
      </c>
      <c r="F702" t="s">
        <v>59</v>
      </c>
      <c r="G702">
        <v>89</v>
      </c>
    </row>
    <row r="703" spans="5:7" x14ac:dyDescent="0.25">
      <c r="E703" t="s">
        <v>55</v>
      </c>
      <c r="F703" t="s">
        <v>54</v>
      </c>
      <c r="G703">
        <v>475</v>
      </c>
    </row>
    <row r="704" spans="5:7" x14ac:dyDescent="0.25">
      <c r="E704" t="s">
        <v>57</v>
      </c>
      <c r="F704" t="s">
        <v>60</v>
      </c>
      <c r="G704">
        <v>109</v>
      </c>
    </row>
    <row r="705" spans="5:7" x14ac:dyDescent="0.25">
      <c r="E705" t="s">
        <v>58</v>
      </c>
      <c r="F705" t="s">
        <v>60</v>
      </c>
      <c r="G705">
        <v>438</v>
      </c>
    </row>
    <row r="706" spans="5:7" x14ac:dyDescent="0.25">
      <c r="E706" t="s">
        <v>53</v>
      </c>
      <c r="F706" t="s">
        <v>56</v>
      </c>
      <c r="G706">
        <v>38</v>
      </c>
    </row>
    <row r="707" spans="5:7" x14ac:dyDescent="0.25">
      <c r="E707" t="s">
        <v>55</v>
      </c>
      <c r="F707" t="s">
        <v>59</v>
      </c>
      <c r="G707">
        <v>192</v>
      </c>
    </row>
    <row r="708" spans="5:7" x14ac:dyDescent="0.25">
      <c r="E708" t="s">
        <v>58</v>
      </c>
      <c r="F708" t="s">
        <v>54</v>
      </c>
      <c r="G708">
        <v>398</v>
      </c>
    </row>
    <row r="709" spans="5:7" x14ac:dyDescent="0.25">
      <c r="E709" t="s">
        <v>55</v>
      </c>
      <c r="F709" t="s">
        <v>54</v>
      </c>
      <c r="G709">
        <v>276</v>
      </c>
    </row>
    <row r="710" spans="5:7" x14ac:dyDescent="0.25">
      <c r="E710" t="s">
        <v>53</v>
      </c>
      <c r="F710" t="s">
        <v>59</v>
      </c>
      <c r="G710">
        <v>349</v>
      </c>
    </row>
    <row r="711" spans="5:7" x14ac:dyDescent="0.25">
      <c r="E711" t="s">
        <v>55</v>
      </c>
      <c r="F711" t="s">
        <v>56</v>
      </c>
      <c r="G711">
        <v>221</v>
      </c>
    </row>
    <row r="712" spans="5:7" x14ac:dyDescent="0.25">
      <c r="E712" t="s">
        <v>55</v>
      </c>
      <c r="F712" t="s">
        <v>56</v>
      </c>
      <c r="G712">
        <v>330</v>
      </c>
    </row>
    <row r="713" spans="5:7" x14ac:dyDescent="0.25">
      <c r="E713" t="s">
        <v>57</v>
      </c>
      <c r="F713" t="s">
        <v>60</v>
      </c>
      <c r="G713">
        <v>134</v>
      </c>
    </row>
    <row r="714" spans="5:7" x14ac:dyDescent="0.25">
      <c r="E714" t="s">
        <v>55</v>
      </c>
      <c r="F714" t="s">
        <v>60</v>
      </c>
      <c r="G714">
        <v>346</v>
      </c>
    </row>
    <row r="715" spans="5:7" x14ac:dyDescent="0.25">
      <c r="E715" t="s">
        <v>53</v>
      </c>
      <c r="F715" t="s">
        <v>60</v>
      </c>
      <c r="G715">
        <v>248</v>
      </c>
    </row>
    <row r="716" spans="5:7" x14ac:dyDescent="0.25">
      <c r="E716" t="s">
        <v>58</v>
      </c>
      <c r="F716" t="s">
        <v>59</v>
      </c>
      <c r="G716">
        <v>410</v>
      </c>
    </row>
    <row r="717" spans="5:7" x14ac:dyDescent="0.25">
      <c r="E717" t="s">
        <v>53</v>
      </c>
      <c r="F717" t="s">
        <v>59</v>
      </c>
      <c r="G717">
        <v>469</v>
      </c>
    </row>
    <row r="718" spans="5:7" x14ac:dyDescent="0.25">
      <c r="E718" t="s">
        <v>57</v>
      </c>
      <c r="F718" t="s">
        <v>56</v>
      </c>
      <c r="G718">
        <v>186</v>
      </c>
    </row>
    <row r="719" spans="5:7" x14ac:dyDescent="0.25">
      <c r="E719" t="s">
        <v>53</v>
      </c>
      <c r="F719" t="s">
        <v>56</v>
      </c>
      <c r="G719">
        <v>306</v>
      </c>
    </row>
    <row r="720" spans="5:7" x14ac:dyDescent="0.25">
      <c r="E720" t="s">
        <v>58</v>
      </c>
      <c r="F720" t="s">
        <v>59</v>
      </c>
      <c r="G720">
        <v>468</v>
      </c>
    </row>
    <row r="721" spans="5:7" x14ac:dyDescent="0.25">
      <c r="E721" t="s">
        <v>58</v>
      </c>
      <c r="F721" t="s">
        <v>60</v>
      </c>
      <c r="G721">
        <v>247</v>
      </c>
    </row>
    <row r="722" spans="5:7" x14ac:dyDescent="0.25">
      <c r="E722" t="s">
        <v>55</v>
      </c>
      <c r="F722" t="s">
        <v>56</v>
      </c>
      <c r="G722">
        <v>41</v>
      </c>
    </row>
    <row r="723" spans="5:7" x14ac:dyDescent="0.25">
      <c r="E723" t="s">
        <v>57</v>
      </c>
      <c r="F723" t="s">
        <v>59</v>
      </c>
      <c r="G723">
        <v>104</v>
      </c>
    </row>
    <row r="724" spans="5:7" x14ac:dyDescent="0.25">
      <c r="E724" t="s">
        <v>58</v>
      </c>
      <c r="F724" t="s">
        <v>60</v>
      </c>
      <c r="G724">
        <v>348</v>
      </c>
    </row>
    <row r="725" spans="5:7" x14ac:dyDescent="0.25">
      <c r="E725" t="s">
        <v>53</v>
      </c>
      <c r="F725" t="s">
        <v>59</v>
      </c>
      <c r="G725">
        <v>33</v>
      </c>
    </row>
    <row r="726" spans="5:7" x14ac:dyDescent="0.25">
      <c r="E726" t="s">
        <v>55</v>
      </c>
      <c r="F726" t="s">
        <v>60</v>
      </c>
      <c r="G726">
        <v>98</v>
      </c>
    </row>
    <row r="727" spans="5:7" x14ac:dyDescent="0.25">
      <c r="E727" t="s">
        <v>53</v>
      </c>
      <c r="F727" t="s">
        <v>56</v>
      </c>
      <c r="G727">
        <v>51</v>
      </c>
    </row>
    <row r="728" spans="5:7" x14ac:dyDescent="0.25">
      <c r="E728" t="s">
        <v>53</v>
      </c>
      <c r="F728" t="s">
        <v>60</v>
      </c>
      <c r="G728">
        <v>109</v>
      </c>
    </row>
    <row r="729" spans="5:7" x14ac:dyDescent="0.25">
      <c r="E729" t="s">
        <v>53</v>
      </c>
      <c r="F729" t="s">
        <v>54</v>
      </c>
      <c r="G729">
        <v>317</v>
      </c>
    </row>
    <row r="730" spans="5:7" x14ac:dyDescent="0.25">
      <c r="E730" t="s">
        <v>57</v>
      </c>
      <c r="F730" t="s">
        <v>60</v>
      </c>
      <c r="G730">
        <v>92</v>
      </c>
    </row>
    <row r="731" spans="5:7" x14ac:dyDescent="0.25">
      <c r="E731" t="s">
        <v>53</v>
      </c>
      <c r="F731" t="s">
        <v>54</v>
      </c>
      <c r="G731">
        <v>157</v>
      </c>
    </row>
    <row r="732" spans="5:7" x14ac:dyDescent="0.25">
      <c r="E732" t="s">
        <v>55</v>
      </c>
      <c r="F732" t="s">
        <v>60</v>
      </c>
      <c r="G732">
        <v>25</v>
      </c>
    </row>
    <row r="733" spans="5:7" x14ac:dyDescent="0.25">
      <c r="E733" t="s">
        <v>57</v>
      </c>
      <c r="F733" t="s">
        <v>56</v>
      </c>
      <c r="G733">
        <v>307</v>
      </c>
    </row>
    <row r="734" spans="5:7" x14ac:dyDescent="0.25">
      <c r="E734" t="s">
        <v>57</v>
      </c>
      <c r="F734" t="s">
        <v>59</v>
      </c>
      <c r="G734">
        <v>383</v>
      </c>
    </row>
    <row r="735" spans="5:7" x14ac:dyDescent="0.25">
      <c r="E735" t="s">
        <v>57</v>
      </c>
      <c r="F735" t="s">
        <v>59</v>
      </c>
      <c r="G735">
        <v>104</v>
      </c>
    </row>
    <row r="736" spans="5:7" x14ac:dyDescent="0.25">
      <c r="E736" t="s">
        <v>55</v>
      </c>
      <c r="F736" t="s">
        <v>59</v>
      </c>
      <c r="G736">
        <v>347</v>
      </c>
    </row>
    <row r="737" spans="5:7" x14ac:dyDescent="0.25">
      <c r="E737" t="s">
        <v>57</v>
      </c>
      <c r="F737" t="s">
        <v>59</v>
      </c>
      <c r="G737">
        <v>17</v>
      </c>
    </row>
    <row r="738" spans="5:7" x14ac:dyDescent="0.25">
      <c r="E738" t="s">
        <v>58</v>
      </c>
      <c r="F738" t="s">
        <v>59</v>
      </c>
      <c r="G738">
        <v>234</v>
      </c>
    </row>
    <row r="739" spans="5:7" x14ac:dyDescent="0.25">
      <c r="E739" t="s">
        <v>53</v>
      </c>
      <c r="F739" t="s">
        <v>54</v>
      </c>
      <c r="G739">
        <v>230</v>
      </c>
    </row>
    <row r="740" spans="5:7" x14ac:dyDescent="0.25">
      <c r="E740" t="s">
        <v>58</v>
      </c>
      <c r="F740" t="s">
        <v>54</v>
      </c>
      <c r="G740">
        <v>423</v>
      </c>
    </row>
    <row r="741" spans="5:7" x14ac:dyDescent="0.25">
      <c r="E741" t="s">
        <v>55</v>
      </c>
      <c r="F741" t="s">
        <v>60</v>
      </c>
      <c r="G741">
        <v>30</v>
      </c>
    </row>
    <row r="742" spans="5:7" x14ac:dyDescent="0.25">
      <c r="E742" t="s">
        <v>57</v>
      </c>
      <c r="F742" t="s">
        <v>56</v>
      </c>
      <c r="G742">
        <v>471</v>
      </c>
    </row>
    <row r="743" spans="5:7" x14ac:dyDescent="0.25">
      <c r="E743" t="s">
        <v>58</v>
      </c>
      <c r="F743" t="s">
        <v>56</v>
      </c>
      <c r="G743">
        <v>65</v>
      </c>
    </row>
    <row r="744" spans="5:7" x14ac:dyDescent="0.25">
      <c r="E744" t="s">
        <v>58</v>
      </c>
      <c r="F744" t="s">
        <v>56</v>
      </c>
      <c r="G744">
        <v>218</v>
      </c>
    </row>
    <row r="745" spans="5:7" x14ac:dyDescent="0.25">
      <c r="E745" t="s">
        <v>57</v>
      </c>
      <c r="F745" t="s">
        <v>59</v>
      </c>
      <c r="G745">
        <v>467</v>
      </c>
    </row>
    <row r="746" spans="5:7" x14ac:dyDescent="0.25">
      <c r="E746" t="s">
        <v>58</v>
      </c>
      <c r="F746" t="s">
        <v>59</v>
      </c>
      <c r="G746">
        <v>75</v>
      </c>
    </row>
    <row r="747" spans="5:7" x14ac:dyDescent="0.25">
      <c r="E747" t="s">
        <v>57</v>
      </c>
      <c r="F747" t="s">
        <v>60</v>
      </c>
      <c r="G747">
        <v>390</v>
      </c>
    </row>
    <row r="748" spans="5:7" x14ac:dyDescent="0.25">
      <c r="E748" t="s">
        <v>57</v>
      </c>
      <c r="F748" t="s">
        <v>54</v>
      </c>
      <c r="G748">
        <v>323</v>
      </c>
    </row>
    <row r="749" spans="5:7" x14ac:dyDescent="0.25">
      <c r="E749" t="s">
        <v>58</v>
      </c>
      <c r="F749" t="s">
        <v>60</v>
      </c>
      <c r="G749">
        <v>494</v>
      </c>
    </row>
    <row r="750" spans="5:7" x14ac:dyDescent="0.25">
      <c r="E750" t="s">
        <v>57</v>
      </c>
      <c r="F750" t="s">
        <v>56</v>
      </c>
      <c r="G750">
        <v>157</v>
      </c>
    </row>
    <row r="751" spans="5:7" x14ac:dyDescent="0.25">
      <c r="E751" t="s">
        <v>58</v>
      </c>
      <c r="F751" t="s">
        <v>54</v>
      </c>
      <c r="G751">
        <v>418</v>
      </c>
    </row>
    <row r="752" spans="5:7" x14ac:dyDescent="0.25">
      <c r="E752" t="s">
        <v>58</v>
      </c>
      <c r="F752" t="s">
        <v>56</v>
      </c>
      <c r="G752">
        <v>44</v>
      </c>
    </row>
    <row r="753" spans="5:7" x14ac:dyDescent="0.25">
      <c r="E753" t="s">
        <v>57</v>
      </c>
      <c r="F753" t="s">
        <v>56</v>
      </c>
      <c r="G753">
        <v>75</v>
      </c>
    </row>
    <row r="754" spans="5:7" x14ac:dyDescent="0.25">
      <c r="E754" t="s">
        <v>57</v>
      </c>
      <c r="F754" t="s">
        <v>60</v>
      </c>
      <c r="G754">
        <v>235</v>
      </c>
    </row>
    <row r="755" spans="5:7" x14ac:dyDescent="0.25">
      <c r="E755" t="s">
        <v>55</v>
      </c>
      <c r="F755" t="s">
        <v>60</v>
      </c>
      <c r="G755">
        <v>18</v>
      </c>
    </row>
    <row r="756" spans="5:7" x14ac:dyDescent="0.25">
      <c r="E756" t="s">
        <v>53</v>
      </c>
      <c r="F756" t="s">
        <v>56</v>
      </c>
      <c r="G756">
        <v>131</v>
      </c>
    </row>
    <row r="757" spans="5:7" x14ac:dyDescent="0.25">
      <c r="E757" t="s">
        <v>53</v>
      </c>
      <c r="F757" t="s">
        <v>54</v>
      </c>
      <c r="G757">
        <v>281</v>
      </c>
    </row>
    <row r="758" spans="5:7" x14ac:dyDescent="0.25">
      <c r="E758" t="s">
        <v>57</v>
      </c>
      <c r="F758" t="s">
        <v>59</v>
      </c>
      <c r="G758">
        <v>92</v>
      </c>
    </row>
    <row r="759" spans="5:7" x14ac:dyDescent="0.25">
      <c r="E759" t="s">
        <v>55</v>
      </c>
      <c r="F759" t="s">
        <v>54</v>
      </c>
      <c r="G759">
        <v>6</v>
      </c>
    </row>
    <row r="760" spans="5:7" x14ac:dyDescent="0.25">
      <c r="E760" t="s">
        <v>58</v>
      </c>
      <c r="F760" t="s">
        <v>54</v>
      </c>
      <c r="G760">
        <v>92</v>
      </c>
    </row>
    <row r="761" spans="5:7" x14ac:dyDescent="0.25">
      <c r="E761" t="s">
        <v>57</v>
      </c>
      <c r="F761" t="s">
        <v>56</v>
      </c>
      <c r="G761">
        <v>22</v>
      </c>
    </row>
    <row r="762" spans="5:7" x14ac:dyDescent="0.25">
      <c r="E762" t="s">
        <v>55</v>
      </c>
      <c r="F762" t="s">
        <v>56</v>
      </c>
      <c r="G762">
        <v>457</v>
      </c>
    </row>
    <row r="763" spans="5:7" x14ac:dyDescent="0.25">
      <c r="E763" t="s">
        <v>57</v>
      </c>
      <c r="F763" t="s">
        <v>59</v>
      </c>
      <c r="G763">
        <v>169</v>
      </c>
    </row>
    <row r="764" spans="5:7" x14ac:dyDescent="0.25">
      <c r="E764" t="s">
        <v>55</v>
      </c>
      <c r="F764" t="s">
        <v>56</v>
      </c>
      <c r="G764">
        <v>353</v>
      </c>
    </row>
    <row r="765" spans="5:7" x14ac:dyDescent="0.25">
      <c r="E765" t="s">
        <v>53</v>
      </c>
      <c r="F765" t="s">
        <v>54</v>
      </c>
      <c r="G765">
        <v>319</v>
      </c>
    </row>
    <row r="766" spans="5:7" x14ac:dyDescent="0.25">
      <c r="E766" t="s">
        <v>53</v>
      </c>
      <c r="F766" t="s">
        <v>59</v>
      </c>
      <c r="G766">
        <v>249</v>
      </c>
    </row>
    <row r="767" spans="5:7" x14ac:dyDescent="0.25">
      <c r="E767" t="s">
        <v>53</v>
      </c>
      <c r="F767" t="s">
        <v>56</v>
      </c>
      <c r="G767">
        <v>266</v>
      </c>
    </row>
    <row r="768" spans="5:7" x14ac:dyDescent="0.25">
      <c r="E768" t="s">
        <v>58</v>
      </c>
      <c r="F768" t="s">
        <v>56</v>
      </c>
      <c r="G768">
        <v>415</v>
      </c>
    </row>
    <row r="769" spans="5:7" x14ac:dyDescent="0.25">
      <c r="E769" t="s">
        <v>53</v>
      </c>
      <c r="F769" t="s">
        <v>54</v>
      </c>
      <c r="G769">
        <v>378</v>
      </c>
    </row>
    <row r="770" spans="5:7" x14ac:dyDescent="0.25">
      <c r="E770" t="s">
        <v>57</v>
      </c>
      <c r="F770" t="s">
        <v>54</v>
      </c>
      <c r="G770">
        <v>174</v>
      </c>
    </row>
    <row r="771" spans="5:7" x14ac:dyDescent="0.25">
      <c r="E771" t="s">
        <v>55</v>
      </c>
      <c r="F771" t="s">
        <v>54</v>
      </c>
      <c r="G771">
        <v>20</v>
      </c>
    </row>
    <row r="772" spans="5:7" x14ac:dyDescent="0.25">
      <c r="E772" t="s">
        <v>58</v>
      </c>
      <c r="F772" t="s">
        <v>60</v>
      </c>
      <c r="G772">
        <v>147</v>
      </c>
    </row>
    <row r="773" spans="5:7" x14ac:dyDescent="0.25">
      <c r="E773" t="s">
        <v>57</v>
      </c>
      <c r="F773" t="s">
        <v>59</v>
      </c>
      <c r="G773">
        <v>192</v>
      </c>
    </row>
    <row r="774" spans="5:7" x14ac:dyDescent="0.25">
      <c r="E774" t="s">
        <v>57</v>
      </c>
      <c r="F774" t="s">
        <v>59</v>
      </c>
      <c r="G774">
        <v>149</v>
      </c>
    </row>
    <row r="775" spans="5:7" x14ac:dyDescent="0.25">
      <c r="E775" t="s">
        <v>55</v>
      </c>
      <c r="F775" t="s">
        <v>60</v>
      </c>
      <c r="G775">
        <v>51</v>
      </c>
    </row>
    <row r="776" spans="5:7" x14ac:dyDescent="0.25">
      <c r="E776" t="s">
        <v>55</v>
      </c>
      <c r="F776" t="s">
        <v>60</v>
      </c>
      <c r="G776">
        <v>203</v>
      </c>
    </row>
    <row r="777" spans="5:7" x14ac:dyDescent="0.25">
      <c r="E777" t="s">
        <v>57</v>
      </c>
      <c r="F777" t="s">
        <v>56</v>
      </c>
      <c r="G777">
        <v>465</v>
      </c>
    </row>
    <row r="778" spans="5:7" x14ac:dyDescent="0.25">
      <c r="E778" t="s">
        <v>58</v>
      </c>
      <c r="F778" t="s">
        <v>54</v>
      </c>
      <c r="G778">
        <v>368</v>
      </c>
    </row>
    <row r="779" spans="5:7" x14ac:dyDescent="0.25">
      <c r="E779" t="s">
        <v>57</v>
      </c>
      <c r="F779" t="s">
        <v>59</v>
      </c>
      <c r="G779">
        <v>331</v>
      </c>
    </row>
    <row r="780" spans="5:7" x14ac:dyDescent="0.25">
      <c r="E780" t="s">
        <v>55</v>
      </c>
      <c r="F780" t="s">
        <v>54</v>
      </c>
      <c r="G780">
        <v>401</v>
      </c>
    </row>
    <row r="781" spans="5:7" x14ac:dyDescent="0.25">
      <c r="E781" t="s">
        <v>57</v>
      </c>
      <c r="F781" t="s">
        <v>54</v>
      </c>
      <c r="G781">
        <v>316</v>
      </c>
    </row>
    <row r="782" spans="5:7" x14ac:dyDescent="0.25">
      <c r="E782" t="s">
        <v>58</v>
      </c>
      <c r="F782" t="s">
        <v>60</v>
      </c>
      <c r="G782">
        <v>458</v>
      </c>
    </row>
    <row r="783" spans="5:7" x14ac:dyDescent="0.25">
      <c r="E783" t="s">
        <v>53</v>
      </c>
      <c r="F783" t="s">
        <v>59</v>
      </c>
      <c r="G783">
        <v>104</v>
      </c>
    </row>
    <row r="784" spans="5:7" x14ac:dyDescent="0.25">
      <c r="E784" t="s">
        <v>57</v>
      </c>
      <c r="F784" t="s">
        <v>59</v>
      </c>
      <c r="G784">
        <v>225</v>
      </c>
    </row>
    <row r="785" spans="5:7" x14ac:dyDescent="0.25">
      <c r="E785" t="s">
        <v>55</v>
      </c>
      <c r="F785" t="s">
        <v>56</v>
      </c>
      <c r="G785">
        <v>71</v>
      </c>
    </row>
    <row r="786" spans="5:7" x14ac:dyDescent="0.25">
      <c r="E786" t="s">
        <v>55</v>
      </c>
      <c r="F786" t="s">
        <v>60</v>
      </c>
      <c r="G786">
        <v>200</v>
      </c>
    </row>
    <row r="787" spans="5:7" x14ac:dyDescent="0.25">
      <c r="E787" t="s">
        <v>57</v>
      </c>
      <c r="F787" t="s">
        <v>60</v>
      </c>
      <c r="G787">
        <v>356</v>
      </c>
    </row>
    <row r="788" spans="5:7" x14ac:dyDescent="0.25">
      <c r="E788" t="s">
        <v>57</v>
      </c>
      <c r="F788" t="s">
        <v>56</v>
      </c>
      <c r="G788">
        <v>454</v>
      </c>
    </row>
    <row r="789" spans="5:7" x14ac:dyDescent="0.25">
      <c r="E789" t="s">
        <v>55</v>
      </c>
      <c r="F789" t="s">
        <v>60</v>
      </c>
      <c r="G789">
        <v>65</v>
      </c>
    </row>
    <row r="790" spans="5:7" x14ac:dyDescent="0.25">
      <c r="E790" t="s">
        <v>53</v>
      </c>
      <c r="F790" t="s">
        <v>59</v>
      </c>
      <c r="G790">
        <v>355</v>
      </c>
    </row>
    <row r="791" spans="5:7" x14ac:dyDescent="0.25">
      <c r="E791" t="s">
        <v>58</v>
      </c>
      <c r="F791" t="s">
        <v>54</v>
      </c>
      <c r="G791">
        <v>82</v>
      </c>
    </row>
    <row r="792" spans="5:7" x14ac:dyDescent="0.25">
      <c r="E792" t="s">
        <v>58</v>
      </c>
      <c r="F792" t="s">
        <v>54</v>
      </c>
      <c r="G792">
        <v>101</v>
      </c>
    </row>
    <row r="793" spans="5:7" x14ac:dyDescent="0.25">
      <c r="E793" t="s">
        <v>57</v>
      </c>
      <c r="F793" t="s">
        <v>56</v>
      </c>
      <c r="G793">
        <v>356</v>
      </c>
    </row>
    <row r="794" spans="5:7" x14ac:dyDescent="0.25">
      <c r="E794" t="s">
        <v>57</v>
      </c>
      <c r="F794" t="s">
        <v>56</v>
      </c>
      <c r="G794">
        <v>57</v>
      </c>
    </row>
    <row r="795" spans="5:7" x14ac:dyDescent="0.25">
      <c r="E795" t="s">
        <v>57</v>
      </c>
      <c r="F795" t="s">
        <v>56</v>
      </c>
      <c r="G795">
        <v>403</v>
      </c>
    </row>
    <row r="796" spans="5:7" x14ac:dyDescent="0.25">
      <c r="E796" t="s">
        <v>55</v>
      </c>
      <c r="F796" t="s">
        <v>56</v>
      </c>
      <c r="G796">
        <v>383</v>
      </c>
    </row>
    <row r="797" spans="5:7" x14ac:dyDescent="0.25">
      <c r="E797" t="s">
        <v>55</v>
      </c>
      <c r="F797" t="s">
        <v>60</v>
      </c>
      <c r="G797">
        <v>280</v>
      </c>
    </row>
    <row r="798" spans="5:7" x14ac:dyDescent="0.25">
      <c r="E798" t="s">
        <v>55</v>
      </c>
      <c r="F798" t="s">
        <v>56</v>
      </c>
      <c r="G798">
        <v>415</v>
      </c>
    </row>
    <row r="799" spans="5:7" x14ac:dyDescent="0.25">
      <c r="E799" t="s">
        <v>58</v>
      </c>
      <c r="F799" t="s">
        <v>59</v>
      </c>
      <c r="G799">
        <v>168</v>
      </c>
    </row>
    <row r="800" spans="5:7" x14ac:dyDescent="0.25">
      <c r="E800" t="s">
        <v>57</v>
      </c>
      <c r="F800" t="s">
        <v>60</v>
      </c>
      <c r="G800">
        <v>264</v>
      </c>
    </row>
    <row r="801" spans="5:7" x14ac:dyDescent="0.25">
      <c r="E801" t="s">
        <v>55</v>
      </c>
      <c r="F801" t="s">
        <v>59</v>
      </c>
      <c r="G801">
        <v>109</v>
      </c>
    </row>
    <row r="802" spans="5:7" x14ac:dyDescent="0.25">
      <c r="E802" t="s">
        <v>57</v>
      </c>
      <c r="F802" t="s">
        <v>54</v>
      </c>
      <c r="G802">
        <v>23</v>
      </c>
    </row>
    <row r="803" spans="5:7" x14ac:dyDescent="0.25">
      <c r="E803" t="s">
        <v>58</v>
      </c>
      <c r="F803" t="s">
        <v>59</v>
      </c>
      <c r="G803">
        <v>492</v>
      </c>
    </row>
    <row r="804" spans="5:7" x14ac:dyDescent="0.25">
      <c r="E804" t="s">
        <v>58</v>
      </c>
      <c r="F804" t="s">
        <v>59</v>
      </c>
      <c r="G804">
        <v>93</v>
      </c>
    </row>
    <row r="805" spans="5:7" x14ac:dyDescent="0.25">
      <c r="E805" t="s">
        <v>55</v>
      </c>
      <c r="F805" t="s">
        <v>60</v>
      </c>
      <c r="G805">
        <v>341</v>
      </c>
    </row>
    <row r="806" spans="5:7" x14ac:dyDescent="0.25">
      <c r="E806" t="s">
        <v>58</v>
      </c>
      <c r="F806" t="s">
        <v>56</v>
      </c>
      <c r="G806">
        <v>459</v>
      </c>
    </row>
    <row r="807" spans="5:7" x14ac:dyDescent="0.25">
      <c r="E807" t="s">
        <v>57</v>
      </c>
      <c r="F807" t="s">
        <v>56</v>
      </c>
      <c r="G807">
        <v>440</v>
      </c>
    </row>
    <row r="808" spans="5:7" x14ac:dyDescent="0.25">
      <c r="E808" t="s">
        <v>58</v>
      </c>
      <c r="F808" t="s">
        <v>60</v>
      </c>
      <c r="G808">
        <v>349</v>
      </c>
    </row>
    <row r="809" spans="5:7" x14ac:dyDescent="0.25">
      <c r="E809" t="s">
        <v>57</v>
      </c>
      <c r="F809" t="s">
        <v>56</v>
      </c>
      <c r="G809">
        <v>165</v>
      </c>
    </row>
    <row r="810" spans="5:7" x14ac:dyDescent="0.25">
      <c r="E810" t="s">
        <v>58</v>
      </c>
      <c r="F810" t="s">
        <v>59</v>
      </c>
      <c r="G810">
        <v>317</v>
      </c>
    </row>
    <row r="811" spans="5:7" x14ac:dyDescent="0.25">
      <c r="E811" t="s">
        <v>57</v>
      </c>
      <c r="F811" t="s">
        <v>54</v>
      </c>
      <c r="G811">
        <v>275</v>
      </c>
    </row>
    <row r="812" spans="5:7" x14ac:dyDescent="0.25">
      <c r="E812" t="s">
        <v>58</v>
      </c>
      <c r="F812" t="s">
        <v>54</v>
      </c>
      <c r="G812">
        <v>327</v>
      </c>
    </row>
    <row r="813" spans="5:7" x14ac:dyDescent="0.25">
      <c r="E813" t="s">
        <v>53</v>
      </c>
      <c r="F813" t="s">
        <v>60</v>
      </c>
      <c r="G813">
        <v>28</v>
      </c>
    </row>
    <row r="814" spans="5:7" x14ac:dyDescent="0.25">
      <c r="E814" t="s">
        <v>57</v>
      </c>
      <c r="F814" t="s">
        <v>54</v>
      </c>
      <c r="G814">
        <v>150</v>
      </c>
    </row>
    <row r="815" spans="5:7" x14ac:dyDescent="0.25">
      <c r="E815" t="s">
        <v>58</v>
      </c>
      <c r="F815" t="s">
        <v>56</v>
      </c>
      <c r="G815">
        <v>11</v>
      </c>
    </row>
    <row r="816" spans="5:7" x14ac:dyDescent="0.25">
      <c r="E816" t="s">
        <v>58</v>
      </c>
      <c r="F816" t="s">
        <v>54</v>
      </c>
      <c r="G816">
        <v>421</v>
      </c>
    </row>
    <row r="817" spans="5:7" x14ac:dyDescent="0.25">
      <c r="E817" t="s">
        <v>57</v>
      </c>
      <c r="F817" t="s">
        <v>59</v>
      </c>
      <c r="G817">
        <v>101</v>
      </c>
    </row>
    <row r="818" spans="5:7" x14ac:dyDescent="0.25">
      <c r="E818" t="s">
        <v>58</v>
      </c>
      <c r="F818" t="s">
        <v>54</v>
      </c>
      <c r="G818">
        <v>112</v>
      </c>
    </row>
    <row r="819" spans="5:7" x14ac:dyDescent="0.25">
      <c r="E819" t="s">
        <v>53</v>
      </c>
      <c r="F819" t="s">
        <v>56</v>
      </c>
      <c r="G819">
        <v>449</v>
      </c>
    </row>
    <row r="820" spans="5:7" x14ac:dyDescent="0.25">
      <c r="E820" t="s">
        <v>55</v>
      </c>
      <c r="F820" t="s">
        <v>54</v>
      </c>
      <c r="G820">
        <v>436</v>
      </c>
    </row>
    <row r="821" spans="5:7" x14ac:dyDescent="0.25">
      <c r="E821" t="s">
        <v>53</v>
      </c>
      <c r="F821" t="s">
        <v>60</v>
      </c>
      <c r="G821">
        <v>468</v>
      </c>
    </row>
    <row r="822" spans="5:7" x14ac:dyDescent="0.25">
      <c r="E822" t="s">
        <v>55</v>
      </c>
      <c r="F822" t="s">
        <v>59</v>
      </c>
      <c r="G822">
        <v>351</v>
      </c>
    </row>
    <row r="823" spans="5:7" x14ac:dyDescent="0.25">
      <c r="E823" t="s">
        <v>55</v>
      </c>
      <c r="F823" t="s">
        <v>60</v>
      </c>
      <c r="G823">
        <v>248</v>
      </c>
    </row>
    <row r="824" spans="5:7" x14ac:dyDescent="0.25">
      <c r="E824" t="s">
        <v>57</v>
      </c>
      <c r="F824" t="s">
        <v>56</v>
      </c>
      <c r="G824">
        <v>114</v>
      </c>
    </row>
    <row r="825" spans="5:7" x14ac:dyDescent="0.25">
      <c r="E825" t="s">
        <v>53</v>
      </c>
      <c r="F825" t="s">
        <v>54</v>
      </c>
      <c r="G825">
        <v>65</v>
      </c>
    </row>
    <row r="826" spans="5:7" x14ac:dyDescent="0.25">
      <c r="E826" t="s">
        <v>57</v>
      </c>
      <c r="F826" t="s">
        <v>59</v>
      </c>
      <c r="G826">
        <v>497</v>
      </c>
    </row>
    <row r="827" spans="5:7" x14ac:dyDescent="0.25">
      <c r="E827" t="s">
        <v>58</v>
      </c>
      <c r="F827" t="s">
        <v>54</v>
      </c>
      <c r="G827">
        <v>155</v>
      </c>
    </row>
    <row r="828" spans="5:7" x14ac:dyDescent="0.25">
      <c r="E828" t="s">
        <v>58</v>
      </c>
      <c r="F828" t="s">
        <v>59</v>
      </c>
      <c r="G828">
        <v>99</v>
      </c>
    </row>
    <row r="829" spans="5:7" x14ac:dyDescent="0.25">
      <c r="E829" t="s">
        <v>57</v>
      </c>
      <c r="F829" t="s">
        <v>60</v>
      </c>
      <c r="G829">
        <v>308</v>
      </c>
    </row>
    <row r="830" spans="5:7" x14ac:dyDescent="0.25">
      <c r="E830" t="s">
        <v>53</v>
      </c>
      <c r="F830" t="s">
        <v>56</v>
      </c>
      <c r="G830">
        <v>92</v>
      </c>
    </row>
    <row r="831" spans="5:7" x14ac:dyDescent="0.25">
      <c r="E831" t="s">
        <v>53</v>
      </c>
      <c r="F831" t="s">
        <v>60</v>
      </c>
      <c r="G831">
        <v>263</v>
      </c>
    </row>
    <row r="832" spans="5:7" x14ac:dyDescent="0.25">
      <c r="E832" t="s">
        <v>57</v>
      </c>
      <c r="F832" t="s">
        <v>54</v>
      </c>
      <c r="G832">
        <v>117</v>
      </c>
    </row>
    <row r="833" spans="5:7" x14ac:dyDescent="0.25">
      <c r="E833" t="s">
        <v>53</v>
      </c>
      <c r="F833" t="s">
        <v>60</v>
      </c>
      <c r="G833">
        <v>203</v>
      </c>
    </row>
    <row r="834" spans="5:7" x14ac:dyDescent="0.25">
      <c r="E834" t="s">
        <v>58</v>
      </c>
      <c r="F834" t="s">
        <v>59</v>
      </c>
      <c r="G834">
        <v>14</v>
      </c>
    </row>
    <row r="835" spans="5:7" x14ac:dyDescent="0.25">
      <c r="E835" t="s">
        <v>53</v>
      </c>
      <c r="F835" t="s">
        <v>59</v>
      </c>
      <c r="G835">
        <v>127</v>
      </c>
    </row>
    <row r="836" spans="5:7" x14ac:dyDescent="0.25">
      <c r="E836" t="s">
        <v>57</v>
      </c>
      <c r="F836" t="s">
        <v>56</v>
      </c>
      <c r="G836">
        <v>488</v>
      </c>
    </row>
    <row r="837" spans="5:7" x14ac:dyDescent="0.25">
      <c r="E837" t="s">
        <v>57</v>
      </c>
      <c r="F837" t="s">
        <v>59</v>
      </c>
      <c r="G837">
        <v>430</v>
      </c>
    </row>
    <row r="838" spans="5:7" x14ac:dyDescent="0.25">
      <c r="E838" t="s">
        <v>57</v>
      </c>
      <c r="F838" t="s">
        <v>60</v>
      </c>
      <c r="G838">
        <v>453</v>
      </c>
    </row>
    <row r="839" spans="5:7" x14ac:dyDescent="0.25">
      <c r="E839" t="s">
        <v>58</v>
      </c>
      <c r="F839" t="s">
        <v>59</v>
      </c>
      <c r="G839">
        <v>215</v>
      </c>
    </row>
    <row r="840" spans="5:7" x14ac:dyDescent="0.25">
      <c r="E840" t="s">
        <v>55</v>
      </c>
      <c r="F840" t="s">
        <v>54</v>
      </c>
      <c r="G840">
        <v>150</v>
      </c>
    </row>
    <row r="841" spans="5:7" x14ac:dyDescent="0.25">
      <c r="E841" t="s">
        <v>57</v>
      </c>
      <c r="F841" t="s">
        <v>54</v>
      </c>
      <c r="G841">
        <v>99</v>
      </c>
    </row>
    <row r="842" spans="5:7" x14ac:dyDescent="0.25">
      <c r="E842" t="s">
        <v>57</v>
      </c>
      <c r="F842" t="s">
        <v>59</v>
      </c>
      <c r="G842">
        <v>245</v>
      </c>
    </row>
    <row r="843" spans="5:7" x14ac:dyDescent="0.25">
      <c r="E843" t="s">
        <v>55</v>
      </c>
      <c r="F843" t="s">
        <v>59</v>
      </c>
      <c r="G843">
        <v>5</v>
      </c>
    </row>
    <row r="844" spans="5:7" x14ac:dyDescent="0.25">
      <c r="E844" t="s">
        <v>55</v>
      </c>
      <c r="F844" t="s">
        <v>59</v>
      </c>
      <c r="G844">
        <v>128</v>
      </c>
    </row>
    <row r="845" spans="5:7" x14ac:dyDescent="0.25">
      <c r="E845" t="s">
        <v>55</v>
      </c>
      <c r="F845" t="s">
        <v>60</v>
      </c>
      <c r="G845">
        <v>387</v>
      </c>
    </row>
    <row r="846" spans="5:7" x14ac:dyDescent="0.25">
      <c r="E846" t="s">
        <v>57</v>
      </c>
      <c r="F846" t="s">
        <v>54</v>
      </c>
      <c r="G846">
        <v>231</v>
      </c>
    </row>
    <row r="847" spans="5:7" x14ac:dyDescent="0.25">
      <c r="E847" t="s">
        <v>58</v>
      </c>
      <c r="F847" t="s">
        <v>56</v>
      </c>
      <c r="G847">
        <v>352</v>
      </c>
    </row>
    <row r="848" spans="5:7" x14ac:dyDescent="0.25">
      <c r="E848" t="s">
        <v>58</v>
      </c>
      <c r="F848" t="s">
        <v>56</v>
      </c>
      <c r="G848">
        <v>242</v>
      </c>
    </row>
    <row r="849" spans="5:7" x14ac:dyDescent="0.25">
      <c r="E849" t="s">
        <v>55</v>
      </c>
      <c r="F849" t="s">
        <v>60</v>
      </c>
      <c r="G849">
        <v>491</v>
      </c>
    </row>
    <row r="850" spans="5:7" x14ac:dyDescent="0.25">
      <c r="E850" t="s">
        <v>55</v>
      </c>
      <c r="F850" t="s">
        <v>56</v>
      </c>
      <c r="G850">
        <v>405</v>
      </c>
    </row>
    <row r="851" spans="5:7" x14ac:dyDescent="0.25">
      <c r="E851" t="s">
        <v>53</v>
      </c>
      <c r="F851" t="s">
        <v>54</v>
      </c>
      <c r="G851">
        <v>228</v>
      </c>
    </row>
    <row r="852" spans="5:7" x14ac:dyDescent="0.25">
      <c r="E852" t="s">
        <v>55</v>
      </c>
      <c r="F852" t="s">
        <v>60</v>
      </c>
      <c r="G852">
        <v>182</v>
      </c>
    </row>
    <row r="853" spans="5:7" x14ac:dyDescent="0.25">
      <c r="E853" t="s">
        <v>57</v>
      </c>
      <c r="F853" t="s">
        <v>59</v>
      </c>
      <c r="G853">
        <v>107</v>
      </c>
    </row>
    <row r="854" spans="5:7" x14ac:dyDescent="0.25">
      <c r="E854" t="s">
        <v>53</v>
      </c>
      <c r="F854" t="s">
        <v>54</v>
      </c>
      <c r="G854">
        <v>77</v>
      </c>
    </row>
    <row r="855" spans="5:7" x14ac:dyDescent="0.25">
      <c r="E855" t="s">
        <v>55</v>
      </c>
      <c r="F855" t="s">
        <v>56</v>
      </c>
      <c r="G855">
        <v>1</v>
      </c>
    </row>
    <row r="856" spans="5:7" x14ac:dyDescent="0.25">
      <c r="E856" t="s">
        <v>53</v>
      </c>
      <c r="F856" t="s">
        <v>56</v>
      </c>
      <c r="G856">
        <v>491</v>
      </c>
    </row>
    <row r="857" spans="5:7" x14ac:dyDescent="0.25">
      <c r="E857" t="s">
        <v>55</v>
      </c>
      <c r="F857" t="s">
        <v>56</v>
      </c>
      <c r="G857">
        <v>319</v>
      </c>
    </row>
    <row r="858" spans="5:7" x14ac:dyDescent="0.25">
      <c r="E858" t="s">
        <v>55</v>
      </c>
      <c r="F858" t="s">
        <v>59</v>
      </c>
      <c r="G858">
        <v>479</v>
      </c>
    </row>
    <row r="859" spans="5:7" x14ac:dyDescent="0.25">
      <c r="E859" t="s">
        <v>53</v>
      </c>
      <c r="F859" t="s">
        <v>56</v>
      </c>
      <c r="G859">
        <v>466</v>
      </c>
    </row>
    <row r="860" spans="5:7" x14ac:dyDescent="0.25">
      <c r="E860" t="s">
        <v>53</v>
      </c>
      <c r="F860" t="s">
        <v>60</v>
      </c>
      <c r="G860">
        <v>352</v>
      </c>
    </row>
    <row r="861" spans="5:7" x14ac:dyDescent="0.25">
      <c r="E861" t="s">
        <v>53</v>
      </c>
      <c r="F861" t="s">
        <v>56</v>
      </c>
      <c r="G861">
        <v>29</v>
      </c>
    </row>
    <row r="862" spans="5:7" x14ac:dyDescent="0.25">
      <c r="E862" t="s">
        <v>58</v>
      </c>
      <c r="F862" t="s">
        <v>54</v>
      </c>
      <c r="G862">
        <v>486</v>
      </c>
    </row>
    <row r="863" spans="5:7" x14ac:dyDescent="0.25">
      <c r="E863" t="s">
        <v>55</v>
      </c>
      <c r="F863" t="s">
        <v>54</v>
      </c>
      <c r="G863">
        <v>134</v>
      </c>
    </row>
    <row r="864" spans="5:7" x14ac:dyDescent="0.25">
      <c r="E864" t="s">
        <v>53</v>
      </c>
      <c r="F864" t="s">
        <v>54</v>
      </c>
      <c r="G864">
        <v>16</v>
      </c>
    </row>
    <row r="865" spans="5:7" x14ac:dyDescent="0.25">
      <c r="E865" t="s">
        <v>55</v>
      </c>
      <c r="F865" t="s">
        <v>60</v>
      </c>
      <c r="G865">
        <v>219</v>
      </c>
    </row>
    <row r="866" spans="5:7" x14ac:dyDescent="0.25">
      <c r="E866" t="s">
        <v>55</v>
      </c>
      <c r="F866" t="s">
        <v>59</v>
      </c>
      <c r="G866">
        <v>30</v>
      </c>
    </row>
    <row r="867" spans="5:7" x14ac:dyDescent="0.25">
      <c r="E867" t="s">
        <v>58</v>
      </c>
      <c r="F867" t="s">
        <v>59</v>
      </c>
      <c r="G867">
        <v>323</v>
      </c>
    </row>
    <row r="868" spans="5:7" x14ac:dyDescent="0.25">
      <c r="E868" t="s">
        <v>53</v>
      </c>
      <c r="F868" t="s">
        <v>54</v>
      </c>
      <c r="G868">
        <v>400</v>
      </c>
    </row>
    <row r="869" spans="5:7" x14ac:dyDescent="0.25">
      <c r="E869" t="s">
        <v>57</v>
      </c>
      <c r="F869" t="s">
        <v>56</v>
      </c>
      <c r="G869">
        <v>263</v>
      </c>
    </row>
    <row r="870" spans="5:7" x14ac:dyDescent="0.25">
      <c r="E870" t="s">
        <v>53</v>
      </c>
      <c r="F870" t="s">
        <v>60</v>
      </c>
      <c r="G870">
        <v>280</v>
      </c>
    </row>
    <row r="871" spans="5:7" x14ac:dyDescent="0.25">
      <c r="E871" t="s">
        <v>58</v>
      </c>
      <c r="F871" t="s">
        <v>60</v>
      </c>
      <c r="G871">
        <v>69</v>
      </c>
    </row>
    <row r="872" spans="5:7" x14ac:dyDescent="0.25">
      <c r="E872" t="s">
        <v>58</v>
      </c>
      <c r="F872" t="s">
        <v>59</v>
      </c>
      <c r="G872">
        <v>359</v>
      </c>
    </row>
    <row r="873" spans="5:7" x14ac:dyDescent="0.25">
      <c r="E873" t="s">
        <v>57</v>
      </c>
      <c r="F873" t="s">
        <v>56</v>
      </c>
      <c r="G873">
        <v>120</v>
      </c>
    </row>
    <row r="874" spans="5:7" x14ac:dyDescent="0.25">
      <c r="E874" t="s">
        <v>53</v>
      </c>
      <c r="F874" t="s">
        <v>56</v>
      </c>
      <c r="G874">
        <v>45</v>
      </c>
    </row>
    <row r="875" spans="5:7" x14ac:dyDescent="0.25">
      <c r="E875" t="s">
        <v>58</v>
      </c>
      <c r="F875" t="s">
        <v>56</v>
      </c>
      <c r="G875">
        <v>208</v>
      </c>
    </row>
    <row r="876" spans="5:7" x14ac:dyDescent="0.25">
      <c r="E876" t="s">
        <v>55</v>
      </c>
      <c r="F876" t="s">
        <v>56</v>
      </c>
      <c r="G876">
        <v>286</v>
      </c>
    </row>
    <row r="877" spans="5:7" x14ac:dyDescent="0.25">
      <c r="E877" t="s">
        <v>57</v>
      </c>
      <c r="F877" t="s">
        <v>56</v>
      </c>
      <c r="G877">
        <v>244</v>
      </c>
    </row>
    <row r="878" spans="5:7" x14ac:dyDescent="0.25">
      <c r="E878" t="s">
        <v>57</v>
      </c>
      <c r="F878" t="s">
        <v>59</v>
      </c>
      <c r="G878">
        <v>172</v>
      </c>
    </row>
    <row r="879" spans="5:7" x14ac:dyDescent="0.25">
      <c r="E879" t="s">
        <v>57</v>
      </c>
      <c r="F879" t="s">
        <v>56</v>
      </c>
      <c r="G879">
        <v>113</v>
      </c>
    </row>
    <row r="880" spans="5:7" x14ac:dyDescent="0.25">
      <c r="E880" t="s">
        <v>58</v>
      </c>
      <c r="F880" t="s">
        <v>54</v>
      </c>
      <c r="G880">
        <v>74</v>
      </c>
    </row>
    <row r="881" spans="5:7" x14ac:dyDescent="0.25">
      <c r="E881" t="s">
        <v>53</v>
      </c>
      <c r="F881" t="s">
        <v>54</v>
      </c>
      <c r="G881">
        <v>179</v>
      </c>
    </row>
    <row r="882" spans="5:7" x14ac:dyDescent="0.25">
      <c r="E882" t="s">
        <v>58</v>
      </c>
      <c r="F882" t="s">
        <v>54</v>
      </c>
      <c r="G882">
        <v>176</v>
      </c>
    </row>
    <row r="883" spans="5:7" x14ac:dyDescent="0.25">
      <c r="E883" t="s">
        <v>53</v>
      </c>
      <c r="F883" t="s">
        <v>59</v>
      </c>
      <c r="G883">
        <v>132</v>
      </c>
    </row>
    <row r="884" spans="5:7" x14ac:dyDescent="0.25">
      <c r="E884" t="s">
        <v>55</v>
      </c>
      <c r="F884" t="s">
        <v>56</v>
      </c>
      <c r="G884">
        <v>456</v>
      </c>
    </row>
    <row r="885" spans="5:7" x14ac:dyDescent="0.25">
      <c r="E885" t="s">
        <v>55</v>
      </c>
      <c r="F885" t="s">
        <v>59</v>
      </c>
      <c r="G885">
        <v>63</v>
      </c>
    </row>
    <row r="886" spans="5:7" x14ac:dyDescent="0.25">
      <c r="E886" t="s">
        <v>57</v>
      </c>
      <c r="F886" t="s">
        <v>54</v>
      </c>
      <c r="G886">
        <v>277</v>
      </c>
    </row>
    <row r="887" spans="5:7" x14ac:dyDescent="0.25">
      <c r="E887" t="s">
        <v>57</v>
      </c>
      <c r="F887" t="s">
        <v>56</v>
      </c>
      <c r="G887">
        <v>482</v>
      </c>
    </row>
    <row r="888" spans="5:7" x14ac:dyDescent="0.25">
      <c r="E888" t="s">
        <v>58</v>
      </c>
      <c r="F888" t="s">
        <v>59</v>
      </c>
      <c r="G888">
        <v>187</v>
      </c>
    </row>
    <row r="889" spans="5:7" x14ac:dyDescent="0.25">
      <c r="E889" t="s">
        <v>57</v>
      </c>
      <c r="F889" t="s">
        <v>60</v>
      </c>
      <c r="G889">
        <v>294</v>
      </c>
    </row>
    <row r="890" spans="5:7" x14ac:dyDescent="0.25">
      <c r="E890" t="s">
        <v>53</v>
      </c>
      <c r="F890" t="s">
        <v>59</v>
      </c>
      <c r="G890">
        <v>97</v>
      </c>
    </row>
    <row r="891" spans="5:7" x14ac:dyDescent="0.25">
      <c r="E891" t="s">
        <v>58</v>
      </c>
      <c r="F891" t="s">
        <v>60</v>
      </c>
      <c r="G891">
        <v>165</v>
      </c>
    </row>
    <row r="892" spans="5:7" x14ac:dyDescent="0.25">
      <c r="E892" t="s">
        <v>53</v>
      </c>
      <c r="F892" t="s">
        <v>56</v>
      </c>
      <c r="G892">
        <v>31</v>
      </c>
    </row>
    <row r="893" spans="5:7" x14ac:dyDescent="0.25">
      <c r="E893" t="s">
        <v>55</v>
      </c>
      <c r="F893" t="s">
        <v>60</v>
      </c>
      <c r="G893">
        <v>191</v>
      </c>
    </row>
    <row r="894" spans="5:7" x14ac:dyDescent="0.25">
      <c r="E894" t="s">
        <v>53</v>
      </c>
      <c r="F894" t="s">
        <v>60</v>
      </c>
      <c r="G894">
        <v>435</v>
      </c>
    </row>
    <row r="895" spans="5:7" x14ac:dyDescent="0.25">
      <c r="E895" t="s">
        <v>55</v>
      </c>
      <c r="F895" t="s">
        <v>60</v>
      </c>
      <c r="G895">
        <v>81</v>
      </c>
    </row>
    <row r="896" spans="5:7" x14ac:dyDescent="0.25">
      <c r="E896" t="s">
        <v>58</v>
      </c>
      <c r="F896" t="s">
        <v>54</v>
      </c>
      <c r="G896">
        <v>240</v>
      </c>
    </row>
    <row r="897" spans="5:7" x14ac:dyDescent="0.25">
      <c r="E897" t="s">
        <v>55</v>
      </c>
      <c r="F897" t="s">
        <v>54</v>
      </c>
      <c r="G897">
        <v>125</v>
      </c>
    </row>
    <row r="898" spans="5:7" x14ac:dyDescent="0.25">
      <c r="E898" t="s">
        <v>58</v>
      </c>
      <c r="F898" t="s">
        <v>59</v>
      </c>
      <c r="G898">
        <v>460</v>
      </c>
    </row>
    <row r="899" spans="5:7" x14ac:dyDescent="0.25">
      <c r="E899" t="s">
        <v>55</v>
      </c>
      <c r="F899" t="s">
        <v>59</v>
      </c>
      <c r="G899">
        <v>419</v>
      </c>
    </row>
    <row r="900" spans="5:7" x14ac:dyDescent="0.25">
      <c r="E900" t="s">
        <v>55</v>
      </c>
      <c r="F900" t="s">
        <v>60</v>
      </c>
      <c r="G900">
        <v>101</v>
      </c>
    </row>
    <row r="901" spans="5:7" x14ac:dyDescent="0.25">
      <c r="E901" t="s">
        <v>58</v>
      </c>
      <c r="F901" t="s">
        <v>54</v>
      </c>
      <c r="G901">
        <v>486</v>
      </c>
    </row>
    <row r="902" spans="5:7" x14ac:dyDescent="0.25">
      <c r="E902" t="s">
        <v>53</v>
      </c>
      <c r="F902" t="s">
        <v>60</v>
      </c>
      <c r="G902">
        <v>181</v>
      </c>
    </row>
    <row r="903" spans="5:7" x14ac:dyDescent="0.25">
      <c r="E903" t="s">
        <v>55</v>
      </c>
      <c r="F903" t="s">
        <v>56</v>
      </c>
      <c r="G903">
        <v>130</v>
      </c>
    </row>
    <row r="904" spans="5:7" x14ac:dyDescent="0.25">
      <c r="E904" t="s">
        <v>53</v>
      </c>
      <c r="F904" t="s">
        <v>54</v>
      </c>
      <c r="G904">
        <v>418</v>
      </c>
    </row>
    <row r="905" spans="5:7" x14ac:dyDescent="0.25">
      <c r="E905" t="s">
        <v>57</v>
      </c>
      <c r="F905" t="s">
        <v>60</v>
      </c>
      <c r="G905">
        <v>227</v>
      </c>
    </row>
    <row r="906" spans="5:7" x14ac:dyDescent="0.25">
      <c r="E906" t="s">
        <v>53</v>
      </c>
      <c r="F906" t="s">
        <v>59</v>
      </c>
      <c r="G906">
        <v>53</v>
      </c>
    </row>
    <row r="907" spans="5:7" x14ac:dyDescent="0.25">
      <c r="E907" t="s">
        <v>57</v>
      </c>
      <c r="F907" t="s">
        <v>60</v>
      </c>
      <c r="G907">
        <v>50</v>
      </c>
    </row>
    <row r="908" spans="5:7" x14ac:dyDescent="0.25">
      <c r="E908" t="s">
        <v>53</v>
      </c>
      <c r="F908" t="s">
        <v>54</v>
      </c>
      <c r="G908">
        <v>151</v>
      </c>
    </row>
    <row r="909" spans="5:7" x14ac:dyDescent="0.25">
      <c r="E909" t="s">
        <v>53</v>
      </c>
      <c r="F909" t="s">
        <v>54</v>
      </c>
      <c r="G909">
        <v>14</v>
      </c>
    </row>
    <row r="910" spans="5:7" x14ac:dyDescent="0.25">
      <c r="E910" t="s">
        <v>57</v>
      </c>
      <c r="F910" t="s">
        <v>60</v>
      </c>
      <c r="G910">
        <v>224</v>
      </c>
    </row>
    <row r="911" spans="5:7" x14ac:dyDescent="0.25">
      <c r="E911" t="s">
        <v>58</v>
      </c>
      <c r="F911" t="s">
        <v>59</v>
      </c>
      <c r="G911">
        <v>10</v>
      </c>
    </row>
    <row r="912" spans="5:7" x14ac:dyDescent="0.25">
      <c r="E912" t="s">
        <v>53</v>
      </c>
      <c r="F912" t="s">
        <v>60</v>
      </c>
      <c r="G912">
        <v>132</v>
      </c>
    </row>
    <row r="913" spans="5:7" x14ac:dyDescent="0.25">
      <c r="E913" t="s">
        <v>53</v>
      </c>
      <c r="F913" t="s">
        <v>54</v>
      </c>
      <c r="G913">
        <v>185</v>
      </c>
    </row>
    <row r="914" spans="5:7" x14ac:dyDescent="0.25">
      <c r="E914" t="s">
        <v>55</v>
      </c>
      <c r="F914" t="s">
        <v>56</v>
      </c>
      <c r="G914">
        <v>370</v>
      </c>
    </row>
    <row r="915" spans="5:7" x14ac:dyDescent="0.25">
      <c r="E915" t="s">
        <v>57</v>
      </c>
      <c r="F915" t="s">
        <v>56</v>
      </c>
      <c r="G915">
        <v>188</v>
      </c>
    </row>
    <row r="916" spans="5:7" x14ac:dyDescent="0.25">
      <c r="E916" t="s">
        <v>58</v>
      </c>
      <c r="F916" t="s">
        <v>56</v>
      </c>
      <c r="G916">
        <v>497</v>
      </c>
    </row>
    <row r="917" spans="5:7" x14ac:dyDescent="0.25">
      <c r="E917" t="s">
        <v>57</v>
      </c>
      <c r="F917" t="s">
        <v>60</v>
      </c>
      <c r="G917">
        <v>295</v>
      </c>
    </row>
    <row r="918" spans="5:7" x14ac:dyDescent="0.25">
      <c r="E918" t="s">
        <v>57</v>
      </c>
      <c r="F918" t="s">
        <v>56</v>
      </c>
      <c r="G918">
        <v>199</v>
      </c>
    </row>
    <row r="919" spans="5:7" x14ac:dyDescent="0.25">
      <c r="E919" t="s">
        <v>55</v>
      </c>
      <c r="F919" t="s">
        <v>56</v>
      </c>
      <c r="G919">
        <v>435</v>
      </c>
    </row>
    <row r="920" spans="5:7" x14ac:dyDescent="0.25">
      <c r="E920" t="s">
        <v>53</v>
      </c>
      <c r="F920" t="s">
        <v>59</v>
      </c>
      <c r="G920">
        <v>478</v>
      </c>
    </row>
    <row r="921" spans="5:7" x14ac:dyDescent="0.25">
      <c r="E921" t="s">
        <v>55</v>
      </c>
      <c r="F921" t="s">
        <v>60</v>
      </c>
      <c r="G921">
        <v>405</v>
      </c>
    </row>
    <row r="922" spans="5:7" x14ac:dyDescent="0.25">
      <c r="E922" t="s">
        <v>58</v>
      </c>
      <c r="F922" t="s">
        <v>59</v>
      </c>
      <c r="G922">
        <v>363</v>
      </c>
    </row>
    <row r="923" spans="5:7" x14ac:dyDescent="0.25">
      <c r="E923" t="s">
        <v>55</v>
      </c>
      <c r="F923" t="s">
        <v>59</v>
      </c>
      <c r="G923">
        <v>480</v>
      </c>
    </row>
    <row r="924" spans="5:7" x14ac:dyDescent="0.25">
      <c r="E924" t="s">
        <v>57</v>
      </c>
      <c r="F924" t="s">
        <v>54</v>
      </c>
      <c r="G924">
        <v>162</v>
      </c>
    </row>
    <row r="925" spans="5:7" x14ac:dyDescent="0.25">
      <c r="E925" t="s">
        <v>53</v>
      </c>
      <c r="F925" t="s">
        <v>54</v>
      </c>
      <c r="G925">
        <v>293</v>
      </c>
    </row>
    <row r="926" spans="5:7" x14ac:dyDescent="0.25">
      <c r="E926" t="s">
        <v>57</v>
      </c>
      <c r="F926" t="s">
        <v>59</v>
      </c>
      <c r="G926">
        <v>387</v>
      </c>
    </row>
    <row r="927" spans="5:7" x14ac:dyDescent="0.25">
      <c r="E927" t="s">
        <v>57</v>
      </c>
      <c r="F927" t="s">
        <v>59</v>
      </c>
      <c r="G927">
        <v>230</v>
      </c>
    </row>
    <row r="928" spans="5:7" x14ac:dyDescent="0.25">
      <c r="E928" t="s">
        <v>53</v>
      </c>
      <c r="F928" t="s">
        <v>60</v>
      </c>
      <c r="G928">
        <v>202</v>
      </c>
    </row>
    <row r="929" spans="5:7" x14ac:dyDescent="0.25">
      <c r="E929" t="s">
        <v>57</v>
      </c>
      <c r="F929" t="s">
        <v>54</v>
      </c>
      <c r="G929">
        <v>317</v>
      </c>
    </row>
    <row r="930" spans="5:7" x14ac:dyDescent="0.25">
      <c r="E930" t="s">
        <v>53</v>
      </c>
      <c r="F930" t="s">
        <v>56</v>
      </c>
      <c r="G930">
        <v>156</v>
      </c>
    </row>
    <row r="931" spans="5:7" x14ac:dyDescent="0.25">
      <c r="E931" t="s">
        <v>53</v>
      </c>
      <c r="F931" t="s">
        <v>54</v>
      </c>
      <c r="G931">
        <v>236</v>
      </c>
    </row>
    <row r="932" spans="5:7" x14ac:dyDescent="0.25">
      <c r="E932" t="s">
        <v>53</v>
      </c>
      <c r="F932" t="s">
        <v>60</v>
      </c>
      <c r="G932">
        <v>94</v>
      </c>
    </row>
    <row r="933" spans="5:7" x14ac:dyDescent="0.25">
      <c r="E933" t="s">
        <v>55</v>
      </c>
      <c r="F933" t="s">
        <v>60</v>
      </c>
      <c r="G933">
        <v>158</v>
      </c>
    </row>
    <row r="934" spans="5:7" x14ac:dyDescent="0.25">
      <c r="E934" t="s">
        <v>58</v>
      </c>
      <c r="F934" t="s">
        <v>54</v>
      </c>
      <c r="G934">
        <v>389</v>
      </c>
    </row>
    <row r="935" spans="5:7" x14ac:dyDescent="0.25">
      <c r="E935" t="s">
        <v>55</v>
      </c>
      <c r="F935" t="s">
        <v>59</v>
      </c>
      <c r="G935">
        <v>64</v>
      </c>
    </row>
    <row r="936" spans="5:7" x14ac:dyDescent="0.25">
      <c r="E936" t="s">
        <v>55</v>
      </c>
      <c r="F936" t="s">
        <v>60</v>
      </c>
      <c r="G936">
        <v>47</v>
      </c>
    </row>
    <row r="937" spans="5:7" x14ac:dyDescent="0.25">
      <c r="E937" t="s">
        <v>53</v>
      </c>
      <c r="F937" t="s">
        <v>56</v>
      </c>
      <c r="G937">
        <v>491</v>
      </c>
    </row>
    <row r="938" spans="5:7" x14ac:dyDescent="0.25">
      <c r="E938" t="s">
        <v>53</v>
      </c>
      <c r="F938" t="s">
        <v>59</v>
      </c>
      <c r="G938">
        <v>262</v>
      </c>
    </row>
    <row r="939" spans="5:7" x14ac:dyDescent="0.25">
      <c r="E939" t="s">
        <v>53</v>
      </c>
      <c r="F939" t="s">
        <v>59</v>
      </c>
      <c r="G939">
        <v>269</v>
      </c>
    </row>
    <row r="940" spans="5:7" x14ac:dyDescent="0.25">
      <c r="E940" t="s">
        <v>55</v>
      </c>
      <c r="F940" t="s">
        <v>59</v>
      </c>
      <c r="G940">
        <v>65</v>
      </c>
    </row>
    <row r="941" spans="5:7" x14ac:dyDescent="0.25">
      <c r="E941" t="s">
        <v>58</v>
      </c>
      <c r="F941" t="s">
        <v>60</v>
      </c>
      <c r="G941">
        <v>481</v>
      </c>
    </row>
    <row r="942" spans="5:7" x14ac:dyDescent="0.25">
      <c r="E942" t="s">
        <v>58</v>
      </c>
      <c r="F942" t="s">
        <v>56</v>
      </c>
      <c r="G942">
        <v>283</v>
      </c>
    </row>
    <row r="943" spans="5:7" x14ac:dyDescent="0.25">
      <c r="E943" t="s">
        <v>57</v>
      </c>
      <c r="F943" t="s">
        <v>54</v>
      </c>
      <c r="G943">
        <v>252</v>
      </c>
    </row>
    <row r="944" spans="5:7" x14ac:dyDescent="0.25">
      <c r="E944" t="s">
        <v>53</v>
      </c>
      <c r="F944" t="s">
        <v>54</v>
      </c>
      <c r="G944">
        <v>315</v>
      </c>
    </row>
    <row r="945" spans="5:7" x14ac:dyDescent="0.25">
      <c r="E945" t="s">
        <v>53</v>
      </c>
      <c r="F945" t="s">
        <v>54</v>
      </c>
      <c r="G945">
        <v>191</v>
      </c>
    </row>
    <row r="946" spans="5:7" x14ac:dyDescent="0.25">
      <c r="E946" t="s">
        <v>58</v>
      </c>
      <c r="F946" t="s">
        <v>60</v>
      </c>
      <c r="G946">
        <v>301</v>
      </c>
    </row>
    <row r="947" spans="5:7" x14ac:dyDescent="0.25">
      <c r="E947" t="s">
        <v>55</v>
      </c>
      <c r="F947" t="s">
        <v>56</v>
      </c>
      <c r="G947">
        <v>51</v>
      </c>
    </row>
    <row r="948" spans="5:7" x14ac:dyDescent="0.25">
      <c r="E948" t="s">
        <v>57</v>
      </c>
      <c r="F948" t="s">
        <v>54</v>
      </c>
      <c r="G948">
        <v>30</v>
      </c>
    </row>
    <row r="949" spans="5:7" x14ac:dyDescent="0.25">
      <c r="E949" t="s">
        <v>58</v>
      </c>
      <c r="F949" t="s">
        <v>59</v>
      </c>
      <c r="G949">
        <v>142</v>
      </c>
    </row>
    <row r="950" spans="5:7" x14ac:dyDescent="0.25">
      <c r="E950" t="s">
        <v>57</v>
      </c>
      <c r="F950" t="s">
        <v>60</v>
      </c>
      <c r="G950">
        <v>193</v>
      </c>
    </row>
    <row r="951" spans="5:7" x14ac:dyDescent="0.25">
      <c r="E951" t="s">
        <v>53</v>
      </c>
      <c r="F951" t="s">
        <v>54</v>
      </c>
      <c r="G951">
        <v>11</v>
      </c>
    </row>
    <row r="952" spans="5:7" x14ac:dyDescent="0.25">
      <c r="E952" t="s">
        <v>57</v>
      </c>
      <c r="F952" t="s">
        <v>56</v>
      </c>
      <c r="G952">
        <v>422</v>
      </c>
    </row>
    <row r="953" spans="5:7" x14ac:dyDescent="0.25">
      <c r="E953" t="s">
        <v>55</v>
      </c>
      <c r="F953" t="s">
        <v>60</v>
      </c>
      <c r="G953">
        <v>143</v>
      </c>
    </row>
    <row r="954" spans="5:7" x14ac:dyDescent="0.25">
      <c r="E954" t="s">
        <v>57</v>
      </c>
      <c r="F954" t="s">
        <v>54</v>
      </c>
      <c r="G954">
        <v>263</v>
      </c>
    </row>
    <row r="955" spans="5:7" x14ac:dyDescent="0.25">
      <c r="E955" t="s">
        <v>57</v>
      </c>
      <c r="F955" t="s">
        <v>59</v>
      </c>
      <c r="G955">
        <v>364</v>
      </c>
    </row>
    <row r="956" spans="5:7" x14ac:dyDescent="0.25">
      <c r="E956" t="s">
        <v>57</v>
      </c>
      <c r="F956" t="s">
        <v>56</v>
      </c>
      <c r="G956">
        <v>392</v>
      </c>
    </row>
    <row r="957" spans="5:7" x14ac:dyDescent="0.25">
      <c r="E957" t="s">
        <v>55</v>
      </c>
      <c r="F957" t="s">
        <v>56</v>
      </c>
      <c r="G957">
        <v>23</v>
      </c>
    </row>
    <row r="958" spans="5:7" x14ac:dyDescent="0.25">
      <c r="E958" t="s">
        <v>55</v>
      </c>
      <c r="F958" t="s">
        <v>60</v>
      </c>
      <c r="G958">
        <v>240</v>
      </c>
    </row>
    <row r="959" spans="5:7" x14ac:dyDescent="0.25">
      <c r="E959" t="s">
        <v>55</v>
      </c>
      <c r="F959" t="s">
        <v>59</v>
      </c>
      <c r="G959">
        <v>355</v>
      </c>
    </row>
    <row r="960" spans="5:7" x14ac:dyDescent="0.25">
      <c r="E960" t="s">
        <v>57</v>
      </c>
      <c r="F960" t="s">
        <v>56</v>
      </c>
      <c r="G960">
        <v>181</v>
      </c>
    </row>
    <row r="961" spans="5:7" x14ac:dyDescent="0.25">
      <c r="E961" t="s">
        <v>55</v>
      </c>
      <c r="F961" t="s">
        <v>59</v>
      </c>
      <c r="G961">
        <v>61</v>
      </c>
    </row>
    <row r="962" spans="5:7" x14ac:dyDescent="0.25">
      <c r="E962" t="s">
        <v>55</v>
      </c>
      <c r="F962" t="s">
        <v>54</v>
      </c>
      <c r="G962">
        <v>287</v>
      </c>
    </row>
    <row r="963" spans="5:7" x14ac:dyDescent="0.25">
      <c r="E963" t="s">
        <v>58</v>
      </c>
      <c r="F963" t="s">
        <v>59</v>
      </c>
      <c r="G963">
        <v>382</v>
      </c>
    </row>
    <row r="964" spans="5:7" x14ac:dyDescent="0.25">
      <c r="E964" t="s">
        <v>53</v>
      </c>
      <c r="F964" t="s">
        <v>54</v>
      </c>
      <c r="G964">
        <v>448</v>
      </c>
    </row>
    <row r="965" spans="5:7" x14ac:dyDescent="0.25">
      <c r="E965" t="s">
        <v>57</v>
      </c>
      <c r="F965" t="s">
        <v>56</v>
      </c>
      <c r="G965">
        <v>242</v>
      </c>
    </row>
    <row r="966" spans="5:7" x14ac:dyDescent="0.25">
      <c r="E966" t="s">
        <v>58</v>
      </c>
      <c r="F966" t="s">
        <v>59</v>
      </c>
      <c r="G966">
        <v>226</v>
      </c>
    </row>
    <row r="967" spans="5:7" x14ac:dyDescent="0.25">
      <c r="E967" t="s">
        <v>57</v>
      </c>
      <c r="F967" t="s">
        <v>54</v>
      </c>
      <c r="G967">
        <v>380</v>
      </c>
    </row>
    <row r="968" spans="5:7" x14ac:dyDescent="0.25">
      <c r="E968" t="s">
        <v>55</v>
      </c>
      <c r="F968" t="s">
        <v>56</v>
      </c>
      <c r="G968">
        <v>369</v>
      </c>
    </row>
    <row r="969" spans="5:7" x14ac:dyDescent="0.25">
      <c r="E969" t="s">
        <v>58</v>
      </c>
      <c r="F969" t="s">
        <v>54</v>
      </c>
      <c r="G969">
        <v>179</v>
      </c>
    </row>
    <row r="970" spans="5:7" x14ac:dyDescent="0.25">
      <c r="E970" t="s">
        <v>58</v>
      </c>
      <c r="F970" t="s">
        <v>54</v>
      </c>
      <c r="G970">
        <v>386</v>
      </c>
    </row>
    <row r="971" spans="5:7" x14ac:dyDescent="0.25">
      <c r="E971" t="s">
        <v>58</v>
      </c>
      <c r="F971" t="s">
        <v>59</v>
      </c>
      <c r="G971">
        <v>447</v>
      </c>
    </row>
    <row r="972" spans="5:7" x14ac:dyDescent="0.25">
      <c r="E972" t="s">
        <v>55</v>
      </c>
      <c r="F972" t="s">
        <v>59</v>
      </c>
      <c r="G972">
        <v>266</v>
      </c>
    </row>
    <row r="973" spans="5:7" x14ac:dyDescent="0.25">
      <c r="E973" t="s">
        <v>57</v>
      </c>
      <c r="F973" t="s">
        <v>60</v>
      </c>
      <c r="G973">
        <v>57</v>
      </c>
    </row>
    <row r="974" spans="5:7" x14ac:dyDescent="0.25">
      <c r="E974" t="s">
        <v>57</v>
      </c>
      <c r="F974" t="s">
        <v>59</v>
      </c>
      <c r="G974">
        <v>242</v>
      </c>
    </row>
    <row r="975" spans="5:7" x14ac:dyDescent="0.25">
      <c r="E975" t="s">
        <v>55</v>
      </c>
      <c r="F975" t="s">
        <v>56</v>
      </c>
      <c r="G975">
        <v>468</v>
      </c>
    </row>
    <row r="976" spans="5:7" x14ac:dyDescent="0.25">
      <c r="E976" t="s">
        <v>53</v>
      </c>
      <c r="F976" t="s">
        <v>60</v>
      </c>
      <c r="G976">
        <v>482</v>
      </c>
    </row>
    <row r="977" spans="5:7" x14ac:dyDescent="0.25">
      <c r="E977" t="s">
        <v>57</v>
      </c>
      <c r="F977" t="s">
        <v>54</v>
      </c>
      <c r="G977">
        <v>220</v>
      </c>
    </row>
    <row r="978" spans="5:7" x14ac:dyDescent="0.25">
      <c r="E978" t="s">
        <v>57</v>
      </c>
      <c r="F978" t="s">
        <v>60</v>
      </c>
      <c r="G978">
        <v>218</v>
      </c>
    </row>
    <row r="979" spans="5:7" x14ac:dyDescent="0.25">
      <c r="E979" t="s">
        <v>58</v>
      </c>
      <c r="F979" t="s">
        <v>59</v>
      </c>
      <c r="G979">
        <v>297</v>
      </c>
    </row>
    <row r="980" spans="5:7" x14ac:dyDescent="0.25">
      <c r="E980" t="s">
        <v>58</v>
      </c>
      <c r="F980" t="s">
        <v>54</v>
      </c>
      <c r="G980">
        <v>401</v>
      </c>
    </row>
    <row r="981" spans="5:7" x14ac:dyDescent="0.25">
      <c r="E981" t="s">
        <v>57</v>
      </c>
      <c r="F981" t="s">
        <v>59</v>
      </c>
      <c r="G981">
        <v>365</v>
      </c>
    </row>
    <row r="982" spans="5:7" x14ac:dyDescent="0.25">
      <c r="E982" t="s">
        <v>53</v>
      </c>
      <c r="F982" t="s">
        <v>54</v>
      </c>
      <c r="G982">
        <v>489</v>
      </c>
    </row>
    <row r="983" spans="5:7" x14ac:dyDescent="0.25">
      <c r="E983" t="s">
        <v>55</v>
      </c>
      <c r="F983" t="s">
        <v>54</v>
      </c>
      <c r="G983">
        <v>347</v>
      </c>
    </row>
    <row r="984" spans="5:7" x14ac:dyDescent="0.25">
      <c r="E984" t="s">
        <v>55</v>
      </c>
      <c r="F984" t="s">
        <v>54</v>
      </c>
      <c r="G984">
        <v>137</v>
      </c>
    </row>
    <row r="985" spans="5:7" x14ac:dyDescent="0.25">
      <c r="E985" t="s">
        <v>53</v>
      </c>
      <c r="F985" t="s">
        <v>56</v>
      </c>
      <c r="G985">
        <v>96</v>
      </c>
    </row>
    <row r="986" spans="5:7" x14ac:dyDescent="0.25">
      <c r="E986" t="s">
        <v>55</v>
      </c>
      <c r="F986" t="s">
        <v>59</v>
      </c>
      <c r="G986">
        <v>449</v>
      </c>
    </row>
    <row r="987" spans="5:7" x14ac:dyDescent="0.25">
      <c r="E987" t="s">
        <v>53</v>
      </c>
      <c r="F987" t="s">
        <v>54</v>
      </c>
      <c r="G987">
        <v>212</v>
      </c>
    </row>
    <row r="988" spans="5:7" x14ac:dyDescent="0.25">
      <c r="E988" t="s">
        <v>58</v>
      </c>
      <c r="F988" t="s">
        <v>54</v>
      </c>
      <c r="G988">
        <v>209</v>
      </c>
    </row>
    <row r="989" spans="5:7" x14ac:dyDescent="0.25">
      <c r="E989" t="s">
        <v>53</v>
      </c>
      <c r="F989" t="s">
        <v>54</v>
      </c>
      <c r="G989">
        <v>147</v>
      </c>
    </row>
    <row r="990" spans="5:7" x14ac:dyDescent="0.25">
      <c r="E990" t="s">
        <v>55</v>
      </c>
      <c r="F990" t="s">
        <v>56</v>
      </c>
      <c r="G990">
        <v>337</v>
      </c>
    </row>
    <row r="991" spans="5:7" x14ac:dyDescent="0.25">
      <c r="E991" t="s">
        <v>57</v>
      </c>
      <c r="F991" t="s">
        <v>54</v>
      </c>
      <c r="G991">
        <v>167</v>
      </c>
    </row>
    <row r="992" spans="5:7" x14ac:dyDescent="0.25">
      <c r="E992" t="s">
        <v>53</v>
      </c>
      <c r="F992" t="s">
        <v>56</v>
      </c>
      <c r="G992">
        <v>122</v>
      </c>
    </row>
    <row r="993" spans="5:7" x14ac:dyDescent="0.25">
      <c r="E993" t="s">
        <v>57</v>
      </c>
      <c r="F993" t="s">
        <v>56</v>
      </c>
      <c r="G993">
        <v>84</v>
      </c>
    </row>
    <row r="994" spans="5:7" x14ac:dyDescent="0.25">
      <c r="E994" t="s">
        <v>57</v>
      </c>
      <c r="F994" t="s">
        <v>60</v>
      </c>
      <c r="G994">
        <v>383</v>
      </c>
    </row>
    <row r="995" spans="5:7" x14ac:dyDescent="0.25">
      <c r="E995" t="s">
        <v>55</v>
      </c>
      <c r="F995" t="s">
        <v>56</v>
      </c>
      <c r="G995">
        <v>117</v>
      </c>
    </row>
    <row r="996" spans="5:7" x14ac:dyDescent="0.25">
      <c r="E996" t="s">
        <v>58</v>
      </c>
      <c r="F996" t="s">
        <v>54</v>
      </c>
      <c r="G996">
        <v>216</v>
      </c>
    </row>
    <row r="997" spans="5:7" x14ac:dyDescent="0.25">
      <c r="E997" t="s">
        <v>55</v>
      </c>
      <c r="F997" t="s">
        <v>59</v>
      </c>
      <c r="G997">
        <v>226</v>
      </c>
    </row>
    <row r="998" spans="5:7" x14ac:dyDescent="0.25">
      <c r="E998" t="s">
        <v>55</v>
      </c>
      <c r="F998" t="s">
        <v>54</v>
      </c>
      <c r="G998">
        <v>11</v>
      </c>
    </row>
    <row r="999" spans="5:7" x14ac:dyDescent="0.25">
      <c r="E999" t="s">
        <v>53</v>
      </c>
      <c r="F999" t="s">
        <v>60</v>
      </c>
      <c r="G999">
        <v>347</v>
      </c>
    </row>
    <row r="1000" spans="5:7" x14ac:dyDescent="0.25">
      <c r="E1000" t="s">
        <v>55</v>
      </c>
      <c r="F1000" t="s">
        <v>56</v>
      </c>
      <c r="G1000">
        <v>209</v>
      </c>
    </row>
    <row r="1001" spans="5:7" x14ac:dyDescent="0.25">
      <c r="E1001" t="s">
        <v>55</v>
      </c>
      <c r="F1001" t="s">
        <v>59</v>
      </c>
      <c r="G1001">
        <v>82</v>
      </c>
    </row>
    <row r="1002" spans="5:7" x14ac:dyDescent="0.25">
      <c r="E1002" t="s">
        <v>53</v>
      </c>
      <c r="F1002" t="s">
        <v>59</v>
      </c>
      <c r="G1002">
        <v>332</v>
      </c>
    </row>
    <row r="1003" spans="5:7" x14ac:dyDescent="0.25">
      <c r="E1003" t="s">
        <v>57</v>
      </c>
      <c r="F1003" t="s">
        <v>59</v>
      </c>
      <c r="G1003">
        <v>233</v>
      </c>
    </row>
    <row r="1004" spans="5:7" x14ac:dyDescent="0.25">
      <c r="E1004" t="s">
        <v>55</v>
      </c>
      <c r="F1004" t="s">
        <v>60</v>
      </c>
      <c r="G1004">
        <v>241</v>
      </c>
    </row>
    <row r="1005" spans="5:7" x14ac:dyDescent="0.25">
      <c r="E1005" t="s">
        <v>58</v>
      </c>
      <c r="F1005" t="s">
        <v>60</v>
      </c>
      <c r="G1005">
        <v>328</v>
      </c>
    </row>
    <row r="1006" spans="5:7" x14ac:dyDescent="0.25">
      <c r="E1006" t="s">
        <v>58</v>
      </c>
      <c r="F1006" t="s">
        <v>56</v>
      </c>
      <c r="G1006">
        <v>21</v>
      </c>
    </row>
    <row r="1007" spans="5:7" x14ac:dyDescent="0.25">
      <c r="E1007" t="s">
        <v>57</v>
      </c>
      <c r="F1007" t="s">
        <v>54</v>
      </c>
      <c r="G1007">
        <v>76</v>
      </c>
    </row>
    <row r="1008" spans="5:7" x14ac:dyDescent="0.25">
      <c r="E1008" t="s">
        <v>55</v>
      </c>
      <c r="F1008" t="s">
        <v>59</v>
      </c>
      <c r="G1008">
        <v>7</v>
      </c>
    </row>
    <row r="1009" spans="5:7" x14ac:dyDescent="0.25">
      <c r="E1009" t="s">
        <v>55</v>
      </c>
      <c r="F1009" t="s">
        <v>60</v>
      </c>
      <c r="G1009">
        <v>168</v>
      </c>
    </row>
    <row r="1010" spans="5:7" x14ac:dyDescent="0.25">
      <c r="E1010" t="s">
        <v>53</v>
      </c>
      <c r="F1010" t="s">
        <v>59</v>
      </c>
      <c r="G1010">
        <v>415</v>
      </c>
    </row>
    <row r="1011" spans="5:7" x14ac:dyDescent="0.25">
      <c r="E1011" t="s">
        <v>55</v>
      </c>
      <c r="F1011" t="s">
        <v>54</v>
      </c>
      <c r="G1011">
        <v>181</v>
      </c>
    </row>
    <row r="1012" spans="5:7" x14ac:dyDescent="0.25">
      <c r="E1012" t="s">
        <v>53</v>
      </c>
      <c r="F1012" t="s">
        <v>60</v>
      </c>
      <c r="G1012">
        <v>313</v>
      </c>
    </row>
    <row r="1013" spans="5:7" x14ac:dyDescent="0.25">
      <c r="E1013" t="s">
        <v>58</v>
      </c>
      <c r="F1013" t="s">
        <v>54</v>
      </c>
      <c r="G1013">
        <v>93</v>
      </c>
    </row>
    <row r="1014" spans="5:7" x14ac:dyDescent="0.25">
      <c r="E1014" t="s">
        <v>55</v>
      </c>
      <c r="F1014" t="s">
        <v>59</v>
      </c>
      <c r="G1014">
        <v>18</v>
      </c>
    </row>
    <row r="1015" spans="5:7" x14ac:dyDescent="0.25">
      <c r="E1015" t="s">
        <v>58</v>
      </c>
      <c r="F1015" t="s">
        <v>60</v>
      </c>
      <c r="G1015">
        <v>15</v>
      </c>
    </row>
    <row r="1016" spans="5:7" x14ac:dyDescent="0.25">
      <c r="E1016" t="s">
        <v>57</v>
      </c>
      <c r="F1016" t="s">
        <v>59</v>
      </c>
      <c r="G1016">
        <v>439</v>
      </c>
    </row>
    <row r="1017" spans="5:7" x14ac:dyDescent="0.25">
      <c r="E1017" t="s">
        <v>57</v>
      </c>
      <c r="F1017" t="s">
        <v>60</v>
      </c>
      <c r="G1017">
        <v>204</v>
      </c>
    </row>
    <row r="1018" spans="5:7" x14ac:dyDescent="0.25">
      <c r="E1018" t="s">
        <v>53</v>
      </c>
      <c r="F1018" t="s">
        <v>54</v>
      </c>
      <c r="G1018">
        <v>498</v>
      </c>
    </row>
    <row r="1019" spans="5:7" x14ac:dyDescent="0.25">
      <c r="E1019" t="s">
        <v>55</v>
      </c>
      <c r="F1019" t="s">
        <v>54</v>
      </c>
      <c r="G1019">
        <v>332</v>
      </c>
    </row>
    <row r="1020" spans="5:7" x14ac:dyDescent="0.25">
      <c r="E1020" t="s">
        <v>58</v>
      </c>
      <c r="F1020" t="s">
        <v>60</v>
      </c>
      <c r="G1020">
        <v>27</v>
      </c>
    </row>
    <row r="1021" spans="5:7" x14ac:dyDescent="0.25">
      <c r="E1021" t="s">
        <v>57</v>
      </c>
      <c r="F1021" t="s">
        <v>59</v>
      </c>
      <c r="G1021">
        <v>499</v>
      </c>
    </row>
    <row r="1022" spans="5:7" x14ac:dyDescent="0.25">
      <c r="E1022" t="s">
        <v>53</v>
      </c>
      <c r="F1022" t="s">
        <v>59</v>
      </c>
      <c r="G1022">
        <v>369</v>
      </c>
    </row>
    <row r="1023" spans="5:7" x14ac:dyDescent="0.25">
      <c r="E1023" t="s">
        <v>57</v>
      </c>
      <c r="F1023" t="s">
        <v>54</v>
      </c>
      <c r="G1023">
        <v>23</v>
      </c>
    </row>
    <row r="1024" spans="5:7" x14ac:dyDescent="0.25">
      <c r="E1024" t="s">
        <v>58</v>
      </c>
      <c r="F1024" t="s">
        <v>60</v>
      </c>
      <c r="G1024">
        <v>470</v>
      </c>
    </row>
    <row r="1025" spans="5:7" x14ac:dyDescent="0.25">
      <c r="E1025" t="s">
        <v>57</v>
      </c>
      <c r="F1025" t="s">
        <v>59</v>
      </c>
      <c r="G1025">
        <v>305</v>
      </c>
    </row>
    <row r="1026" spans="5:7" x14ac:dyDescent="0.25">
      <c r="E1026" t="s">
        <v>53</v>
      </c>
      <c r="F1026" t="s">
        <v>59</v>
      </c>
      <c r="G1026">
        <v>115</v>
      </c>
    </row>
    <row r="1027" spans="5:7" x14ac:dyDescent="0.25">
      <c r="E1027" t="s">
        <v>53</v>
      </c>
      <c r="F1027" t="s">
        <v>59</v>
      </c>
      <c r="G1027">
        <v>34</v>
      </c>
    </row>
    <row r="1028" spans="5:7" x14ac:dyDescent="0.25">
      <c r="E1028" t="s">
        <v>57</v>
      </c>
      <c r="F1028" t="s">
        <v>56</v>
      </c>
      <c r="G1028">
        <v>316</v>
      </c>
    </row>
    <row r="1029" spans="5:7" x14ac:dyDescent="0.25">
      <c r="E1029" t="s">
        <v>58</v>
      </c>
      <c r="F1029" t="s">
        <v>54</v>
      </c>
      <c r="G1029">
        <v>413</v>
      </c>
    </row>
    <row r="1030" spans="5:7" x14ac:dyDescent="0.25">
      <c r="E1030" t="s">
        <v>55</v>
      </c>
      <c r="F1030" t="s">
        <v>59</v>
      </c>
      <c r="G1030">
        <v>447</v>
      </c>
    </row>
    <row r="1031" spans="5:7" x14ac:dyDescent="0.25">
      <c r="E1031" t="s">
        <v>57</v>
      </c>
      <c r="F1031" t="s">
        <v>59</v>
      </c>
      <c r="G1031">
        <v>406</v>
      </c>
    </row>
    <row r="1032" spans="5:7" x14ac:dyDescent="0.25">
      <c r="E1032" t="s">
        <v>57</v>
      </c>
      <c r="F1032" t="s">
        <v>59</v>
      </c>
      <c r="G1032">
        <v>214</v>
      </c>
    </row>
    <row r="1033" spans="5:7" x14ac:dyDescent="0.25">
      <c r="E1033" t="s">
        <v>53</v>
      </c>
      <c r="F1033" t="s">
        <v>59</v>
      </c>
      <c r="G1033">
        <v>50</v>
      </c>
    </row>
    <row r="1034" spans="5:7" x14ac:dyDescent="0.25">
      <c r="E1034" t="s">
        <v>53</v>
      </c>
      <c r="F1034" t="s">
        <v>59</v>
      </c>
      <c r="G1034">
        <v>381</v>
      </c>
    </row>
    <row r="1035" spans="5:7" x14ac:dyDescent="0.25">
      <c r="E1035" t="s">
        <v>57</v>
      </c>
      <c r="F1035" t="s">
        <v>59</v>
      </c>
      <c r="G1035">
        <v>220</v>
      </c>
    </row>
    <row r="1036" spans="5:7" x14ac:dyDescent="0.25">
      <c r="E1036" t="s">
        <v>53</v>
      </c>
      <c r="F1036" t="s">
        <v>54</v>
      </c>
      <c r="G1036">
        <v>52</v>
      </c>
    </row>
    <row r="1037" spans="5:7" x14ac:dyDescent="0.25">
      <c r="E1037" t="s">
        <v>53</v>
      </c>
      <c r="F1037" t="s">
        <v>59</v>
      </c>
      <c r="G1037">
        <v>396</v>
      </c>
    </row>
    <row r="1038" spans="5:7" x14ac:dyDescent="0.25">
      <c r="E1038" t="s">
        <v>58</v>
      </c>
      <c r="F1038" t="s">
        <v>54</v>
      </c>
      <c r="G1038">
        <v>329</v>
      </c>
    </row>
    <row r="1039" spans="5:7" x14ac:dyDescent="0.25">
      <c r="E1039" t="s">
        <v>55</v>
      </c>
      <c r="F1039" t="s">
        <v>56</v>
      </c>
      <c r="G1039">
        <v>122</v>
      </c>
    </row>
    <row r="1040" spans="5:7" x14ac:dyDescent="0.25">
      <c r="E1040" t="s">
        <v>57</v>
      </c>
      <c r="F1040" t="s">
        <v>60</v>
      </c>
      <c r="G1040">
        <v>156</v>
      </c>
    </row>
    <row r="1041" spans="5:7" x14ac:dyDescent="0.25">
      <c r="E1041" t="s">
        <v>57</v>
      </c>
      <c r="F1041" t="s">
        <v>60</v>
      </c>
      <c r="G1041">
        <v>246</v>
      </c>
    </row>
    <row r="1042" spans="5:7" x14ac:dyDescent="0.25">
      <c r="E1042" t="s">
        <v>58</v>
      </c>
      <c r="F1042" t="s">
        <v>56</v>
      </c>
      <c r="G1042">
        <v>213</v>
      </c>
    </row>
    <row r="1043" spans="5:7" x14ac:dyDescent="0.25">
      <c r="E1043" t="s">
        <v>57</v>
      </c>
      <c r="F1043" t="s">
        <v>56</v>
      </c>
      <c r="G1043">
        <v>377</v>
      </c>
    </row>
    <row r="1044" spans="5:7" x14ac:dyDescent="0.25">
      <c r="E1044" t="s">
        <v>53</v>
      </c>
      <c r="F1044" t="s">
        <v>60</v>
      </c>
      <c r="G1044">
        <v>121</v>
      </c>
    </row>
    <row r="1045" spans="5:7" x14ac:dyDescent="0.25">
      <c r="E1045" t="s">
        <v>53</v>
      </c>
      <c r="F1045" t="s">
        <v>56</v>
      </c>
      <c r="G1045">
        <v>337</v>
      </c>
    </row>
    <row r="1046" spans="5:7" x14ac:dyDescent="0.25">
      <c r="E1046" t="s">
        <v>55</v>
      </c>
      <c r="F1046" t="s">
        <v>59</v>
      </c>
      <c r="G1046">
        <v>297</v>
      </c>
    </row>
    <row r="1047" spans="5:7" x14ac:dyDescent="0.25">
      <c r="E1047" t="s">
        <v>57</v>
      </c>
      <c r="F1047" t="s">
        <v>60</v>
      </c>
      <c r="G1047">
        <v>100</v>
      </c>
    </row>
    <row r="1048" spans="5:7" x14ac:dyDescent="0.25">
      <c r="E1048" t="s">
        <v>58</v>
      </c>
      <c r="F1048" t="s">
        <v>59</v>
      </c>
      <c r="G1048">
        <v>114</v>
      </c>
    </row>
    <row r="1049" spans="5:7" x14ac:dyDescent="0.25">
      <c r="E1049" t="s">
        <v>58</v>
      </c>
      <c r="F1049" t="s">
        <v>60</v>
      </c>
      <c r="G1049">
        <v>79</v>
      </c>
    </row>
    <row r="1050" spans="5:7" x14ac:dyDescent="0.25">
      <c r="E1050" t="s">
        <v>58</v>
      </c>
      <c r="F1050" t="s">
        <v>56</v>
      </c>
      <c r="G1050">
        <v>2</v>
      </c>
    </row>
    <row r="1051" spans="5:7" x14ac:dyDescent="0.25">
      <c r="E1051" t="s">
        <v>53</v>
      </c>
      <c r="F1051" t="s">
        <v>54</v>
      </c>
      <c r="G1051">
        <v>183</v>
      </c>
    </row>
    <row r="1052" spans="5:7" x14ac:dyDescent="0.25">
      <c r="E1052" t="s">
        <v>57</v>
      </c>
      <c r="F1052" t="s">
        <v>59</v>
      </c>
      <c r="G1052">
        <v>410</v>
      </c>
    </row>
    <row r="1053" spans="5:7" x14ac:dyDescent="0.25">
      <c r="E1053" t="s">
        <v>53</v>
      </c>
      <c r="F1053" t="s">
        <v>56</v>
      </c>
      <c r="G1053">
        <v>97</v>
      </c>
    </row>
    <row r="1054" spans="5:7" x14ac:dyDescent="0.25">
      <c r="E1054" t="s">
        <v>53</v>
      </c>
      <c r="F1054" t="s">
        <v>60</v>
      </c>
      <c r="G1054">
        <v>399</v>
      </c>
    </row>
    <row r="1055" spans="5:7" x14ac:dyDescent="0.25">
      <c r="E1055" t="s">
        <v>53</v>
      </c>
      <c r="F1055" t="s">
        <v>60</v>
      </c>
      <c r="G1055">
        <v>302</v>
      </c>
    </row>
    <row r="1056" spans="5:7" x14ac:dyDescent="0.25">
      <c r="E1056" t="s">
        <v>57</v>
      </c>
      <c r="F1056" t="s">
        <v>59</v>
      </c>
      <c r="G1056">
        <v>367</v>
      </c>
    </row>
    <row r="1057" spans="5:7" x14ac:dyDescent="0.25">
      <c r="E1057" t="s">
        <v>55</v>
      </c>
      <c r="F1057" t="s">
        <v>56</v>
      </c>
      <c r="G1057">
        <v>283</v>
      </c>
    </row>
    <row r="1058" spans="5:7" x14ac:dyDescent="0.25">
      <c r="E1058" t="s">
        <v>53</v>
      </c>
      <c r="F1058" t="s">
        <v>59</v>
      </c>
      <c r="G1058">
        <v>351</v>
      </c>
    </row>
    <row r="1059" spans="5:7" x14ac:dyDescent="0.25">
      <c r="E1059" t="s">
        <v>53</v>
      </c>
      <c r="F1059" t="s">
        <v>60</v>
      </c>
      <c r="G1059">
        <v>21</v>
      </c>
    </row>
    <row r="1060" spans="5:7" x14ac:dyDescent="0.25">
      <c r="E1060" t="s">
        <v>57</v>
      </c>
      <c r="F1060" t="s">
        <v>54</v>
      </c>
      <c r="G1060">
        <v>276</v>
      </c>
    </row>
    <row r="1061" spans="5:7" x14ac:dyDescent="0.25">
      <c r="E1061" t="s">
        <v>57</v>
      </c>
      <c r="F1061" t="s">
        <v>60</v>
      </c>
      <c r="G1061">
        <v>125</v>
      </c>
    </row>
    <row r="1062" spans="5:7" x14ac:dyDescent="0.25">
      <c r="E1062" t="s">
        <v>57</v>
      </c>
      <c r="F1062" t="s">
        <v>59</v>
      </c>
      <c r="G1062">
        <v>246</v>
      </c>
    </row>
    <row r="1063" spans="5:7" x14ac:dyDescent="0.25">
      <c r="E1063" t="s">
        <v>55</v>
      </c>
      <c r="F1063" t="s">
        <v>54</v>
      </c>
      <c r="G1063">
        <v>384</v>
      </c>
    </row>
    <row r="1064" spans="5:7" x14ac:dyDescent="0.25">
      <c r="E1064" t="s">
        <v>57</v>
      </c>
      <c r="F1064" t="s">
        <v>56</v>
      </c>
      <c r="G1064">
        <v>12</v>
      </c>
    </row>
    <row r="1065" spans="5:7" x14ac:dyDescent="0.25">
      <c r="E1065" t="s">
        <v>58</v>
      </c>
      <c r="F1065" t="s">
        <v>60</v>
      </c>
      <c r="G1065">
        <v>170</v>
      </c>
    </row>
    <row r="1066" spans="5:7" x14ac:dyDescent="0.25">
      <c r="E1066" t="s">
        <v>53</v>
      </c>
      <c r="F1066" t="s">
        <v>60</v>
      </c>
      <c r="G1066">
        <v>467</v>
      </c>
    </row>
    <row r="1067" spans="5:7" x14ac:dyDescent="0.25">
      <c r="E1067" t="s">
        <v>57</v>
      </c>
      <c r="F1067" t="s">
        <v>56</v>
      </c>
      <c r="G1067">
        <v>436</v>
      </c>
    </row>
    <row r="1068" spans="5:7" x14ac:dyDescent="0.25">
      <c r="E1068" t="s">
        <v>53</v>
      </c>
      <c r="F1068" t="s">
        <v>60</v>
      </c>
      <c r="G1068">
        <v>472</v>
      </c>
    </row>
    <row r="1069" spans="5:7" x14ac:dyDescent="0.25">
      <c r="E1069" t="s">
        <v>57</v>
      </c>
      <c r="F1069" t="s">
        <v>54</v>
      </c>
      <c r="G1069">
        <v>180</v>
      </c>
    </row>
    <row r="1070" spans="5:7" x14ac:dyDescent="0.25">
      <c r="E1070" t="s">
        <v>58</v>
      </c>
      <c r="F1070" t="s">
        <v>60</v>
      </c>
      <c r="G1070">
        <v>217</v>
      </c>
    </row>
    <row r="1071" spans="5:7" x14ac:dyDescent="0.25">
      <c r="E1071" t="s">
        <v>55</v>
      </c>
      <c r="F1071" t="s">
        <v>54</v>
      </c>
      <c r="G1071">
        <v>340</v>
      </c>
    </row>
    <row r="1072" spans="5:7" x14ac:dyDescent="0.25">
      <c r="E1072" t="s">
        <v>57</v>
      </c>
      <c r="F1072" t="s">
        <v>54</v>
      </c>
      <c r="G1072">
        <v>90</v>
      </c>
    </row>
    <row r="1073" spans="5:7" x14ac:dyDescent="0.25">
      <c r="E1073" t="s">
        <v>57</v>
      </c>
      <c r="F1073" t="s">
        <v>56</v>
      </c>
      <c r="G1073">
        <v>420</v>
      </c>
    </row>
    <row r="1074" spans="5:7" x14ac:dyDescent="0.25">
      <c r="E1074" t="s">
        <v>53</v>
      </c>
      <c r="F1074" t="s">
        <v>60</v>
      </c>
      <c r="G1074">
        <v>330</v>
      </c>
    </row>
    <row r="1075" spans="5:7" x14ac:dyDescent="0.25">
      <c r="E1075" t="s">
        <v>53</v>
      </c>
      <c r="F1075" t="s">
        <v>59</v>
      </c>
      <c r="G1075">
        <v>344</v>
      </c>
    </row>
    <row r="1076" spans="5:7" x14ac:dyDescent="0.25">
      <c r="E1076" t="s">
        <v>55</v>
      </c>
      <c r="F1076" t="s">
        <v>56</v>
      </c>
      <c r="G1076">
        <v>90</v>
      </c>
    </row>
    <row r="1077" spans="5:7" x14ac:dyDescent="0.25">
      <c r="E1077" t="s">
        <v>55</v>
      </c>
      <c r="F1077" t="s">
        <v>59</v>
      </c>
      <c r="G1077">
        <v>272</v>
      </c>
    </row>
    <row r="1078" spans="5:7" x14ac:dyDescent="0.25">
      <c r="E1078" t="s">
        <v>53</v>
      </c>
      <c r="F1078" t="s">
        <v>56</v>
      </c>
      <c r="G1078">
        <v>124</v>
      </c>
    </row>
    <row r="1079" spans="5:7" x14ac:dyDescent="0.25">
      <c r="E1079" t="s">
        <v>53</v>
      </c>
      <c r="F1079" t="s">
        <v>59</v>
      </c>
      <c r="G1079">
        <v>168</v>
      </c>
    </row>
    <row r="1080" spans="5:7" x14ac:dyDescent="0.25">
      <c r="E1080" t="s">
        <v>55</v>
      </c>
      <c r="F1080" t="s">
        <v>59</v>
      </c>
      <c r="G1080">
        <v>437</v>
      </c>
    </row>
    <row r="1081" spans="5:7" x14ac:dyDescent="0.25">
      <c r="E1081" t="s">
        <v>53</v>
      </c>
      <c r="F1081" t="s">
        <v>59</v>
      </c>
      <c r="G1081">
        <v>332</v>
      </c>
    </row>
    <row r="1082" spans="5:7" x14ac:dyDescent="0.25">
      <c r="E1082" t="s">
        <v>55</v>
      </c>
      <c r="F1082" t="s">
        <v>56</v>
      </c>
      <c r="G1082">
        <v>182</v>
      </c>
    </row>
    <row r="1083" spans="5:7" x14ac:dyDescent="0.25">
      <c r="E1083" t="s">
        <v>53</v>
      </c>
      <c r="F1083" t="s">
        <v>54</v>
      </c>
      <c r="G1083">
        <v>295</v>
      </c>
    </row>
    <row r="1084" spans="5:7" x14ac:dyDescent="0.25">
      <c r="E1084" t="s">
        <v>55</v>
      </c>
      <c r="F1084" t="s">
        <v>56</v>
      </c>
      <c r="G1084">
        <v>137</v>
      </c>
    </row>
    <row r="1085" spans="5:7" x14ac:dyDescent="0.25">
      <c r="E1085" t="s">
        <v>53</v>
      </c>
      <c r="F1085" t="s">
        <v>54</v>
      </c>
      <c r="G1085">
        <v>323</v>
      </c>
    </row>
    <row r="1086" spans="5:7" x14ac:dyDescent="0.25">
      <c r="E1086" t="s">
        <v>58</v>
      </c>
      <c r="F1086" t="s">
        <v>59</v>
      </c>
      <c r="G1086">
        <v>161</v>
      </c>
    </row>
    <row r="1087" spans="5:7" x14ac:dyDescent="0.25">
      <c r="E1087" t="s">
        <v>53</v>
      </c>
      <c r="F1087" t="s">
        <v>60</v>
      </c>
      <c r="G1087">
        <v>329</v>
      </c>
    </row>
    <row r="1088" spans="5:7" x14ac:dyDescent="0.25">
      <c r="E1088" t="s">
        <v>58</v>
      </c>
      <c r="F1088" t="s">
        <v>54</v>
      </c>
      <c r="G1088">
        <v>38</v>
      </c>
    </row>
    <row r="1089" spans="5:7" x14ac:dyDescent="0.25">
      <c r="E1089" t="s">
        <v>57</v>
      </c>
      <c r="F1089" t="s">
        <v>60</v>
      </c>
      <c r="G1089">
        <v>212</v>
      </c>
    </row>
    <row r="1090" spans="5:7" x14ac:dyDescent="0.25">
      <c r="E1090" t="s">
        <v>53</v>
      </c>
      <c r="F1090" t="s">
        <v>60</v>
      </c>
      <c r="G1090">
        <v>253</v>
      </c>
    </row>
    <row r="1091" spans="5:7" x14ac:dyDescent="0.25">
      <c r="E1091" t="s">
        <v>57</v>
      </c>
      <c r="F1091" t="s">
        <v>60</v>
      </c>
      <c r="G1091">
        <v>116</v>
      </c>
    </row>
    <row r="1092" spans="5:7" x14ac:dyDescent="0.25">
      <c r="E1092" t="s">
        <v>58</v>
      </c>
      <c r="F1092" t="s">
        <v>54</v>
      </c>
      <c r="G1092">
        <v>424</v>
      </c>
    </row>
    <row r="1093" spans="5:7" x14ac:dyDescent="0.25">
      <c r="E1093" t="s">
        <v>55</v>
      </c>
      <c r="F1093" t="s">
        <v>56</v>
      </c>
      <c r="G1093">
        <v>150</v>
      </c>
    </row>
    <row r="1094" spans="5:7" x14ac:dyDescent="0.25">
      <c r="E1094" t="s">
        <v>55</v>
      </c>
      <c r="F1094" t="s">
        <v>59</v>
      </c>
      <c r="G1094">
        <v>405</v>
      </c>
    </row>
    <row r="1095" spans="5:7" x14ac:dyDescent="0.25">
      <c r="E1095" t="s">
        <v>57</v>
      </c>
      <c r="F1095" t="s">
        <v>59</v>
      </c>
      <c r="G1095">
        <v>316</v>
      </c>
    </row>
    <row r="1096" spans="5:7" x14ac:dyDescent="0.25">
      <c r="E1096" t="s">
        <v>58</v>
      </c>
      <c r="F1096" t="s">
        <v>59</v>
      </c>
      <c r="G1096">
        <v>156</v>
      </c>
    </row>
    <row r="1097" spans="5:7" x14ac:dyDescent="0.25">
      <c r="E1097" t="s">
        <v>53</v>
      </c>
      <c r="F1097" t="s">
        <v>59</v>
      </c>
      <c r="G1097">
        <v>292</v>
      </c>
    </row>
    <row r="1098" spans="5:7" x14ac:dyDescent="0.25">
      <c r="E1098" t="s">
        <v>53</v>
      </c>
      <c r="F1098" t="s">
        <v>59</v>
      </c>
      <c r="G1098">
        <v>48</v>
      </c>
    </row>
    <row r="1099" spans="5:7" x14ac:dyDescent="0.25">
      <c r="E1099" t="s">
        <v>55</v>
      </c>
      <c r="F1099" t="s">
        <v>60</v>
      </c>
      <c r="G1099">
        <v>277</v>
      </c>
    </row>
    <row r="1100" spans="5:7" x14ac:dyDescent="0.25">
      <c r="E1100" t="s">
        <v>53</v>
      </c>
      <c r="F1100" t="s">
        <v>56</v>
      </c>
      <c r="G1100">
        <v>248</v>
      </c>
    </row>
    <row r="1101" spans="5:7" x14ac:dyDescent="0.25">
      <c r="E1101" t="s">
        <v>58</v>
      </c>
      <c r="F1101" t="s">
        <v>56</v>
      </c>
      <c r="G1101">
        <v>26</v>
      </c>
    </row>
    <row r="1102" spans="5:7" x14ac:dyDescent="0.25">
      <c r="E1102" t="s">
        <v>55</v>
      </c>
      <c r="F1102" t="s">
        <v>56</v>
      </c>
      <c r="G1102">
        <v>476</v>
      </c>
    </row>
    <row r="1103" spans="5:7" x14ac:dyDescent="0.25">
      <c r="E1103" t="s">
        <v>57</v>
      </c>
      <c r="F1103" t="s">
        <v>59</v>
      </c>
      <c r="G1103">
        <v>445</v>
      </c>
    </row>
    <row r="1104" spans="5:7" x14ac:dyDescent="0.25">
      <c r="E1104" t="s">
        <v>57</v>
      </c>
      <c r="F1104" t="s">
        <v>60</v>
      </c>
      <c r="G1104">
        <v>141</v>
      </c>
    </row>
    <row r="1105" spans="5:7" x14ac:dyDescent="0.25">
      <c r="E1105" t="s">
        <v>57</v>
      </c>
      <c r="F1105" t="s">
        <v>60</v>
      </c>
      <c r="G1105">
        <v>170</v>
      </c>
    </row>
    <row r="1106" spans="5:7" x14ac:dyDescent="0.25">
      <c r="E1106" t="s">
        <v>53</v>
      </c>
      <c r="F1106" t="s">
        <v>60</v>
      </c>
      <c r="G1106">
        <v>1</v>
      </c>
    </row>
    <row r="1107" spans="5:7" x14ac:dyDescent="0.25">
      <c r="E1107" t="s">
        <v>53</v>
      </c>
      <c r="F1107" t="s">
        <v>56</v>
      </c>
      <c r="G1107">
        <v>116</v>
      </c>
    </row>
    <row r="1108" spans="5:7" x14ac:dyDescent="0.25">
      <c r="E1108" t="s">
        <v>55</v>
      </c>
      <c r="F1108" t="s">
        <v>56</v>
      </c>
      <c r="G1108">
        <v>459</v>
      </c>
    </row>
    <row r="1109" spans="5:7" x14ac:dyDescent="0.25">
      <c r="E1109" t="s">
        <v>58</v>
      </c>
      <c r="F1109" t="s">
        <v>59</v>
      </c>
      <c r="G1109">
        <v>77</v>
      </c>
    </row>
    <row r="1110" spans="5:7" x14ac:dyDescent="0.25">
      <c r="E1110" t="s">
        <v>57</v>
      </c>
      <c r="F1110" t="s">
        <v>54</v>
      </c>
      <c r="G1110">
        <v>141</v>
      </c>
    </row>
    <row r="1111" spans="5:7" x14ac:dyDescent="0.25">
      <c r="E1111" t="s">
        <v>55</v>
      </c>
      <c r="F1111" t="s">
        <v>54</v>
      </c>
      <c r="G1111">
        <v>39</v>
      </c>
    </row>
    <row r="1112" spans="5:7" x14ac:dyDescent="0.25">
      <c r="E1112" t="s">
        <v>53</v>
      </c>
      <c r="F1112" t="s">
        <v>60</v>
      </c>
      <c r="G1112">
        <v>245</v>
      </c>
    </row>
    <row r="1113" spans="5:7" x14ac:dyDescent="0.25">
      <c r="E1113" t="s">
        <v>57</v>
      </c>
      <c r="F1113" t="s">
        <v>60</v>
      </c>
      <c r="G1113">
        <v>140</v>
      </c>
    </row>
    <row r="1114" spans="5:7" x14ac:dyDescent="0.25">
      <c r="E1114" t="s">
        <v>58</v>
      </c>
      <c r="F1114" t="s">
        <v>59</v>
      </c>
      <c r="G1114">
        <v>268</v>
      </c>
    </row>
    <row r="1115" spans="5:7" x14ac:dyDescent="0.25">
      <c r="E1115" t="s">
        <v>55</v>
      </c>
      <c r="F1115" t="s">
        <v>56</v>
      </c>
      <c r="G1115">
        <v>161</v>
      </c>
    </row>
    <row r="1116" spans="5:7" x14ac:dyDescent="0.25">
      <c r="E1116" t="s">
        <v>57</v>
      </c>
      <c r="F1116" t="s">
        <v>54</v>
      </c>
      <c r="G1116">
        <v>201</v>
      </c>
    </row>
    <row r="1117" spans="5:7" x14ac:dyDescent="0.25">
      <c r="E1117" t="s">
        <v>57</v>
      </c>
      <c r="F1117" t="s">
        <v>59</v>
      </c>
      <c r="G1117">
        <v>97</v>
      </c>
    </row>
    <row r="1118" spans="5:7" x14ac:dyDescent="0.25">
      <c r="E1118" t="s">
        <v>55</v>
      </c>
      <c r="F1118" t="s">
        <v>54</v>
      </c>
      <c r="G1118">
        <v>479</v>
      </c>
    </row>
    <row r="1119" spans="5:7" x14ac:dyDescent="0.25">
      <c r="E1119" t="s">
        <v>58</v>
      </c>
      <c r="F1119" t="s">
        <v>60</v>
      </c>
      <c r="G1119">
        <v>196</v>
      </c>
    </row>
    <row r="1120" spans="5:7" x14ac:dyDescent="0.25">
      <c r="E1120" t="s">
        <v>58</v>
      </c>
      <c r="F1120" t="s">
        <v>54</v>
      </c>
      <c r="G1120">
        <v>15</v>
      </c>
    </row>
    <row r="1121" spans="5:7" x14ac:dyDescent="0.25">
      <c r="E1121" t="s">
        <v>58</v>
      </c>
      <c r="F1121" t="s">
        <v>54</v>
      </c>
      <c r="G1121">
        <v>175</v>
      </c>
    </row>
    <row r="1122" spans="5:7" x14ac:dyDescent="0.25">
      <c r="E1122" t="s">
        <v>53</v>
      </c>
      <c r="F1122" t="s">
        <v>60</v>
      </c>
      <c r="G1122">
        <v>388</v>
      </c>
    </row>
    <row r="1123" spans="5:7" x14ac:dyDescent="0.25">
      <c r="E1123" t="s">
        <v>53</v>
      </c>
      <c r="F1123" t="s">
        <v>59</v>
      </c>
      <c r="G1123">
        <v>196</v>
      </c>
    </row>
    <row r="1124" spans="5:7" x14ac:dyDescent="0.25">
      <c r="E1124" t="s">
        <v>53</v>
      </c>
      <c r="F1124" t="s">
        <v>54</v>
      </c>
      <c r="G1124">
        <v>432</v>
      </c>
    </row>
    <row r="1125" spans="5:7" x14ac:dyDescent="0.25">
      <c r="E1125" t="s">
        <v>58</v>
      </c>
      <c r="F1125" t="s">
        <v>60</v>
      </c>
      <c r="G1125">
        <v>192</v>
      </c>
    </row>
    <row r="1126" spans="5:7" x14ac:dyDescent="0.25">
      <c r="E1126" t="s">
        <v>58</v>
      </c>
      <c r="F1126" t="s">
        <v>60</v>
      </c>
      <c r="G1126">
        <v>364</v>
      </c>
    </row>
    <row r="1127" spans="5:7" x14ac:dyDescent="0.25">
      <c r="E1127" t="s">
        <v>55</v>
      </c>
      <c r="F1127" t="s">
        <v>54</v>
      </c>
      <c r="G1127">
        <v>145</v>
      </c>
    </row>
    <row r="1128" spans="5:7" x14ac:dyDescent="0.25">
      <c r="E1128" t="s">
        <v>58</v>
      </c>
      <c r="F1128" t="s">
        <v>59</v>
      </c>
      <c r="G1128">
        <v>279</v>
      </c>
    </row>
    <row r="1129" spans="5:7" x14ac:dyDescent="0.25">
      <c r="E1129" t="s">
        <v>58</v>
      </c>
      <c r="F1129" t="s">
        <v>59</v>
      </c>
      <c r="G1129">
        <v>161</v>
      </c>
    </row>
    <row r="1130" spans="5:7" x14ac:dyDescent="0.25">
      <c r="E1130" t="s">
        <v>55</v>
      </c>
      <c r="F1130" t="s">
        <v>60</v>
      </c>
      <c r="G1130">
        <v>343</v>
      </c>
    </row>
    <row r="1131" spans="5:7" x14ac:dyDescent="0.25">
      <c r="E1131" t="s">
        <v>58</v>
      </c>
      <c r="F1131" t="s">
        <v>59</v>
      </c>
      <c r="G1131">
        <v>474</v>
      </c>
    </row>
    <row r="1132" spans="5:7" x14ac:dyDescent="0.25">
      <c r="E1132" t="s">
        <v>58</v>
      </c>
      <c r="F1132" t="s">
        <v>54</v>
      </c>
      <c r="G1132">
        <v>312</v>
      </c>
    </row>
    <row r="1133" spans="5:7" x14ac:dyDescent="0.25">
      <c r="E1133" t="s">
        <v>57</v>
      </c>
      <c r="F1133" t="s">
        <v>60</v>
      </c>
      <c r="G1133">
        <v>47</v>
      </c>
    </row>
    <row r="1134" spans="5:7" x14ac:dyDescent="0.25">
      <c r="E1134" t="s">
        <v>58</v>
      </c>
      <c r="F1134" t="s">
        <v>60</v>
      </c>
      <c r="G1134">
        <v>28</v>
      </c>
    </row>
    <row r="1135" spans="5:7" x14ac:dyDescent="0.25">
      <c r="E1135" t="s">
        <v>58</v>
      </c>
      <c r="F1135" t="s">
        <v>60</v>
      </c>
      <c r="G1135">
        <v>398</v>
      </c>
    </row>
    <row r="1136" spans="5:7" x14ac:dyDescent="0.25">
      <c r="E1136" t="s">
        <v>58</v>
      </c>
      <c r="F1136" t="s">
        <v>60</v>
      </c>
      <c r="G1136">
        <v>87</v>
      </c>
    </row>
    <row r="1137" spans="5:7" x14ac:dyDescent="0.25">
      <c r="E1137" t="s">
        <v>53</v>
      </c>
      <c r="F1137" t="s">
        <v>54</v>
      </c>
      <c r="G1137">
        <v>42</v>
      </c>
    </row>
    <row r="1138" spans="5:7" x14ac:dyDescent="0.25">
      <c r="E1138" t="s">
        <v>53</v>
      </c>
      <c r="F1138" t="s">
        <v>54</v>
      </c>
      <c r="G1138">
        <v>27</v>
      </c>
    </row>
    <row r="1139" spans="5:7" x14ac:dyDescent="0.25">
      <c r="E1139" t="s">
        <v>58</v>
      </c>
      <c r="F1139" t="s">
        <v>59</v>
      </c>
      <c r="G1139">
        <v>476</v>
      </c>
    </row>
    <row r="1140" spans="5:7" x14ac:dyDescent="0.25">
      <c r="E1140" t="s">
        <v>58</v>
      </c>
      <c r="F1140" t="s">
        <v>59</v>
      </c>
      <c r="G1140">
        <v>123</v>
      </c>
    </row>
    <row r="1141" spans="5:7" x14ac:dyDescent="0.25">
      <c r="E1141" t="s">
        <v>53</v>
      </c>
      <c r="F1141" t="s">
        <v>56</v>
      </c>
      <c r="G1141">
        <v>65</v>
      </c>
    </row>
    <row r="1142" spans="5:7" x14ac:dyDescent="0.25">
      <c r="E1142" t="s">
        <v>53</v>
      </c>
      <c r="F1142" t="s">
        <v>54</v>
      </c>
      <c r="G1142">
        <v>350</v>
      </c>
    </row>
    <row r="1143" spans="5:7" x14ac:dyDescent="0.25">
      <c r="E1143" t="s">
        <v>58</v>
      </c>
      <c r="F1143" t="s">
        <v>60</v>
      </c>
      <c r="G1143">
        <v>342</v>
      </c>
    </row>
    <row r="1144" spans="5:7" x14ac:dyDescent="0.25">
      <c r="E1144" t="s">
        <v>58</v>
      </c>
      <c r="F1144" t="s">
        <v>59</v>
      </c>
      <c r="G1144">
        <v>197</v>
      </c>
    </row>
    <row r="1145" spans="5:7" x14ac:dyDescent="0.25">
      <c r="E1145" t="s">
        <v>57</v>
      </c>
      <c r="F1145" t="s">
        <v>59</v>
      </c>
      <c r="G1145">
        <v>78</v>
      </c>
    </row>
    <row r="1146" spans="5:7" x14ac:dyDescent="0.25">
      <c r="E1146" t="s">
        <v>55</v>
      </c>
      <c r="F1146" t="s">
        <v>56</v>
      </c>
      <c r="G1146">
        <v>227</v>
      </c>
    </row>
    <row r="1147" spans="5:7" x14ac:dyDescent="0.25">
      <c r="E1147" t="s">
        <v>57</v>
      </c>
      <c r="F1147" t="s">
        <v>54</v>
      </c>
      <c r="G1147">
        <v>228</v>
      </c>
    </row>
    <row r="1148" spans="5:7" x14ac:dyDescent="0.25">
      <c r="E1148" t="s">
        <v>58</v>
      </c>
      <c r="F1148" t="s">
        <v>60</v>
      </c>
      <c r="G1148">
        <v>218</v>
      </c>
    </row>
    <row r="1149" spans="5:7" x14ac:dyDescent="0.25">
      <c r="E1149" t="s">
        <v>55</v>
      </c>
      <c r="F1149" t="s">
        <v>60</v>
      </c>
      <c r="G1149">
        <v>214</v>
      </c>
    </row>
    <row r="1150" spans="5:7" x14ac:dyDescent="0.25">
      <c r="E1150" t="s">
        <v>57</v>
      </c>
      <c r="F1150" t="s">
        <v>54</v>
      </c>
      <c r="G1150">
        <v>452</v>
      </c>
    </row>
    <row r="1151" spans="5:7" x14ac:dyDescent="0.25">
      <c r="E1151" t="s">
        <v>58</v>
      </c>
      <c r="F1151" t="s">
        <v>60</v>
      </c>
      <c r="G1151">
        <v>11</v>
      </c>
    </row>
    <row r="1152" spans="5:7" x14ac:dyDescent="0.25">
      <c r="E1152" t="s">
        <v>57</v>
      </c>
      <c r="F1152" t="s">
        <v>56</v>
      </c>
      <c r="G1152">
        <v>13</v>
      </c>
    </row>
    <row r="1153" spans="5:7" x14ac:dyDescent="0.25">
      <c r="E1153" t="s">
        <v>53</v>
      </c>
      <c r="F1153" t="s">
        <v>59</v>
      </c>
      <c r="G1153">
        <v>387</v>
      </c>
    </row>
    <row r="1154" spans="5:7" x14ac:dyDescent="0.25">
      <c r="E1154" t="s">
        <v>55</v>
      </c>
      <c r="F1154" t="s">
        <v>56</v>
      </c>
      <c r="G1154">
        <v>434</v>
      </c>
    </row>
    <row r="1155" spans="5:7" x14ac:dyDescent="0.25">
      <c r="E1155" t="s">
        <v>53</v>
      </c>
      <c r="F1155" t="s">
        <v>56</v>
      </c>
      <c r="G1155">
        <v>274</v>
      </c>
    </row>
    <row r="1156" spans="5:7" x14ac:dyDescent="0.25">
      <c r="E1156" t="s">
        <v>58</v>
      </c>
      <c r="F1156" t="s">
        <v>60</v>
      </c>
      <c r="G1156">
        <v>213</v>
      </c>
    </row>
    <row r="1157" spans="5:7" x14ac:dyDescent="0.25">
      <c r="E1157" t="s">
        <v>57</v>
      </c>
      <c r="F1157" t="s">
        <v>59</v>
      </c>
      <c r="G1157">
        <v>429</v>
      </c>
    </row>
    <row r="1158" spans="5:7" x14ac:dyDescent="0.25">
      <c r="E1158" t="s">
        <v>57</v>
      </c>
      <c r="F1158" t="s">
        <v>54</v>
      </c>
      <c r="G1158">
        <v>418</v>
      </c>
    </row>
    <row r="1159" spans="5:7" x14ac:dyDescent="0.25">
      <c r="E1159" t="s">
        <v>58</v>
      </c>
      <c r="F1159" t="s">
        <v>59</v>
      </c>
      <c r="G1159">
        <v>242</v>
      </c>
    </row>
    <row r="1160" spans="5:7" x14ac:dyDescent="0.25">
      <c r="E1160" t="s">
        <v>57</v>
      </c>
      <c r="F1160" t="s">
        <v>56</v>
      </c>
      <c r="G1160">
        <v>83</v>
      </c>
    </row>
    <row r="1161" spans="5:7" x14ac:dyDescent="0.25">
      <c r="E1161" t="s">
        <v>58</v>
      </c>
      <c r="F1161" t="s">
        <v>59</v>
      </c>
      <c r="G1161">
        <v>458</v>
      </c>
    </row>
    <row r="1162" spans="5:7" x14ac:dyDescent="0.25">
      <c r="E1162" t="s">
        <v>58</v>
      </c>
      <c r="F1162" t="s">
        <v>60</v>
      </c>
      <c r="G1162">
        <v>89</v>
      </c>
    </row>
    <row r="1163" spans="5:7" x14ac:dyDescent="0.25">
      <c r="E1163" t="s">
        <v>55</v>
      </c>
      <c r="F1163" t="s">
        <v>60</v>
      </c>
      <c r="G1163">
        <v>483</v>
      </c>
    </row>
    <row r="1164" spans="5:7" x14ac:dyDescent="0.25">
      <c r="E1164" t="s">
        <v>55</v>
      </c>
      <c r="F1164" t="s">
        <v>59</v>
      </c>
      <c r="G1164">
        <v>454</v>
      </c>
    </row>
    <row r="1165" spans="5:7" x14ac:dyDescent="0.25">
      <c r="E1165" t="s">
        <v>55</v>
      </c>
      <c r="F1165" t="s">
        <v>60</v>
      </c>
      <c r="G1165">
        <v>77</v>
      </c>
    </row>
    <row r="1166" spans="5:7" x14ac:dyDescent="0.25">
      <c r="E1166" t="s">
        <v>58</v>
      </c>
      <c r="F1166" t="s">
        <v>56</v>
      </c>
      <c r="G1166">
        <v>188</v>
      </c>
    </row>
    <row r="1167" spans="5:7" x14ac:dyDescent="0.25">
      <c r="E1167" t="s">
        <v>53</v>
      </c>
      <c r="F1167" t="s">
        <v>56</v>
      </c>
      <c r="G1167">
        <v>403</v>
      </c>
    </row>
    <row r="1168" spans="5:7" x14ac:dyDescent="0.25">
      <c r="E1168" t="s">
        <v>58</v>
      </c>
      <c r="F1168" t="s">
        <v>54</v>
      </c>
      <c r="G1168">
        <v>442</v>
      </c>
    </row>
    <row r="1169" spans="5:7" x14ac:dyDescent="0.25">
      <c r="E1169" t="s">
        <v>53</v>
      </c>
      <c r="F1169" t="s">
        <v>56</v>
      </c>
      <c r="G1169">
        <v>191</v>
      </c>
    </row>
    <row r="1170" spans="5:7" x14ac:dyDescent="0.25">
      <c r="E1170" t="s">
        <v>58</v>
      </c>
      <c r="F1170" t="s">
        <v>56</v>
      </c>
      <c r="G1170">
        <v>434</v>
      </c>
    </row>
    <row r="1171" spans="5:7" x14ac:dyDescent="0.25">
      <c r="E1171" t="s">
        <v>58</v>
      </c>
      <c r="F1171" t="s">
        <v>56</v>
      </c>
      <c r="G1171">
        <v>472</v>
      </c>
    </row>
    <row r="1172" spans="5:7" x14ac:dyDescent="0.25">
      <c r="E1172" t="s">
        <v>58</v>
      </c>
      <c r="F1172" t="s">
        <v>60</v>
      </c>
      <c r="G1172">
        <v>378</v>
      </c>
    </row>
    <row r="1173" spans="5:7" x14ac:dyDescent="0.25">
      <c r="E1173" t="s">
        <v>58</v>
      </c>
      <c r="F1173" t="s">
        <v>60</v>
      </c>
      <c r="G1173">
        <v>265</v>
      </c>
    </row>
    <row r="1174" spans="5:7" x14ac:dyDescent="0.25">
      <c r="E1174" t="s">
        <v>55</v>
      </c>
      <c r="F1174" t="s">
        <v>59</v>
      </c>
      <c r="G1174">
        <v>244</v>
      </c>
    </row>
    <row r="1175" spans="5:7" x14ac:dyDescent="0.25">
      <c r="E1175" t="s">
        <v>58</v>
      </c>
      <c r="F1175" t="s">
        <v>60</v>
      </c>
      <c r="G1175">
        <v>4</v>
      </c>
    </row>
    <row r="1176" spans="5:7" x14ac:dyDescent="0.25">
      <c r="E1176" t="s">
        <v>53</v>
      </c>
      <c r="F1176" t="s">
        <v>60</v>
      </c>
      <c r="G1176">
        <v>163</v>
      </c>
    </row>
    <row r="1177" spans="5:7" x14ac:dyDescent="0.25">
      <c r="E1177" t="s">
        <v>58</v>
      </c>
      <c r="F1177" t="s">
        <v>54</v>
      </c>
      <c r="G1177">
        <v>2</v>
      </c>
    </row>
    <row r="1178" spans="5:7" x14ac:dyDescent="0.25">
      <c r="E1178" t="s">
        <v>53</v>
      </c>
      <c r="F1178" t="s">
        <v>59</v>
      </c>
      <c r="G1178">
        <v>261</v>
      </c>
    </row>
    <row r="1179" spans="5:7" x14ac:dyDescent="0.25">
      <c r="E1179" t="s">
        <v>58</v>
      </c>
      <c r="F1179" t="s">
        <v>54</v>
      </c>
      <c r="G1179">
        <v>158</v>
      </c>
    </row>
    <row r="1180" spans="5:7" x14ac:dyDescent="0.25">
      <c r="E1180" t="s">
        <v>55</v>
      </c>
      <c r="F1180" t="s">
        <v>56</v>
      </c>
      <c r="G1180">
        <v>479</v>
      </c>
    </row>
    <row r="1181" spans="5:7" x14ac:dyDescent="0.25">
      <c r="E1181" t="s">
        <v>55</v>
      </c>
      <c r="F1181" t="s">
        <v>60</v>
      </c>
      <c r="G1181">
        <v>435</v>
      </c>
    </row>
    <row r="1182" spans="5:7" x14ac:dyDescent="0.25">
      <c r="E1182" t="s">
        <v>53</v>
      </c>
      <c r="F1182" t="s">
        <v>59</v>
      </c>
      <c r="G1182">
        <v>226</v>
      </c>
    </row>
    <row r="1183" spans="5:7" x14ac:dyDescent="0.25">
      <c r="E1183" t="s">
        <v>58</v>
      </c>
      <c r="F1183" t="s">
        <v>59</v>
      </c>
      <c r="G1183">
        <v>37</v>
      </c>
    </row>
    <row r="1184" spans="5:7" x14ac:dyDescent="0.25">
      <c r="E1184" t="s">
        <v>53</v>
      </c>
      <c r="F1184" t="s">
        <v>59</v>
      </c>
      <c r="G1184">
        <v>78</v>
      </c>
    </row>
    <row r="1185" spans="5:7" x14ac:dyDescent="0.25">
      <c r="E1185" t="s">
        <v>55</v>
      </c>
      <c r="F1185" t="s">
        <v>54</v>
      </c>
      <c r="G1185">
        <v>384</v>
      </c>
    </row>
    <row r="1186" spans="5:7" x14ac:dyDescent="0.25">
      <c r="E1186" t="s">
        <v>58</v>
      </c>
      <c r="F1186" t="s">
        <v>60</v>
      </c>
      <c r="G1186">
        <v>385</v>
      </c>
    </row>
    <row r="1187" spans="5:7" x14ac:dyDescent="0.25">
      <c r="E1187" t="s">
        <v>57</v>
      </c>
      <c r="F1187" t="s">
        <v>60</v>
      </c>
      <c r="G1187">
        <v>329</v>
      </c>
    </row>
    <row r="1188" spans="5:7" x14ac:dyDescent="0.25">
      <c r="E1188" t="s">
        <v>57</v>
      </c>
      <c r="F1188" t="s">
        <v>54</v>
      </c>
      <c r="G1188">
        <v>93</v>
      </c>
    </row>
    <row r="1189" spans="5:7" x14ac:dyDescent="0.25">
      <c r="E1189" t="s">
        <v>57</v>
      </c>
      <c r="F1189" t="s">
        <v>56</v>
      </c>
      <c r="G1189">
        <v>450</v>
      </c>
    </row>
    <row r="1190" spans="5:7" x14ac:dyDescent="0.25">
      <c r="E1190" t="s">
        <v>58</v>
      </c>
      <c r="F1190" t="s">
        <v>60</v>
      </c>
      <c r="G1190">
        <v>211</v>
      </c>
    </row>
    <row r="1191" spans="5:7" x14ac:dyDescent="0.25">
      <c r="E1191" t="s">
        <v>53</v>
      </c>
      <c r="F1191" t="s">
        <v>56</v>
      </c>
      <c r="G1191">
        <v>184</v>
      </c>
    </row>
    <row r="1192" spans="5:7" x14ac:dyDescent="0.25">
      <c r="E1192" t="s">
        <v>57</v>
      </c>
      <c r="F1192" t="s">
        <v>56</v>
      </c>
      <c r="G1192">
        <v>100</v>
      </c>
    </row>
    <row r="1193" spans="5:7" x14ac:dyDescent="0.25">
      <c r="E1193" t="s">
        <v>55</v>
      </c>
      <c r="F1193" t="s">
        <v>54</v>
      </c>
      <c r="G1193">
        <v>336</v>
      </c>
    </row>
    <row r="1194" spans="5:7" x14ac:dyDescent="0.25">
      <c r="E1194" t="s">
        <v>55</v>
      </c>
      <c r="F1194" t="s">
        <v>54</v>
      </c>
      <c r="G1194">
        <v>42</v>
      </c>
    </row>
    <row r="1195" spans="5:7" x14ac:dyDescent="0.25">
      <c r="E1195" t="s">
        <v>58</v>
      </c>
      <c r="F1195" t="s">
        <v>59</v>
      </c>
      <c r="G1195">
        <v>150</v>
      </c>
    </row>
    <row r="1196" spans="5:7" x14ac:dyDescent="0.25">
      <c r="E1196" t="s">
        <v>57</v>
      </c>
      <c r="F1196" t="s">
        <v>54</v>
      </c>
      <c r="G1196">
        <v>186</v>
      </c>
    </row>
    <row r="1197" spans="5:7" x14ac:dyDescent="0.25">
      <c r="E1197" t="s">
        <v>53</v>
      </c>
      <c r="F1197" t="s">
        <v>60</v>
      </c>
      <c r="G1197">
        <v>85</v>
      </c>
    </row>
    <row r="1198" spans="5:7" x14ac:dyDescent="0.25">
      <c r="E1198" t="s">
        <v>57</v>
      </c>
      <c r="F1198" t="s">
        <v>60</v>
      </c>
      <c r="G1198">
        <v>98</v>
      </c>
    </row>
    <row r="1199" spans="5:7" x14ac:dyDescent="0.25">
      <c r="E1199" t="s">
        <v>58</v>
      </c>
      <c r="F1199" t="s">
        <v>54</v>
      </c>
      <c r="G1199">
        <v>194</v>
      </c>
    </row>
    <row r="1200" spans="5:7" x14ac:dyDescent="0.25">
      <c r="E1200" t="s">
        <v>55</v>
      </c>
      <c r="F1200" t="s">
        <v>60</v>
      </c>
      <c r="G1200">
        <v>415</v>
      </c>
    </row>
    <row r="1201" spans="5:7" x14ac:dyDescent="0.25">
      <c r="E1201" t="s">
        <v>55</v>
      </c>
      <c r="F1201" t="s">
        <v>60</v>
      </c>
      <c r="G1201">
        <v>225</v>
      </c>
    </row>
    <row r="1202" spans="5:7" x14ac:dyDescent="0.25">
      <c r="E1202" t="s">
        <v>53</v>
      </c>
      <c r="F1202" t="s">
        <v>59</v>
      </c>
      <c r="G1202">
        <v>466</v>
      </c>
    </row>
    <row r="1203" spans="5:7" x14ac:dyDescent="0.25">
      <c r="E1203" t="s">
        <v>58</v>
      </c>
      <c r="F1203" t="s">
        <v>59</v>
      </c>
      <c r="G1203">
        <v>60</v>
      </c>
    </row>
    <row r="1204" spans="5:7" x14ac:dyDescent="0.25">
      <c r="E1204" t="s">
        <v>55</v>
      </c>
      <c r="F1204" t="s">
        <v>60</v>
      </c>
      <c r="G1204">
        <v>235</v>
      </c>
    </row>
    <row r="1205" spans="5:7" x14ac:dyDescent="0.25">
      <c r="E1205" t="s">
        <v>53</v>
      </c>
      <c r="F1205" t="s">
        <v>56</v>
      </c>
      <c r="G1205">
        <v>17</v>
      </c>
    </row>
    <row r="1206" spans="5:7" x14ac:dyDescent="0.25">
      <c r="E1206" t="s">
        <v>57</v>
      </c>
      <c r="F1206" t="s">
        <v>60</v>
      </c>
      <c r="G1206">
        <v>285</v>
      </c>
    </row>
    <row r="1207" spans="5:7" x14ac:dyDescent="0.25">
      <c r="E1207" t="s">
        <v>57</v>
      </c>
      <c r="F1207" t="s">
        <v>56</v>
      </c>
      <c r="G1207">
        <v>475</v>
      </c>
    </row>
    <row r="1208" spans="5:7" x14ac:dyDescent="0.25">
      <c r="E1208" t="s">
        <v>55</v>
      </c>
      <c r="F1208" t="s">
        <v>59</v>
      </c>
      <c r="G1208">
        <v>309</v>
      </c>
    </row>
    <row r="1209" spans="5:7" x14ac:dyDescent="0.25">
      <c r="E1209" t="s">
        <v>55</v>
      </c>
      <c r="F1209" t="s">
        <v>54</v>
      </c>
      <c r="G1209">
        <v>50</v>
      </c>
    </row>
    <row r="1210" spans="5:7" x14ac:dyDescent="0.25">
      <c r="E1210" t="s">
        <v>57</v>
      </c>
      <c r="F1210" t="s">
        <v>54</v>
      </c>
      <c r="G1210">
        <v>388</v>
      </c>
    </row>
    <row r="1211" spans="5:7" x14ac:dyDescent="0.25">
      <c r="E1211" t="s">
        <v>55</v>
      </c>
      <c r="F1211" t="s">
        <v>59</v>
      </c>
      <c r="G1211">
        <v>383</v>
      </c>
    </row>
    <row r="1212" spans="5:7" x14ac:dyDescent="0.25">
      <c r="E1212" t="s">
        <v>55</v>
      </c>
      <c r="F1212" t="s">
        <v>56</v>
      </c>
      <c r="G1212">
        <v>336</v>
      </c>
    </row>
    <row r="1213" spans="5:7" x14ac:dyDescent="0.25">
      <c r="E1213" t="s">
        <v>58</v>
      </c>
      <c r="F1213" t="s">
        <v>54</v>
      </c>
      <c r="G1213">
        <v>468</v>
      </c>
    </row>
    <row r="1214" spans="5:7" x14ac:dyDescent="0.25">
      <c r="E1214" t="s">
        <v>58</v>
      </c>
      <c r="F1214" t="s">
        <v>54</v>
      </c>
      <c r="G1214">
        <v>32</v>
      </c>
    </row>
    <row r="1215" spans="5:7" x14ac:dyDescent="0.25">
      <c r="E1215" t="s">
        <v>55</v>
      </c>
      <c r="F1215" t="s">
        <v>59</v>
      </c>
      <c r="G1215">
        <v>399</v>
      </c>
    </row>
    <row r="1216" spans="5:7" x14ac:dyDescent="0.25">
      <c r="E1216" t="s">
        <v>53</v>
      </c>
      <c r="F1216" t="s">
        <v>54</v>
      </c>
      <c r="G1216">
        <v>359</v>
      </c>
    </row>
    <row r="1217" spans="5:7" x14ac:dyDescent="0.25">
      <c r="E1217" t="s">
        <v>58</v>
      </c>
      <c r="F1217" t="s">
        <v>59</v>
      </c>
      <c r="G1217">
        <v>253</v>
      </c>
    </row>
    <row r="1218" spans="5:7" x14ac:dyDescent="0.25">
      <c r="E1218" t="s">
        <v>55</v>
      </c>
      <c r="F1218" t="s">
        <v>54</v>
      </c>
      <c r="G1218">
        <v>441</v>
      </c>
    </row>
    <row r="1219" spans="5:7" x14ac:dyDescent="0.25">
      <c r="E1219" t="s">
        <v>55</v>
      </c>
      <c r="F1219" t="s">
        <v>59</v>
      </c>
      <c r="G1219">
        <v>304</v>
      </c>
    </row>
    <row r="1220" spans="5:7" x14ac:dyDescent="0.25">
      <c r="E1220" t="s">
        <v>57</v>
      </c>
      <c r="F1220" t="s">
        <v>54</v>
      </c>
      <c r="G1220">
        <v>391</v>
      </c>
    </row>
    <row r="1221" spans="5:7" x14ac:dyDescent="0.25">
      <c r="E1221" t="s">
        <v>53</v>
      </c>
      <c r="F1221" t="s">
        <v>54</v>
      </c>
      <c r="G1221">
        <v>103</v>
      </c>
    </row>
    <row r="1222" spans="5:7" x14ac:dyDescent="0.25">
      <c r="E1222" t="s">
        <v>57</v>
      </c>
      <c r="F1222" t="s">
        <v>54</v>
      </c>
      <c r="G1222">
        <v>306</v>
      </c>
    </row>
    <row r="1223" spans="5:7" x14ac:dyDescent="0.25">
      <c r="E1223" t="s">
        <v>55</v>
      </c>
      <c r="F1223" t="s">
        <v>59</v>
      </c>
      <c r="G1223">
        <v>249</v>
      </c>
    </row>
    <row r="1224" spans="5:7" x14ac:dyDescent="0.25">
      <c r="E1224" t="s">
        <v>55</v>
      </c>
      <c r="F1224" t="s">
        <v>54</v>
      </c>
      <c r="G1224">
        <v>276</v>
      </c>
    </row>
    <row r="1225" spans="5:7" x14ac:dyDescent="0.25">
      <c r="E1225" t="s">
        <v>57</v>
      </c>
      <c r="F1225" t="s">
        <v>54</v>
      </c>
      <c r="G1225">
        <v>209</v>
      </c>
    </row>
    <row r="1226" spans="5:7" x14ac:dyDescent="0.25">
      <c r="E1226" t="s">
        <v>57</v>
      </c>
      <c r="F1226" t="s">
        <v>56</v>
      </c>
      <c r="G1226">
        <v>6</v>
      </c>
    </row>
    <row r="1227" spans="5:7" x14ac:dyDescent="0.25">
      <c r="E1227" t="s">
        <v>58</v>
      </c>
      <c r="F1227" t="s">
        <v>54</v>
      </c>
      <c r="G1227">
        <v>319</v>
      </c>
    </row>
    <row r="1228" spans="5:7" x14ac:dyDescent="0.25">
      <c r="E1228" t="s">
        <v>57</v>
      </c>
      <c r="F1228" t="s">
        <v>59</v>
      </c>
      <c r="G1228">
        <v>31</v>
      </c>
    </row>
    <row r="1229" spans="5:7" x14ac:dyDescent="0.25">
      <c r="E1229" t="s">
        <v>57</v>
      </c>
      <c r="F1229" t="s">
        <v>59</v>
      </c>
      <c r="G1229">
        <v>227</v>
      </c>
    </row>
    <row r="1230" spans="5:7" x14ac:dyDescent="0.25">
      <c r="E1230" t="s">
        <v>53</v>
      </c>
      <c r="F1230" t="s">
        <v>59</v>
      </c>
      <c r="G1230">
        <v>219</v>
      </c>
    </row>
    <row r="1231" spans="5:7" x14ac:dyDescent="0.25">
      <c r="E1231" t="s">
        <v>58</v>
      </c>
      <c r="F1231" t="s">
        <v>60</v>
      </c>
      <c r="G1231">
        <v>187</v>
      </c>
    </row>
    <row r="1232" spans="5:7" x14ac:dyDescent="0.25">
      <c r="E1232" t="s">
        <v>58</v>
      </c>
      <c r="F1232" t="s">
        <v>54</v>
      </c>
      <c r="G1232">
        <v>193</v>
      </c>
    </row>
    <row r="1233" spans="5:7" x14ac:dyDescent="0.25">
      <c r="E1233" t="s">
        <v>53</v>
      </c>
      <c r="F1233" t="s">
        <v>56</v>
      </c>
      <c r="G1233">
        <v>212</v>
      </c>
    </row>
    <row r="1234" spans="5:7" x14ac:dyDescent="0.25">
      <c r="E1234" t="s">
        <v>53</v>
      </c>
      <c r="F1234" t="s">
        <v>59</v>
      </c>
      <c r="G1234">
        <v>270</v>
      </c>
    </row>
    <row r="1235" spans="5:7" x14ac:dyDescent="0.25">
      <c r="E1235" t="s">
        <v>58</v>
      </c>
      <c r="F1235" t="s">
        <v>56</v>
      </c>
      <c r="G1235">
        <v>96</v>
      </c>
    </row>
    <row r="1236" spans="5:7" x14ac:dyDescent="0.25">
      <c r="E1236" t="s">
        <v>55</v>
      </c>
      <c r="F1236" t="s">
        <v>60</v>
      </c>
      <c r="G1236">
        <v>100</v>
      </c>
    </row>
    <row r="1237" spans="5:7" x14ac:dyDescent="0.25">
      <c r="E1237" t="s">
        <v>53</v>
      </c>
      <c r="F1237" t="s">
        <v>60</v>
      </c>
      <c r="G1237">
        <v>258</v>
      </c>
    </row>
    <row r="1238" spans="5:7" x14ac:dyDescent="0.25">
      <c r="E1238" t="s">
        <v>55</v>
      </c>
      <c r="F1238" t="s">
        <v>60</v>
      </c>
      <c r="G1238">
        <v>6</v>
      </c>
    </row>
    <row r="1239" spans="5:7" x14ac:dyDescent="0.25">
      <c r="E1239" t="s">
        <v>55</v>
      </c>
      <c r="F1239" t="s">
        <v>59</v>
      </c>
      <c r="G1239">
        <v>179</v>
      </c>
    </row>
    <row r="1240" spans="5:7" x14ac:dyDescent="0.25">
      <c r="E1240" t="s">
        <v>57</v>
      </c>
      <c r="F1240" t="s">
        <v>59</v>
      </c>
      <c r="G1240">
        <v>25</v>
      </c>
    </row>
    <row r="1241" spans="5:7" x14ac:dyDescent="0.25">
      <c r="E1241" t="s">
        <v>58</v>
      </c>
      <c r="F1241" t="s">
        <v>54</v>
      </c>
      <c r="G1241">
        <v>133</v>
      </c>
    </row>
    <row r="1242" spans="5:7" x14ac:dyDescent="0.25">
      <c r="E1242" t="s">
        <v>57</v>
      </c>
      <c r="F1242" t="s">
        <v>59</v>
      </c>
      <c r="G1242">
        <v>387</v>
      </c>
    </row>
    <row r="1243" spans="5:7" x14ac:dyDescent="0.25">
      <c r="E1243" t="s">
        <v>53</v>
      </c>
      <c r="F1243" t="s">
        <v>59</v>
      </c>
      <c r="G1243">
        <v>289</v>
      </c>
    </row>
    <row r="1244" spans="5:7" x14ac:dyDescent="0.25">
      <c r="E1244" t="s">
        <v>55</v>
      </c>
      <c r="F1244" t="s">
        <v>60</v>
      </c>
      <c r="G1244">
        <v>59</v>
      </c>
    </row>
    <row r="1245" spans="5:7" x14ac:dyDescent="0.25">
      <c r="E1245" t="s">
        <v>53</v>
      </c>
      <c r="F1245" t="s">
        <v>54</v>
      </c>
      <c r="G1245">
        <v>108</v>
      </c>
    </row>
    <row r="1246" spans="5:7" x14ac:dyDescent="0.25">
      <c r="E1246" t="s">
        <v>58</v>
      </c>
      <c r="F1246" t="s">
        <v>60</v>
      </c>
      <c r="G1246">
        <v>377</v>
      </c>
    </row>
    <row r="1247" spans="5:7" x14ac:dyDescent="0.25">
      <c r="E1247" t="s">
        <v>53</v>
      </c>
      <c r="F1247" t="s">
        <v>56</v>
      </c>
      <c r="G1247">
        <v>350</v>
      </c>
    </row>
    <row r="1248" spans="5:7" x14ac:dyDescent="0.25">
      <c r="E1248" t="s">
        <v>58</v>
      </c>
      <c r="F1248" t="s">
        <v>56</v>
      </c>
      <c r="G1248">
        <v>60</v>
      </c>
    </row>
    <row r="1249" spans="5:7" x14ac:dyDescent="0.25">
      <c r="E1249" t="s">
        <v>57</v>
      </c>
      <c r="F1249" t="s">
        <v>59</v>
      </c>
      <c r="G1249">
        <v>333</v>
      </c>
    </row>
    <row r="1250" spans="5:7" x14ac:dyDescent="0.25">
      <c r="E1250" t="s">
        <v>55</v>
      </c>
      <c r="F1250" t="s">
        <v>59</v>
      </c>
      <c r="G1250">
        <v>145</v>
      </c>
    </row>
    <row r="1251" spans="5:7" x14ac:dyDescent="0.25">
      <c r="E1251" t="s">
        <v>57</v>
      </c>
      <c r="F1251" t="s">
        <v>56</v>
      </c>
      <c r="G1251">
        <v>366</v>
      </c>
    </row>
    <row r="1252" spans="5:7" x14ac:dyDescent="0.25">
      <c r="E1252" t="s">
        <v>58</v>
      </c>
      <c r="F1252" t="s">
        <v>60</v>
      </c>
      <c r="G1252">
        <v>55</v>
      </c>
    </row>
    <row r="1253" spans="5:7" x14ac:dyDescent="0.25">
      <c r="E1253" t="s">
        <v>55</v>
      </c>
      <c r="F1253" t="s">
        <v>54</v>
      </c>
      <c r="G1253">
        <v>370</v>
      </c>
    </row>
    <row r="1254" spans="5:7" x14ac:dyDescent="0.25">
      <c r="E1254" t="s">
        <v>53</v>
      </c>
      <c r="F1254" t="s">
        <v>54</v>
      </c>
      <c r="G1254">
        <v>475</v>
      </c>
    </row>
    <row r="1255" spans="5:7" x14ac:dyDescent="0.25">
      <c r="E1255" t="s">
        <v>53</v>
      </c>
      <c r="F1255" t="s">
        <v>56</v>
      </c>
      <c r="G1255">
        <v>228</v>
      </c>
    </row>
    <row r="1256" spans="5:7" x14ac:dyDescent="0.25">
      <c r="E1256" t="s">
        <v>53</v>
      </c>
      <c r="F1256" t="s">
        <v>59</v>
      </c>
      <c r="G1256">
        <v>33</v>
      </c>
    </row>
    <row r="1257" spans="5:7" x14ac:dyDescent="0.25">
      <c r="E1257" t="s">
        <v>58</v>
      </c>
      <c r="F1257" t="s">
        <v>54</v>
      </c>
      <c r="G1257">
        <v>255</v>
      </c>
    </row>
    <row r="1258" spans="5:7" x14ac:dyDescent="0.25">
      <c r="E1258" t="s">
        <v>53</v>
      </c>
      <c r="F1258" t="s">
        <v>59</v>
      </c>
      <c r="G1258">
        <v>289</v>
      </c>
    </row>
    <row r="1259" spans="5:7" x14ac:dyDescent="0.25">
      <c r="E1259" t="s">
        <v>53</v>
      </c>
      <c r="F1259" t="s">
        <v>56</v>
      </c>
      <c r="G1259">
        <v>140</v>
      </c>
    </row>
    <row r="1260" spans="5:7" x14ac:dyDescent="0.25">
      <c r="E1260" t="s">
        <v>53</v>
      </c>
      <c r="F1260" t="s">
        <v>54</v>
      </c>
      <c r="G1260">
        <v>417</v>
      </c>
    </row>
    <row r="1261" spans="5:7" x14ac:dyDescent="0.25">
      <c r="E1261" t="s">
        <v>55</v>
      </c>
      <c r="F1261" t="s">
        <v>59</v>
      </c>
      <c r="G1261">
        <v>27</v>
      </c>
    </row>
    <row r="1262" spans="5:7" x14ac:dyDescent="0.25">
      <c r="E1262" t="s">
        <v>53</v>
      </c>
      <c r="F1262" t="s">
        <v>59</v>
      </c>
      <c r="G1262">
        <v>470</v>
      </c>
    </row>
    <row r="1263" spans="5:7" x14ac:dyDescent="0.25">
      <c r="E1263" t="s">
        <v>58</v>
      </c>
      <c r="F1263" t="s">
        <v>59</v>
      </c>
      <c r="G1263">
        <v>131</v>
      </c>
    </row>
    <row r="1264" spans="5:7" x14ac:dyDescent="0.25">
      <c r="E1264" t="s">
        <v>53</v>
      </c>
      <c r="F1264" t="s">
        <v>54</v>
      </c>
      <c r="G1264">
        <v>26</v>
      </c>
    </row>
    <row r="1265" spans="5:7" x14ac:dyDescent="0.25">
      <c r="E1265" t="s">
        <v>57</v>
      </c>
      <c r="F1265" t="s">
        <v>59</v>
      </c>
      <c r="G1265">
        <v>255</v>
      </c>
    </row>
    <row r="1266" spans="5:7" x14ac:dyDescent="0.25">
      <c r="E1266" t="s">
        <v>57</v>
      </c>
      <c r="F1266" t="s">
        <v>56</v>
      </c>
      <c r="G1266">
        <v>496</v>
      </c>
    </row>
    <row r="1267" spans="5:7" x14ac:dyDescent="0.25">
      <c r="E1267" t="s">
        <v>58</v>
      </c>
      <c r="F1267" t="s">
        <v>60</v>
      </c>
      <c r="G1267">
        <v>47</v>
      </c>
    </row>
    <row r="1268" spans="5:7" x14ac:dyDescent="0.25">
      <c r="E1268" t="s">
        <v>58</v>
      </c>
      <c r="F1268" t="s">
        <v>56</v>
      </c>
      <c r="G1268">
        <v>409</v>
      </c>
    </row>
    <row r="1269" spans="5:7" x14ac:dyDescent="0.25">
      <c r="E1269" t="s">
        <v>53</v>
      </c>
      <c r="F1269" t="s">
        <v>59</v>
      </c>
      <c r="G1269">
        <v>424</v>
      </c>
    </row>
    <row r="1270" spans="5:7" x14ac:dyDescent="0.25">
      <c r="E1270" t="s">
        <v>53</v>
      </c>
      <c r="F1270" t="s">
        <v>60</v>
      </c>
      <c r="G1270">
        <v>22</v>
      </c>
    </row>
    <row r="1271" spans="5:7" x14ac:dyDescent="0.25">
      <c r="E1271" t="s">
        <v>58</v>
      </c>
      <c r="F1271" t="s">
        <v>60</v>
      </c>
      <c r="G1271">
        <v>10</v>
      </c>
    </row>
    <row r="1272" spans="5:7" x14ac:dyDescent="0.25">
      <c r="E1272" t="s">
        <v>55</v>
      </c>
      <c r="F1272" t="s">
        <v>54</v>
      </c>
      <c r="G1272">
        <v>193</v>
      </c>
    </row>
    <row r="1273" spans="5:7" x14ac:dyDescent="0.25">
      <c r="E1273" t="s">
        <v>57</v>
      </c>
      <c r="F1273" t="s">
        <v>54</v>
      </c>
      <c r="G1273">
        <v>109</v>
      </c>
    </row>
    <row r="1274" spans="5:7" x14ac:dyDescent="0.25">
      <c r="E1274" t="s">
        <v>58</v>
      </c>
      <c r="F1274" t="s">
        <v>56</v>
      </c>
      <c r="G1274">
        <v>160</v>
      </c>
    </row>
    <row r="1275" spans="5:7" x14ac:dyDescent="0.25">
      <c r="E1275" t="s">
        <v>58</v>
      </c>
      <c r="F1275" t="s">
        <v>60</v>
      </c>
      <c r="G1275">
        <v>26</v>
      </c>
    </row>
    <row r="1276" spans="5:7" x14ac:dyDescent="0.25">
      <c r="E1276" t="s">
        <v>57</v>
      </c>
      <c r="F1276" t="s">
        <v>60</v>
      </c>
      <c r="G1276">
        <v>49</v>
      </c>
    </row>
    <row r="1277" spans="5:7" x14ac:dyDescent="0.25">
      <c r="E1277" t="s">
        <v>57</v>
      </c>
      <c r="F1277" t="s">
        <v>56</v>
      </c>
      <c r="G1277">
        <v>435</v>
      </c>
    </row>
    <row r="1278" spans="5:7" x14ac:dyDescent="0.25">
      <c r="E1278" t="s">
        <v>58</v>
      </c>
      <c r="F1278" t="s">
        <v>56</v>
      </c>
      <c r="G1278">
        <v>274</v>
      </c>
    </row>
    <row r="1279" spans="5:7" x14ac:dyDescent="0.25">
      <c r="E1279" t="s">
        <v>57</v>
      </c>
      <c r="F1279" t="s">
        <v>54</v>
      </c>
      <c r="G1279">
        <v>48</v>
      </c>
    </row>
    <row r="1280" spans="5:7" x14ac:dyDescent="0.25">
      <c r="E1280" t="s">
        <v>53</v>
      </c>
      <c r="F1280" t="s">
        <v>59</v>
      </c>
      <c r="G1280">
        <v>177</v>
      </c>
    </row>
    <row r="1281" spans="5:7" x14ac:dyDescent="0.25">
      <c r="E1281" t="s">
        <v>57</v>
      </c>
      <c r="F1281" t="s">
        <v>54</v>
      </c>
      <c r="G1281">
        <v>250</v>
      </c>
    </row>
    <row r="1282" spans="5:7" x14ac:dyDescent="0.25">
      <c r="E1282" t="s">
        <v>57</v>
      </c>
      <c r="F1282" t="s">
        <v>54</v>
      </c>
      <c r="G1282">
        <v>30</v>
      </c>
    </row>
    <row r="1283" spans="5:7" x14ac:dyDescent="0.25">
      <c r="E1283" t="s">
        <v>53</v>
      </c>
      <c r="F1283" t="s">
        <v>54</v>
      </c>
      <c r="G1283">
        <v>390</v>
      </c>
    </row>
    <row r="1284" spans="5:7" x14ac:dyDescent="0.25">
      <c r="E1284" t="s">
        <v>53</v>
      </c>
      <c r="F1284" t="s">
        <v>56</v>
      </c>
      <c r="G1284">
        <v>310</v>
      </c>
    </row>
    <row r="1285" spans="5:7" x14ac:dyDescent="0.25">
      <c r="E1285" t="s">
        <v>53</v>
      </c>
      <c r="F1285" t="s">
        <v>56</v>
      </c>
      <c r="G1285">
        <v>192</v>
      </c>
    </row>
    <row r="1286" spans="5:7" x14ac:dyDescent="0.25">
      <c r="E1286" t="s">
        <v>53</v>
      </c>
      <c r="F1286" t="s">
        <v>60</v>
      </c>
      <c r="G1286">
        <v>216</v>
      </c>
    </row>
    <row r="1287" spans="5:7" x14ac:dyDescent="0.25">
      <c r="E1287" t="s">
        <v>58</v>
      </c>
      <c r="F1287" t="s">
        <v>54</v>
      </c>
      <c r="G1287">
        <v>63</v>
      </c>
    </row>
    <row r="1288" spans="5:7" x14ac:dyDescent="0.25">
      <c r="E1288" t="s">
        <v>58</v>
      </c>
      <c r="F1288" t="s">
        <v>54</v>
      </c>
      <c r="G1288">
        <v>186</v>
      </c>
    </row>
    <row r="1289" spans="5:7" x14ac:dyDescent="0.25">
      <c r="E1289" t="s">
        <v>58</v>
      </c>
      <c r="F1289" t="s">
        <v>59</v>
      </c>
      <c r="G1289">
        <v>16</v>
      </c>
    </row>
    <row r="1290" spans="5:7" x14ac:dyDescent="0.25">
      <c r="E1290" t="s">
        <v>55</v>
      </c>
      <c r="F1290" t="s">
        <v>56</v>
      </c>
      <c r="G1290">
        <v>99</v>
      </c>
    </row>
    <row r="1291" spans="5:7" x14ac:dyDescent="0.25">
      <c r="E1291" t="s">
        <v>53</v>
      </c>
      <c r="F1291" t="s">
        <v>59</v>
      </c>
      <c r="G1291">
        <v>53</v>
      </c>
    </row>
    <row r="1292" spans="5:7" x14ac:dyDescent="0.25">
      <c r="E1292" t="s">
        <v>57</v>
      </c>
      <c r="F1292" t="s">
        <v>60</v>
      </c>
      <c r="G1292">
        <v>348</v>
      </c>
    </row>
    <row r="1293" spans="5:7" x14ac:dyDescent="0.25">
      <c r="E1293" t="s">
        <v>57</v>
      </c>
      <c r="F1293" t="s">
        <v>54</v>
      </c>
      <c r="G1293">
        <v>81</v>
      </c>
    </row>
    <row r="1294" spans="5:7" x14ac:dyDescent="0.25">
      <c r="E1294" t="s">
        <v>58</v>
      </c>
      <c r="F1294" t="s">
        <v>54</v>
      </c>
      <c r="G1294">
        <v>157</v>
      </c>
    </row>
    <row r="1295" spans="5:7" x14ac:dyDescent="0.25">
      <c r="E1295" t="s">
        <v>57</v>
      </c>
      <c r="F1295" t="s">
        <v>60</v>
      </c>
      <c r="G1295">
        <v>16</v>
      </c>
    </row>
    <row r="1296" spans="5:7" x14ac:dyDescent="0.25">
      <c r="E1296" t="s">
        <v>58</v>
      </c>
      <c r="F1296" t="s">
        <v>59</v>
      </c>
      <c r="G1296">
        <v>439</v>
      </c>
    </row>
    <row r="1297" spans="5:7" x14ac:dyDescent="0.25">
      <c r="E1297" t="s">
        <v>55</v>
      </c>
      <c r="F1297" t="s">
        <v>56</v>
      </c>
      <c r="G1297">
        <v>279</v>
      </c>
    </row>
    <row r="1298" spans="5:7" x14ac:dyDescent="0.25">
      <c r="E1298" t="s">
        <v>53</v>
      </c>
      <c r="F1298" t="s">
        <v>54</v>
      </c>
      <c r="G1298">
        <v>129</v>
      </c>
    </row>
    <row r="1299" spans="5:7" x14ac:dyDescent="0.25">
      <c r="E1299" t="s">
        <v>55</v>
      </c>
      <c r="F1299" t="s">
        <v>56</v>
      </c>
      <c r="G1299">
        <v>34</v>
      </c>
    </row>
    <row r="1300" spans="5:7" x14ac:dyDescent="0.25">
      <c r="E1300" t="s">
        <v>58</v>
      </c>
      <c r="F1300" t="s">
        <v>56</v>
      </c>
      <c r="G1300">
        <v>59</v>
      </c>
    </row>
    <row r="1301" spans="5:7" x14ac:dyDescent="0.25">
      <c r="E1301" t="s">
        <v>55</v>
      </c>
      <c r="F1301" t="s">
        <v>60</v>
      </c>
      <c r="G1301">
        <v>442</v>
      </c>
    </row>
    <row r="1302" spans="5:7" x14ac:dyDescent="0.25">
      <c r="E1302" t="s">
        <v>57</v>
      </c>
      <c r="F1302" t="s">
        <v>59</v>
      </c>
      <c r="G1302">
        <v>77</v>
      </c>
    </row>
    <row r="1303" spans="5:7" x14ac:dyDescent="0.25">
      <c r="E1303" t="s">
        <v>55</v>
      </c>
      <c r="F1303" t="s">
        <v>60</v>
      </c>
      <c r="G1303">
        <v>12</v>
      </c>
    </row>
    <row r="1304" spans="5:7" x14ac:dyDescent="0.25">
      <c r="E1304" t="s">
        <v>55</v>
      </c>
      <c r="F1304" t="s">
        <v>56</v>
      </c>
      <c r="G1304">
        <v>156</v>
      </c>
    </row>
    <row r="1305" spans="5:7" x14ac:dyDescent="0.25">
      <c r="E1305" t="s">
        <v>57</v>
      </c>
      <c r="F1305" t="s">
        <v>56</v>
      </c>
      <c r="G1305">
        <v>394</v>
      </c>
    </row>
    <row r="1306" spans="5:7" x14ac:dyDescent="0.25">
      <c r="E1306" t="s">
        <v>58</v>
      </c>
      <c r="F1306" t="s">
        <v>54</v>
      </c>
      <c r="G1306">
        <v>336</v>
      </c>
    </row>
    <row r="1307" spans="5:7" x14ac:dyDescent="0.25">
      <c r="E1307" t="s">
        <v>53</v>
      </c>
      <c r="F1307" t="s">
        <v>54</v>
      </c>
      <c r="G1307">
        <v>164</v>
      </c>
    </row>
    <row r="1308" spans="5:7" x14ac:dyDescent="0.25">
      <c r="E1308" t="s">
        <v>58</v>
      </c>
      <c r="F1308" t="s">
        <v>60</v>
      </c>
      <c r="G1308">
        <v>61</v>
      </c>
    </row>
    <row r="1309" spans="5:7" x14ac:dyDescent="0.25">
      <c r="E1309" t="s">
        <v>55</v>
      </c>
      <c r="F1309" t="s">
        <v>54</v>
      </c>
      <c r="G1309">
        <v>283</v>
      </c>
    </row>
    <row r="1310" spans="5:7" x14ac:dyDescent="0.25">
      <c r="E1310" t="s">
        <v>55</v>
      </c>
      <c r="F1310" t="s">
        <v>54</v>
      </c>
      <c r="G1310">
        <v>13</v>
      </c>
    </row>
    <row r="1311" spans="5:7" x14ac:dyDescent="0.25">
      <c r="E1311" t="s">
        <v>53</v>
      </c>
      <c r="F1311" t="s">
        <v>56</v>
      </c>
      <c r="G1311">
        <v>469</v>
      </c>
    </row>
    <row r="1312" spans="5:7" x14ac:dyDescent="0.25">
      <c r="E1312" t="s">
        <v>55</v>
      </c>
      <c r="F1312" t="s">
        <v>56</v>
      </c>
      <c r="G1312">
        <v>69</v>
      </c>
    </row>
    <row r="1313" spans="5:7" x14ac:dyDescent="0.25">
      <c r="E1313" t="s">
        <v>57</v>
      </c>
      <c r="F1313" t="s">
        <v>56</v>
      </c>
      <c r="G1313">
        <v>274</v>
      </c>
    </row>
    <row r="1314" spans="5:7" x14ac:dyDescent="0.25">
      <c r="E1314" t="s">
        <v>55</v>
      </c>
      <c r="F1314" t="s">
        <v>56</v>
      </c>
      <c r="G1314">
        <v>41</v>
      </c>
    </row>
    <row r="1315" spans="5:7" x14ac:dyDescent="0.25">
      <c r="E1315" t="s">
        <v>55</v>
      </c>
      <c r="F1315" t="s">
        <v>59</v>
      </c>
      <c r="G1315">
        <v>365</v>
      </c>
    </row>
    <row r="1316" spans="5:7" x14ac:dyDescent="0.25">
      <c r="E1316" t="s">
        <v>57</v>
      </c>
      <c r="F1316" t="s">
        <v>54</v>
      </c>
      <c r="G1316">
        <v>178</v>
      </c>
    </row>
    <row r="1317" spans="5:7" x14ac:dyDescent="0.25">
      <c r="E1317" t="s">
        <v>57</v>
      </c>
      <c r="F1317" t="s">
        <v>60</v>
      </c>
      <c r="G1317">
        <v>390</v>
      </c>
    </row>
    <row r="1318" spans="5:7" x14ac:dyDescent="0.25">
      <c r="E1318" t="s">
        <v>55</v>
      </c>
      <c r="F1318" t="s">
        <v>60</v>
      </c>
      <c r="G1318">
        <v>473</v>
      </c>
    </row>
    <row r="1319" spans="5:7" x14ac:dyDescent="0.25">
      <c r="E1319" t="s">
        <v>57</v>
      </c>
      <c r="F1319" t="s">
        <v>56</v>
      </c>
      <c r="G1319">
        <v>10</v>
      </c>
    </row>
    <row r="1320" spans="5:7" x14ac:dyDescent="0.25">
      <c r="E1320" t="s">
        <v>57</v>
      </c>
      <c r="F1320" t="s">
        <v>59</v>
      </c>
      <c r="G1320">
        <v>315</v>
      </c>
    </row>
    <row r="1321" spans="5:7" x14ac:dyDescent="0.25">
      <c r="E1321" t="s">
        <v>53</v>
      </c>
      <c r="F1321" t="s">
        <v>59</v>
      </c>
      <c r="G1321">
        <v>218</v>
      </c>
    </row>
    <row r="1322" spans="5:7" x14ac:dyDescent="0.25">
      <c r="E1322" t="s">
        <v>53</v>
      </c>
      <c r="F1322" t="s">
        <v>59</v>
      </c>
      <c r="G1322">
        <v>418</v>
      </c>
    </row>
    <row r="1323" spans="5:7" x14ac:dyDescent="0.25">
      <c r="E1323" t="s">
        <v>57</v>
      </c>
      <c r="F1323" t="s">
        <v>56</v>
      </c>
      <c r="G1323">
        <v>376</v>
      </c>
    </row>
    <row r="1324" spans="5:7" x14ac:dyDescent="0.25">
      <c r="E1324" t="s">
        <v>57</v>
      </c>
      <c r="F1324" t="s">
        <v>54</v>
      </c>
      <c r="G1324">
        <v>366</v>
      </c>
    </row>
    <row r="1325" spans="5:7" x14ac:dyDescent="0.25">
      <c r="E1325" t="s">
        <v>53</v>
      </c>
      <c r="F1325" t="s">
        <v>56</v>
      </c>
      <c r="G1325">
        <v>80</v>
      </c>
    </row>
    <row r="1326" spans="5:7" x14ac:dyDescent="0.25">
      <c r="E1326" t="s">
        <v>53</v>
      </c>
      <c r="F1326" t="s">
        <v>60</v>
      </c>
      <c r="G1326">
        <v>432</v>
      </c>
    </row>
    <row r="1327" spans="5:7" x14ac:dyDescent="0.25">
      <c r="E1327" t="s">
        <v>58</v>
      </c>
      <c r="F1327" t="s">
        <v>56</v>
      </c>
      <c r="G1327">
        <v>182</v>
      </c>
    </row>
    <row r="1328" spans="5:7" x14ac:dyDescent="0.25">
      <c r="E1328" t="s">
        <v>53</v>
      </c>
      <c r="F1328" t="s">
        <v>54</v>
      </c>
      <c r="G1328">
        <v>453</v>
      </c>
    </row>
    <row r="1329" spans="5:7" x14ac:dyDescent="0.25">
      <c r="E1329" t="s">
        <v>53</v>
      </c>
      <c r="F1329" t="s">
        <v>59</v>
      </c>
      <c r="G1329">
        <v>266</v>
      </c>
    </row>
    <row r="1330" spans="5:7" x14ac:dyDescent="0.25">
      <c r="E1330" t="s">
        <v>58</v>
      </c>
      <c r="F1330" t="s">
        <v>59</v>
      </c>
      <c r="G1330">
        <v>189</v>
      </c>
    </row>
    <row r="1331" spans="5:7" x14ac:dyDescent="0.25">
      <c r="E1331" t="s">
        <v>53</v>
      </c>
      <c r="F1331" t="s">
        <v>59</v>
      </c>
      <c r="G1331">
        <v>384</v>
      </c>
    </row>
    <row r="1332" spans="5:7" x14ac:dyDescent="0.25">
      <c r="E1332" t="s">
        <v>58</v>
      </c>
      <c r="F1332" t="s">
        <v>54</v>
      </c>
      <c r="G1332">
        <v>374</v>
      </c>
    </row>
    <row r="1333" spans="5:7" x14ac:dyDescent="0.25">
      <c r="E1333" t="s">
        <v>58</v>
      </c>
      <c r="F1333" t="s">
        <v>54</v>
      </c>
      <c r="G1333">
        <v>490</v>
      </c>
    </row>
    <row r="1334" spans="5:7" x14ac:dyDescent="0.25">
      <c r="E1334" t="s">
        <v>57</v>
      </c>
      <c r="F1334" t="s">
        <v>59</v>
      </c>
      <c r="G1334">
        <v>36</v>
      </c>
    </row>
    <row r="1335" spans="5:7" x14ac:dyDescent="0.25">
      <c r="E1335" t="s">
        <v>58</v>
      </c>
      <c r="F1335" t="s">
        <v>54</v>
      </c>
      <c r="G1335">
        <v>208</v>
      </c>
    </row>
    <row r="1336" spans="5:7" x14ac:dyDescent="0.25">
      <c r="E1336" t="s">
        <v>57</v>
      </c>
      <c r="F1336" t="s">
        <v>60</v>
      </c>
      <c r="G1336">
        <v>181</v>
      </c>
    </row>
    <row r="1337" spans="5:7" x14ac:dyDescent="0.25">
      <c r="E1337" t="s">
        <v>55</v>
      </c>
      <c r="F1337" t="s">
        <v>54</v>
      </c>
      <c r="G1337">
        <v>256</v>
      </c>
    </row>
    <row r="1338" spans="5:7" x14ac:dyDescent="0.25">
      <c r="E1338" t="s">
        <v>53</v>
      </c>
      <c r="F1338" t="s">
        <v>54</v>
      </c>
      <c r="G1338">
        <v>350</v>
      </c>
    </row>
    <row r="1339" spans="5:7" x14ac:dyDescent="0.25">
      <c r="E1339" t="s">
        <v>55</v>
      </c>
      <c r="F1339" t="s">
        <v>60</v>
      </c>
      <c r="G1339">
        <v>444</v>
      </c>
    </row>
    <row r="1340" spans="5:7" x14ac:dyDescent="0.25">
      <c r="E1340" t="s">
        <v>57</v>
      </c>
      <c r="F1340" t="s">
        <v>60</v>
      </c>
      <c r="G1340">
        <v>15</v>
      </c>
    </row>
    <row r="1341" spans="5:7" x14ac:dyDescent="0.25">
      <c r="E1341" t="s">
        <v>57</v>
      </c>
      <c r="F1341" t="s">
        <v>56</v>
      </c>
      <c r="G1341">
        <v>326</v>
      </c>
    </row>
    <row r="1342" spans="5:7" x14ac:dyDescent="0.25">
      <c r="E1342" t="s">
        <v>57</v>
      </c>
      <c r="F1342" t="s">
        <v>60</v>
      </c>
      <c r="G1342">
        <v>89</v>
      </c>
    </row>
    <row r="1343" spans="5:7" x14ac:dyDescent="0.25">
      <c r="E1343" t="s">
        <v>53</v>
      </c>
      <c r="F1343" t="s">
        <v>60</v>
      </c>
      <c r="G1343">
        <v>176</v>
      </c>
    </row>
    <row r="1344" spans="5:7" x14ac:dyDescent="0.25">
      <c r="E1344" t="s">
        <v>55</v>
      </c>
      <c r="F1344" t="s">
        <v>59</v>
      </c>
      <c r="G1344">
        <v>200</v>
      </c>
    </row>
    <row r="1345" spans="5:7" x14ac:dyDescent="0.25">
      <c r="E1345" t="s">
        <v>58</v>
      </c>
      <c r="F1345" t="s">
        <v>60</v>
      </c>
      <c r="G1345">
        <v>381</v>
      </c>
    </row>
    <row r="1346" spans="5:7" x14ac:dyDescent="0.25">
      <c r="E1346" t="s">
        <v>55</v>
      </c>
      <c r="F1346" t="s">
        <v>56</v>
      </c>
      <c r="G1346">
        <v>135</v>
      </c>
    </row>
    <row r="1347" spans="5:7" x14ac:dyDescent="0.25">
      <c r="E1347" t="s">
        <v>58</v>
      </c>
      <c r="F1347" t="s">
        <v>56</v>
      </c>
      <c r="G1347">
        <v>471</v>
      </c>
    </row>
    <row r="1348" spans="5:7" x14ac:dyDescent="0.25">
      <c r="E1348" t="s">
        <v>55</v>
      </c>
      <c r="F1348" t="s">
        <v>59</v>
      </c>
      <c r="G1348">
        <v>215</v>
      </c>
    </row>
    <row r="1349" spans="5:7" x14ac:dyDescent="0.25">
      <c r="E1349" t="s">
        <v>53</v>
      </c>
      <c r="F1349" t="s">
        <v>60</v>
      </c>
      <c r="G1349">
        <v>78</v>
      </c>
    </row>
    <row r="1350" spans="5:7" x14ac:dyDescent="0.25">
      <c r="E1350" t="s">
        <v>53</v>
      </c>
      <c r="F1350" t="s">
        <v>59</v>
      </c>
      <c r="G1350">
        <v>83</v>
      </c>
    </row>
    <row r="1351" spans="5:7" x14ac:dyDescent="0.25">
      <c r="E1351" t="s">
        <v>55</v>
      </c>
      <c r="F1351" t="s">
        <v>54</v>
      </c>
      <c r="G1351">
        <v>258</v>
      </c>
    </row>
    <row r="1352" spans="5:7" x14ac:dyDescent="0.25">
      <c r="E1352" t="s">
        <v>58</v>
      </c>
      <c r="F1352" t="s">
        <v>54</v>
      </c>
      <c r="G1352">
        <v>325</v>
      </c>
    </row>
    <row r="1353" spans="5:7" x14ac:dyDescent="0.25">
      <c r="E1353" t="s">
        <v>55</v>
      </c>
      <c r="F1353" t="s">
        <v>59</v>
      </c>
      <c r="G1353">
        <v>363</v>
      </c>
    </row>
    <row r="1354" spans="5:7" x14ac:dyDescent="0.25">
      <c r="E1354" t="s">
        <v>55</v>
      </c>
      <c r="F1354" t="s">
        <v>56</v>
      </c>
      <c r="G1354">
        <v>344</v>
      </c>
    </row>
    <row r="1355" spans="5:7" x14ac:dyDescent="0.25">
      <c r="E1355" t="s">
        <v>53</v>
      </c>
      <c r="F1355" t="s">
        <v>60</v>
      </c>
      <c r="G1355">
        <v>175</v>
      </c>
    </row>
    <row r="1356" spans="5:7" x14ac:dyDescent="0.25">
      <c r="E1356" t="s">
        <v>53</v>
      </c>
      <c r="F1356" t="s">
        <v>54</v>
      </c>
      <c r="G1356">
        <v>68</v>
      </c>
    </row>
    <row r="1357" spans="5:7" x14ac:dyDescent="0.25">
      <c r="E1357" t="s">
        <v>58</v>
      </c>
      <c r="F1357" t="s">
        <v>60</v>
      </c>
      <c r="G1357">
        <v>86</v>
      </c>
    </row>
    <row r="1358" spans="5:7" x14ac:dyDescent="0.25">
      <c r="E1358" t="s">
        <v>57</v>
      </c>
      <c r="F1358" t="s">
        <v>54</v>
      </c>
      <c r="G1358">
        <v>475</v>
      </c>
    </row>
    <row r="1359" spans="5:7" x14ac:dyDescent="0.25">
      <c r="E1359" t="s">
        <v>53</v>
      </c>
      <c r="F1359" t="s">
        <v>54</v>
      </c>
      <c r="G1359">
        <v>448</v>
      </c>
    </row>
    <row r="1360" spans="5:7" x14ac:dyDescent="0.25">
      <c r="E1360" t="s">
        <v>58</v>
      </c>
      <c r="F1360" t="s">
        <v>59</v>
      </c>
      <c r="G1360">
        <v>213</v>
      </c>
    </row>
    <row r="1361" spans="5:7" x14ac:dyDescent="0.25">
      <c r="E1361" t="s">
        <v>58</v>
      </c>
      <c r="F1361" t="s">
        <v>56</v>
      </c>
      <c r="G1361">
        <v>81</v>
      </c>
    </row>
    <row r="1362" spans="5:7" x14ac:dyDescent="0.25">
      <c r="E1362" t="s">
        <v>55</v>
      </c>
      <c r="F1362" t="s">
        <v>59</v>
      </c>
      <c r="G1362">
        <v>314</v>
      </c>
    </row>
    <row r="1363" spans="5:7" x14ac:dyDescent="0.25">
      <c r="E1363" t="s">
        <v>57</v>
      </c>
      <c r="F1363" t="s">
        <v>56</v>
      </c>
      <c r="G1363">
        <v>117</v>
      </c>
    </row>
    <row r="1364" spans="5:7" x14ac:dyDescent="0.25">
      <c r="E1364" t="s">
        <v>53</v>
      </c>
      <c r="F1364" t="s">
        <v>56</v>
      </c>
      <c r="G1364">
        <v>269</v>
      </c>
    </row>
    <row r="1365" spans="5:7" x14ac:dyDescent="0.25">
      <c r="E1365" t="s">
        <v>57</v>
      </c>
      <c r="F1365" t="s">
        <v>60</v>
      </c>
      <c r="G1365">
        <v>186</v>
      </c>
    </row>
    <row r="1366" spans="5:7" x14ac:dyDescent="0.25">
      <c r="E1366" t="s">
        <v>57</v>
      </c>
      <c r="F1366" t="s">
        <v>59</v>
      </c>
      <c r="G1366">
        <v>380</v>
      </c>
    </row>
    <row r="1367" spans="5:7" x14ac:dyDescent="0.25">
      <c r="E1367" t="s">
        <v>58</v>
      </c>
      <c r="F1367" t="s">
        <v>54</v>
      </c>
      <c r="G1367">
        <v>393</v>
      </c>
    </row>
    <row r="1368" spans="5:7" x14ac:dyDescent="0.25">
      <c r="E1368" t="s">
        <v>53</v>
      </c>
      <c r="F1368" t="s">
        <v>56</v>
      </c>
      <c r="G1368">
        <v>75</v>
      </c>
    </row>
    <row r="1369" spans="5:7" x14ac:dyDescent="0.25">
      <c r="E1369" t="s">
        <v>53</v>
      </c>
      <c r="F1369" t="s">
        <v>54</v>
      </c>
      <c r="G1369">
        <v>160</v>
      </c>
    </row>
    <row r="1370" spans="5:7" x14ac:dyDescent="0.25">
      <c r="E1370" t="s">
        <v>55</v>
      </c>
      <c r="F1370" t="s">
        <v>54</v>
      </c>
      <c r="G1370">
        <v>231</v>
      </c>
    </row>
    <row r="1371" spans="5:7" x14ac:dyDescent="0.25">
      <c r="E1371" t="s">
        <v>57</v>
      </c>
      <c r="F1371" t="s">
        <v>60</v>
      </c>
      <c r="G1371">
        <v>206</v>
      </c>
    </row>
    <row r="1372" spans="5:7" x14ac:dyDescent="0.25">
      <c r="E1372" t="s">
        <v>57</v>
      </c>
      <c r="F1372" t="s">
        <v>60</v>
      </c>
      <c r="G1372">
        <v>176</v>
      </c>
    </row>
    <row r="1373" spans="5:7" x14ac:dyDescent="0.25">
      <c r="E1373" t="s">
        <v>57</v>
      </c>
      <c r="F1373" t="s">
        <v>59</v>
      </c>
      <c r="G1373">
        <v>396</v>
      </c>
    </row>
    <row r="1374" spans="5:7" x14ac:dyDescent="0.25">
      <c r="E1374" t="s">
        <v>53</v>
      </c>
      <c r="F1374" t="s">
        <v>56</v>
      </c>
      <c r="G1374">
        <v>427</v>
      </c>
    </row>
    <row r="1375" spans="5:7" x14ac:dyDescent="0.25">
      <c r="E1375" t="s">
        <v>53</v>
      </c>
      <c r="F1375" t="s">
        <v>56</v>
      </c>
      <c r="G1375">
        <v>58</v>
      </c>
    </row>
    <row r="1376" spans="5:7" x14ac:dyDescent="0.25">
      <c r="E1376" t="s">
        <v>57</v>
      </c>
      <c r="F1376" t="s">
        <v>56</v>
      </c>
      <c r="G1376">
        <v>392</v>
      </c>
    </row>
    <row r="1377" spans="5:7" x14ac:dyDescent="0.25">
      <c r="E1377" t="s">
        <v>55</v>
      </c>
      <c r="F1377" t="s">
        <v>59</v>
      </c>
      <c r="G1377">
        <v>55</v>
      </c>
    </row>
    <row r="1378" spans="5:7" x14ac:dyDescent="0.25">
      <c r="E1378" t="s">
        <v>53</v>
      </c>
      <c r="F1378" t="s">
        <v>59</v>
      </c>
      <c r="G1378">
        <v>33</v>
      </c>
    </row>
    <row r="1379" spans="5:7" x14ac:dyDescent="0.25">
      <c r="E1379" t="s">
        <v>55</v>
      </c>
      <c r="F1379" t="s">
        <v>60</v>
      </c>
      <c r="G1379">
        <v>191</v>
      </c>
    </row>
    <row r="1380" spans="5:7" x14ac:dyDescent="0.25">
      <c r="E1380" t="s">
        <v>55</v>
      </c>
      <c r="F1380" t="s">
        <v>60</v>
      </c>
      <c r="G1380">
        <v>13</v>
      </c>
    </row>
    <row r="1381" spans="5:7" x14ac:dyDescent="0.25">
      <c r="E1381" t="s">
        <v>53</v>
      </c>
      <c r="F1381" t="s">
        <v>56</v>
      </c>
      <c r="G1381">
        <v>347</v>
      </c>
    </row>
    <row r="1382" spans="5:7" x14ac:dyDescent="0.25">
      <c r="E1382" t="s">
        <v>55</v>
      </c>
      <c r="F1382" t="s">
        <v>54</v>
      </c>
      <c r="G1382">
        <v>206</v>
      </c>
    </row>
    <row r="1383" spans="5:7" x14ac:dyDescent="0.25">
      <c r="E1383" t="s">
        <v>58</v>
      </c>
      <c r="F1383" t="s">
        <v>56</v>
      </c>
      <c r="G1383">
        <v>5</v>
      </c>
    </row>
    <row r="1384" spans="5:7" x14ac:dyDescent="0.25">
      <c r="E1384" t="s">
        <v>53</v>
      </c>
      <c r="F1384" t="s">
        <v>56</v>
      </c>
      <c r="G1384">
        <v>53</v>
      </c>
    </row>
    <row r="1385" spans="5:7" x14ac:dyDescent="0.25">
      <c r="E1385" t="s">
        <v>55</v>
      </c>
      <c r="F1385" t="s">
        <v>59</v>
      </c>
      <c r="G1385">
        <v>109</v>
      </c>
    </row>
    <row r="1386" spans="5:7" x14ac:dyDescent="0.25">
      <c r="E1386" t="s">
        <v>55</v>
      </c>
      <c r="F1386" t="s">
        <v>59</v>
      </c>
      <c r="G1386">
        <v>70</v>
      </c>
    </row>
    <row r="1387" spans="5:7" x14ac:dyDescent="0.25">
      <c r="E1387" t="s">
        <v>55</v>
      </c>
      <c r="F1387" t="s">
        <v>60</v>
      </c>
      <c r="G1387">
        <v>258</v>
      </c>
    </row>
    <row r="1388" spans="5:7" x14ac:dyDescent="0.25">
      <c r="E1388" t="s">
        <v>53</v>
      </c>
      <c r="F1388" t="s">
        <v>60</v>
      </c>
      <c r="G1388">
        <v>222</v>
      </c>
    </row>
    <row r="1389" spans="5:7" x14ac:dyDescent="0.25">
      <c r="E1389" t="s">
        <v>55</v>
      </c>
      <c r="F1389" t="s">
        <v>60</v>
      </c>
      <c r="G1389">
        <v>349</v>
      </c>
    </row>
    <row r="1390" spans="5:7" x14ac:dyDescent="0.25">
      <c r="E1390" t="s">
        <v>55</v>
      </c>
      <c r="F1390" t="s">
        <v>54</v>
      </c>
      <c r="G1390">
        <v>327</v>
      </c>
    </row>
    <row r="1391" spans="5:7" x14ac:dyDescent="0.25">
      <c r="E1391" t="s">
        <v>58</v>
      </c>
      <c r="F1391" t="s">
        <v>59</v>
      </c>
      <c r="G1391">
        <v>288</v>
      </c>
    </row>
    <row r="1392" spans="5:7" x14ac:dyDescent="0.25">
      <c r="E1392" t="s">
        <v>58</v>
      </c>
      <c r="F1392" t="s">
        <v>60</v>
      </c>
      <c r="G1392">
        <v>182</v>
      </c>
    </row>
    <row r="1393" spans="5:7" x14ac:dyDescent="0.25">
      <c r="E1393" t="s">
        <v>58</v>
      </c>
      <c r="F1393" t="s">
        <v>59</v>
      </c>
      <c r="G1393">
        <v>191</v>
      </c>
    </row>
    <row r="1394" spans="5:7" x14ac:dyDescent="0.25">
      <c r="E1394" t="s">
        <v>55</v>
      </c>
      <c r="F1394" t="s">
        <v>54</v>
      </c>
      <c r="G1394">
        <v>214</v>
      </c>
    </row>
    <row r="1395" spans="5:7" x14ac:dyDescent="0.25">
      <c r="E1395" t="s">
        <v>55</v>
      </c>
      <c r="F1395" t="s">
        <v>56</v>
      </c>
      <c r="G1395">
        <v>308</v>
      </c>
    </row>
    <row r="1396" spans="5:7" x14ac:dyDescent="0.25">
      <c r="E1396" t="s">
        <v>58</v>
      </c>
      <c r="F1396" t="s">
        <v>59</v>
      </c>
      <c r="G1396">
        <v>150</v>
      </c>
    </row>
    <row r="1397" spans="5:7" x14ac:dyDescent="0.25">
      <c r="E1397" t="s">
        <v>58</v>
      </c>
      <c r="F1397" t="s">
        <v>60</v>
      </c>
      <c r="G1397">
        <v>193</v>
      </c>
    </row>
    <row r="1398" spans="5:7" x14ac:dyDescent="0.25">
      <c r="E1398" t="s">
        <v>55</v>
      </c>
      <c r="F1398" t="s">
        <v>56</v>
      </c>
      <c r="G1398">
        <v>249</v>
      </c>
    </row>
    <row r="1399" spans="5:7" x14ac:dyDescent="0.25">
      <c r="E1399" t="s">
        <v>57</v>
      </c>
      <c r="F1399" t="s">
        <v>54</v>
      </c>
      <c r="G1399">
        <v>143</v>
      </c>
    </row>
    <row r="1400" spans="5:7" x14ac:dyDescent="0.25">
      <c r="E1400" t="s">
        <v>55</v>
      </c>
      <c r="F1400" t="s">
        <v>56</v>
      </c>
      <c r="G1400">
        <v>488</v>
      </c>
    </row>
    <row r="1401" spans="5:7" x14ac:dyDescent="0.25">
      <c r="E1401" t="s">
        <v>58</v>
      </c>
      <c r="F1401" t="s">
        <v>56</v>
      </c>
      <c r="G1401">
        <v>80</v>
      </c>
    </row>
    <row r="1402" spans="5:7" x14ac:dyDescent="0.25">
      <c r="E1402" t="s">
        <v>57</v>
      </c>
      <c r="F1402" t="s">
        <v>60</v>
      </c>
      <c r="G1402">
        <v>439</v>
      </c>
    </row>
    <row r="1403" spans="5:7" x14ac:dyDescent="0.25">
      <c r="E1403" t="s">
        <v>58</v>
      </c>
      <c r="F1403" t="s">
        <v>54</v>
      </c>
      <c r="G1403">
        <v>24</v>
      </c>
    </row>
    <row r="1404" spans="5:7" x14ac:dyDescent="0.25">
      <c r="E1404" t="s">
        <v>53</v>
      </c>
      <c r="F1404" t="s">
        <v>56</v>
      </c>
      <c r="G1404">
        <v>66</v>
      </c>
    </row>
    <row r="1405" spans="5:7" x14ac:dyDescent="0.25">
      <c r="E1405" t="s">
        <v>55</v>
      </c>
      <c r="F1405" t="s">
        <v>59</v>
      </c>
      <c r="G1405">
        <v>236</v>
      </c>
    </row>
    <row r="1406" spans="5:7" x14ac:dyDescent="0.25">
      <c r="E1406" t="s">
        <v>58</v>
      </c>
      <c r="F1406" t="s">
        <v>56</v>
      </c>
      <c r="G1406">
        <v>53</v>
      </c>
    </row>
    <row r="1407" spans="5:7" x14ac:dyDescent="0.25">
      <c r="E1407" t="s">
        <v>58</v>
      </c>
      <c r="F1407" t="s">
        <v>54</v>
      </c>
      <c r="G1407">
        <v>321</v>
      </c>
    </row>
    <row r="1408" spans="5:7" x14ac:dyDescent="0.25">
      <c r="E1408" t="s">
        <v>57</v>
      </c>
      <c r="F1408" t="s">
        <v>54</v>
      </c>
      <c r="G1408">
        <v>310</v>
      </c>
    </row>
    <row r="1409" spans="5:7" x14ac:dyDescent="0.25">
      <c r="E1409" t="s">
        <v>55</v>
      </c>
      <c r="F1409" t="s">
        <v>60</v>
      </c>
      <c r="G1409">
        <v>236</v>
      </c>
    </row>
    <row r="1410" spans="5:7" x14ac:dyDescent="0.25">
      <c r="E1410" t="s">
        <v>55</v>
      </c>
      <c r="F1410" t="s">
        <v>60</v>
      </c>
      <c r="G1410">
        <v>105</v>
      </c>
    </row>
    <row r="1411" spans="5:7" x14ac:dyDescent="0.25">
      <c r="E1411" t="s">
        <v>55</v>
      </c>
      <c r="F1411" t="s">
        <v>60</v>
      </c>
      <c r="G1411">
        <v>309</v>
      </c>
    </row>
    <row r="1412" spans="5:7" x14ac:dyDescent="0.25">
      <c r="E1412" t="s">
        <v>53</v>
      </c>
      <c r="F1412" t="s">
        <v>56</v>
      </c>
      <c r="G1412">
        <v>363</v>
      </c>
    </row>
    <row r="1413" spans="5:7" x14ac:dyDescent="0.25">
      <c r="E1413" t="s">
        <v>57</v>
      </c>
      <c r="F1413" t="s">
        <v>56</v>
      </c>
      <c r="G1413">
        <v>127</v>
      </c>
    </row>
    <row r="1414" spans="5:7" x14ac:dyDescent="0.25">
      <c r="E1414" t="s">
        <v>55</v>
      </c>
      <c r="F1414" t="s">
        <v>59</v>
      </c>
      <c r="G1414">
        <v>122</v>
      </c>
    </row>
    <row r="1415" spans="5:7" x14ac:dyDescent="0.25">
      <c r="E1415" t="s">
        <v>55</v>
      </c>
      <c r="F1415" t="s">
        <v>56</v>
      </c>
      <c r="G1415">
        <v>424</v>
      </c>
    </row>
    <row r="1416" spans="5:7" x14ac:dyDescent="0.25">
      <c r="E1416" t="s">
        <v>55</v>
      </c>
      <c r="F1416" t="s">
        <v>54</v>
      </c>
      <c r="G1416">
        <v>399</v>
      </c>
    </row>
    <row r="1417" spans="5:7" x14ac:dyDescent="0.25">
      <c r="E1417" t="s">
        <v>55</v>
      </c>
      <c r="F1417" t="s">
        <v>59</v>
      </c>
      <c r="G1417">
        <v>124</v>
      </c>
    </row>
    <row r="1418" spans="5:7" x14ac:dyDescent="0.25">
      <c r="E1418" t="s">
        <v>57</v>
      </c>
      <c r="F1418" t="s">
        <v>60</v>
      </c>
      <c r="G1418">
        <v>402</v>
      </c>
    </row>
    <row r="1419" spans="5:7" x14ac:dyDescent="0.25">
      <c r="E1419" t="s">
        <v>55</v>
      </c>
      <c r="F1419" t="s">
        <v>56</v>
      </c>
      <c r="G1419">
        <v>460</v>
      </c>
    </row>
    <row r="1420" spans="5:7" x14ac:dyDescent="0.25">
      <c r="E1420" t="s">
        <v>57</v>
      </c>
      <c r="F1420" t="s">
        <v>54</v>
      </c>
      <c r="G1420">
        <v>37</v>
      </c>
    </row>
    <row r="1421" spans="5:7" x14ac:dyDescent="0.25">
      <c r="E1421" t="s">
        <v>57</v>
      </c>
      <c r="F1421" t="s">
        <v>54</v>
      </c>
      <c r="G1421">
        <v>188</v>
      </c>
    </row>
    <row r="1422" spans="5:7" x14ac:dyDescent="0.25">
      <c r="E1422" t="s">
        <v>57</v>
      </c>
      <c r="F1422" t="s">
        <v>54</v>
      </c>
      <c r="G1422">
        <v>144</v>
      </c>
    </row>
    <row r="1423" spans="5:7" x14ac:dyDescent="0.25">
      <c r="E1423" t="s">
        <v>57</v>
      </c>
      <c r="F1423" t="s">
        <v>60</v>
      </c>
      <c r="G1423">
        <v>432</v>
      </c>
    </row>
    <row r="1424" spans="5:7" x14ac:dyDescent="0.25">
      <c r="E1424" t="s">
        <v>53</v>
      </c>
      <c r="F1424" t="s">
        <v>60</v>
      </c>
      <c r="G1424">
        <v>171</v>
      </c>
    </row>
    <row r="1425" spans="5:7" x14ac:dyDescent="0.25">
      <c r="E1425" t="s">
        <v>53</v>
      </c>
      <c r="F1425" t="s">
        <v>60</v>
      </c>
      <c r="G1425">
        <v>151</v>
      </c>
    </row>
    <row r="1426" spans="5:7" x14ac:dyDescent="0.25">
      <c r="E1426" t="s">
        <v>55</v>
      </c>
      <c r="F1426" t="s">
        <v>56</v>
      </c>
      <c r="G1426">
        <v>266</v>
      </c>
    </row>
    <row r="1427" spans="5:7" x14ac:dyDescent="0.25">
      <c r="E1427" t="s">
        <v>58</v>
      </c>
      <c r="F1427" t="s">
        <v>54</v>
      </c>
      <c r="G1427">
        <v>152</v>
      </c>
    </row>
    <row r="1428" spans="5:7" x14ac:dyDescent="0.25">
      <c r="E1428" t="s">
        <v>53</v>
      </c>
      <c r="F1428" t="s">
        <v>54</v>
      </c>
      <c r="G1428">
        <v>330</v>
      </c>
    </row>
    <row r="1429" spans="5:7" x14ac:dyDescent="0.25">
      <c r="E1429" t="s">
        <v>53</v>
      </c>
      <c r="F1429" t="s">
        <v>60</v>
      </c>
      <c r="G1429">
        <v>191</v>
      </c>
    </row>
    <row r="1430" spans="5:7" x14ac:dyDescent="0.25">
      <c r="E1430" t="s">
        <v>57</v>
      </c>
      <c r="F1430" t="s">
        <v>56</v>
      </c>
      <c r="G1430">
        <v>5</v>
      </c>
    </row>
    <row r="1431" spans="5:7" x14ac:dyDescent="0.25">
      <c r="E1431" t="s">
        <v>58</v>
      </c>
      <c r="F1431" t="s">
        <v>60</v>
      </c>
      <c r="G1431">
        <v>72</v>
      </c>
    </row>
    <row r="1432" spans="5:7" x14ac:dyDescent="0.25">
      <c r="E1432" t="s">
        <v>57</v>
      </c>
      <c r="F1432" t="s">
        <v>60</v>
      </c>
      <c r="G1432">
        <v>244</v>
      </c>
    </row>
    <row r="1433" spans="5:7" x14ac:dyDescent="0.25">
      <c r="E1433" t="s">
        <v>53</v>
      </c>
      <c r="F1433" t="s">
        <v>54</v>
      </c>
      <c r="G1433">
        <v>296</v>
      </c>
    </row>
    <row r="1434" spans="5:7" x14ac:dyDescent="0.25">
      <c r="E1434" t="s">
        <v>58</v>
      </c>
      <c r="F1434" t="s">
        <v>59</v>
      </c>
      <c r="G1434">
        <v>87</v>
      </c>
    </row>
    <row r="1435" spans="5:7" x14ac:dyDescent="0.25">
      <c r="E1435" t="s">
        <v>55</v>
      </c>
      <c r="F1435" t="s">
        <v>56</v>
      </c>
      <c r="G1435">
        <v>203</v>
      </c>
    </row>
    <row r="1436" spans="5:7" x14ac:dyDescent="0.25">
      <c r="E1436" t="s">
        <v>58</v>
      </c>
      <c r="F1436" t="s">
        <v>56</v>
      </c>
      <c r="G1436">
        <v>483</v>
      </c>
    </row>
    <row r="1437" spans="5:7" x14ac:dyDescent="0.25">
      <c r="E1437" t="s">
        <v>57</v>
      </c>
      <c r="F1437" t="s">
        <v>54</v>
      </c>
      <c r="G1437">
        <v>80</v>
      </c>
    </row>
    <row r="1438" spans="5:7" x14ac:dyDescent="0.25">
      <c r="E1438" t="s">
        <v>58</v>
      </c>
      <c r="F1438" t="s">
        <v>56</v>
      </c>
      <c r="G1438">
        <v>383</v>
      </c>
    </row>
    <row r="1439" spans="5:7" x14ac:dyDescent="0.25">
      <c r="E1439" t="s">
        <v>53</v>
      </c>
      <c r="F1439" t="s">
        <v>56</v>
      </c>
      <c r="G1439">
        <v>129</v>
      </c>
    </row>
    <row r="1440" spans="5:7" x14ac:dyDescent="0.25">
      <c r="E1440" t="s">
        <v>55</v>
      </c>
      <c r="F1440" t="s">
        <v>56</v>
      </c>
      <c r="G1440">
        <v>209</v>
      </c>
    </row>
    <row r="1441" spans="5:7" x14ac:dyDescent="0.25">
      <c r="E1441" t="s">
        <v>58</v>
      </c>
      <c r="F1441" t="s">
        <v>56</v>
      </c>
      <c r="G1441">
        <v>446</v>
      </c>
    </row>
    <row r="1442" spans="5:7" x14ac:dyDescent="0.25">
      <c r="E1442" t="s">
        <v>57</v>
      </c>
      <c r="F1442" t="s">
        <v>56</v>
      </c>
      <c r="G1442">
        <v>356</v>
      </c>
    </row>
    <row r="1443" spans="5:7" x14ac:dyDescent="0.25">
      <c r="E1443" t="s">
        <v>53</v>
      </c>
      <c r="F1443" t="s">
        <v>56</v>
      </c>
      <c r="G1443">
        <v>261</v>
      </c>
    </row>
    <row r="1444" spans="5:7" x14ac:dyDescent="0.25">
      <c r="E1444" t="s">
        <v>57</v>
      </c>
      <c r="F1444" t="s">
        <v>59</v>
      </c>
      <c r="G1444">
        <v>313</v>
      </c>
    </row>
    <row r="1445" spans="5:7" x14ac:dyDescent="0.25">
      <c r="E1445" t="s">
        <v>53</v>
      </c>
      <c r="F1445" t="s">
        <v>56</v>
      </c>
      <c r="G1445">
        <v>140</v>
      </c>
    </row>
    <row r="1446" spans="5:7" x14ac:dyDescent="0.25">
      <c r="E1446" t="s">
        <v>55</v>
      </c>
      <c r="F1446" t="s">
        <v>56</v>
      </c>
      <c r="G1446">
        <v>145</v>
      </c>
    </row>
    <row r="1447" spans="5:7" x14ac:dyDescent="0.25">
      <c r="E1447" t="s">
        <v>55</v>
      </c>
      <c r="F1447" t="s">
        <v>59</v>
      </c>
      <c r="G1447">
        <v>250</v>
      </c>
    </row>
    <row r="1448" spans="5:7" x14ac:dyDescent="0.25">
      <c r="E1448" t="s">
        <v>57</v>
      </c>
      <c r="F1448" t="s">
        <v>54</v>
      </c>
      <c r="G1448">
        <v>20</v>
      </c>
    </row>
    <row r="1449" spans="5:7" x14ac:dyDescent="0.25">
      <c r="E1449" t="s">
        <v>58</v>
      </c>
      <c r="F1449" t="s">
        <v>56</v>
      </c>
      <c r="G1449">
        <v>63</v>
      </c>
    </row>
    <row r="1450" spans="5:7" x14ac:dyDescent="0.25">
      <c r="E1450" t="s">
        <v>58</v>
      </c>
      <c r="F1450" t="s">
        <v>59</v>
      </c>
      <c r="G1450">
        <v>42</v>
      </c>
    </row>
    <row r="1451" spans="5:7" x14ac:dyDescent="0.25">
      <c r="E1451" t="s">
        <v>55</v>
      </c>
      <c r="F1451" t="s">
        <v>56</v>
      </c>
      <c r="G1451">
        <v>498</v>
      </c>
    </row>
    <row r="1452" spans="5:7" x14ac:dyDescent="0.25">
      <c r="E1452" t="s">
        <v>57</v>
      </c>
      <c r="F1452" t="s">
        <v>54</v>
      </c>
      <c r="G1452">
        <v>362</v>
      </c>
    </row>
    <row r="1453" spans="5:7" x14ac:dyDescent="0.25">
      <c r="E1453" t="s">
        <v>58</v>
      </c>
      <c r="F1453" t="s">
        <v>59</v>
      </c>
      <c r="G1453">
        <v>58</v>
      </c>
    </row>
    <row r="1454" spans="5:7" x14ac:dyDescent="0.25">
      <c r="E1454" t="s">
        <v>55</v>
      </c>
      <c r="F1454" t="s">
        <v>54</v>
      </c>
      <c r="G1454">
        <v>138</v>
      </c>
    </row>
    <row r="1455" spans="5:7" x14ac:dyDescent="0.25">
      <c r="E1455" t="s">
        <v>55</v>
      </c>
      <c r="F1455" t="s">
        <v>59</v>
      </c>
      <c r="G1455">
        <v>417</v>
      </c>
    </row>
    <row r="1456" spans="5:7" x14ac:dyDescent="0.25">
      <c r="E1456" t="s">
        <v>55</v>
      </c>
      <c r="F1456" t="s">
        <v>59</v>
      </c>
      <c r="G1456">
        <v>335</v>
      </c>
    </row>
    <row r="1457" spans="5:7" x14ac:dyDescent="0.25">
      <c r="E1457" t="s">
        <v>55</v>
      </c>
      <c r="F1457" t="s">
        <v>54</v>
      </c>
      <c r="G1457">
        <v>144</v>
      </c>
    </row>
    <row r="1458" spans="5:7" x14ac:dyDescent="0.25">
      <c r="E1458" t="s">
        <v>58</v>
      </c>
      <c r="F1458" t="s">
        <v>59</v>
      </c>
      <c r="G1458">
        <v>437</v>
      </c>
    </row>
    <row r="1459" spans="5:7" x14ac:dyDescent="0.25">
      <c r="E1459" t="s">
        <v>53</v>
      </c>
      <c r="F1459" t="s">
        <v>56</v>
      </c>
      <c r="G1459">
        <v>362</v>
      </c>
    </row>
    <row r="1460" spans="5:7" x14ac:dyDescent="0.25">
      <c r="E1460" t="s">
        <v>55</v>
      </c>
      <c r="F1460" t="s">
        <v>59</v>
      </c>
      <c r="G1460">
        <v>253</v>
      </c>
    </row>
    <row r="1461" spans="5:7" x14ac:dyDescent="0.25">
      <c r="E1461" t="s">
        <v>53</v>
      </c>
      <c r="F1461" t="s">
        <v>60</v>
      </c>
      <c r="G1461">
        <v>473</v>
      </c>
    </row>
    <row r="1462" spans="5:7" x14ac:dyDescent="0.25">
      <c r="E1462" t="s">
        <v>55</v>
      </c>
      <c r="F1462" t="s">
        <v>60</v>
      </c>
      <c r="G1462">
        <v>437</v>
      </c>
    </row>
    <row r="1463" spans="5:7" x14ac:dyDescent="0.25">
      <c r="E1463" t="s">
        <v>55</v>
      </c>
      <c r="F1463" t="s">
        <v>54</v>
      </c>
      <c r="G1463">
        <v>182</v>
      </c>
    </row>
    <row r="1464" spans="5:7" x14ac:dyDescent="0.25">
      <c r="E1464" t="s">
        <v>55</v>
      </c>
      <c r="F1464" t="s">
        <v>56</v>
      </c>
      <c r="G1464">
        <v>27</v>
      </c>
    </row>
    <row r="1465" spans="5:7" x14ac:dyDescent="0.25">
      <c r="E1465" t="s">
        <v>55</v>
      </c>
      <c r="F1465" t="s">
        <v>60</v>
      </c>
      <c r="G1465">
        <v>159</v>
      </c>
    </row>
    <row r="1466" spans="5:7" x14ac:dyDescent="0.25">
      <c r="E1466" t="s">
        <v>53</v>
      </c>
      <c r="F1466" t="s">
        <v>56</v>
      </c>
      <c r="G1466">
        <v>453</v>
      </c>
    </row>
    <row r="1467" spans="5:7" x14ac:dyDescent="0.25">
      <c r="E1467" t="s">
        <v>55</v>
      </c>
      <c r="F1467" t="s">
        <v>59</v>
      </c>
      <c r="G1467">
        <v>103</v>
      </c>
    </row>
    <row r="1468" spans="5:7" x14ac:dyDescent="0.25">
      <c r="E1468" t="s">
        <v>55</v>
      </c>
      <c r="F1468" t="s">
        <v>56</v>
      </c>
      <c r="G1468">
        <v>313</v>
      </c>
    </row>
    <row r="1469" spans="5:7" x14ac:dyDescent="0.25">
      <c r="E1469" t="s">
        <v>58</v>
      </c>
      <c r="F1469" t="s">
        <v>54</v>
      </c>
      <c r="G1469">
        <v>482</v>
      </c>
    </row>
    <row r="1470" spans="5:7" x14ac:dyDescent="0.25">
      <c r="E1470" t="s">
        <v>58</v>
      </c>
      <c r="F1470" t="s">
        <v>59</v>
      </c>
      <c r="G1470">
        <v>280</v>
      </c>
    </row>
    <row r="1471" spans="5:7" x14ac:dyDescent="0.25">
      <c r="E1471" t="s">
        <v>58</v>
      </c>
      <c r="F1471" t="s">
        <v>59</v>
      </c>
      <c r="G1471">
        <v>150</v>
      </c>
    </row>
    <row r="1472" spans="5:7" x14ac:dyDescent="0.25">
      <c r="E1472" t="s">
        <v>57</v>
      </c>
      <c r="F1472" t="s">
        <v>60</v>
      </c>
      <c r="G1472">
        <v>104</v>
      </c>
    </row>
    <row r="1473" spans="5:7" x14ac:dyDescent="0.25">
      <c r="E1473" t="s">
        <v>57</v>
      </c>
      <c r="F1473" t="s">
        <v>56</v>
      </c>
      <c r="G1473">
        <v>340</v>
      </c>
    </row>
    <row r="1474" spans="5:7" x14ac:dyDescent="0.25">
      <c r="E1474" t="s">
        <v>53</v>
      </c>
      <c r="F1474" t="s">
        <v>56</v>
      </c>
      <c r="G1474">
        <v>419</v>
      </c>
    </row>
    <row r="1475" spans="5:7" x14ac:dyDescent="0.25">
      <c r="E1475" t="s">
        <v>53</v>
      </c>
      <c r="F1475" t="s">
        <v>54</v>
      </c>
      <c r="G1475">
        <v>39</v>
      </c>
    </row>
    <row r="1476" spans="5:7" x14ac:dyDescent="0.25">
      <c r="E1476" t="s">
        <v>55</v>
      </c>
      <c r="F1476" t="s">
        <v>59</v>
      </c>
      <c r="G1476">
        <v>325</v>
      </c>
    </row>
    <row r="1477" spans="5:7" x14ac:dyDescent="0.25">
      <c r="E1477" t="s">
        <v>58</v>
      </c>
      <c r="F1477" t="s">
        <v>54</v>
      </c>
      <c r="G1477">
        <v>86</v>
      </c>
    </row>
    <row r="1478" spans="5:7" x14ac:dyDescent="0.25">
      <c r="E1478" t="s">
        <v>53</v>
      </c>
      <c r="F1478" t="s">
        <v>59</v>
      </c>
      <c r="G1478">
        <v>294</v>
      </c>
    </row>
    <row r="1479" spans="5:7" x14ac:dyDescent="0.25">
      <c r="E1479" t="s">
        <v>55</v>
      </c>
      <c r="F1479" t="s">
        <v>54</v>
      </c>
      <c r="G1479">
        <v>253</v>
      </c>
    </row>
    <row r="1480" spans="5:7" x14ac:dyDescent="0.25">
      <c r="E1480" t="s">
        <v>55</v>
      </c>
      <c r="F1480" t="s">
        <v>54</v>
      </c>
      <c r="G1480">
        <v>315</v>
      </c>
    </row>
    <row r="1481" spans="5:7" x14ac:dyDescent="0.25">
      <c r="E1481" t="s">
        <v>58</v>
      </c>
      <c r="F1481" t="s">
        <v>54</v>
      </c>
      <c r="G1481">
        <v>123</v>
      </c>
    </row>
    <row r="1482" spans="5:7" x14ac:dyDescent="0.25">
      <c r="E1482" t="s">
        <v>58</v>
      </c>
      <c r="F1482" t="s">
        <v>59</v>
      </c>
      <c r="G1482">
        <v>215</v>
      </c>
    </row>
    <row r="1483" spans="5:7" x14ac:dyDescent="0.25">
      <c r="E1483" t="s">
        <v>58</v>
      </c>
      <c r="F1483" t="s">
        <v>54</v>
      </c>
      <c r="G1483">
        <v>468</v>
      </c>
    </row>
    <row r="1484" spans="5:7" x14ac:dyDescent="0.25">
      <c r="E1484" t="s">
        <v>55</v>
      </c>
      <c r="F1484" t="s">
        <v>60</v>
      </c>
      <c r="G1484">
        <v>438</v>
      </c>
    </row>
    <row r="1485" spans="5:7" x14ac:dyDescent="0.25">
      <c r="E1485" t="s">
        <v>53</v>
      </c>
      <c r="F1485" t="s">
        <v>54</v>
      </c>
      <c r="G1485">
        <v>32</v>
      </c>
    </row>
    <row r="1486" spans="5:7" x14ac:dyDescent="0.25">
      <c r="E1486" t="s">
        <v>58</v>
      </c>
      <c r="F1486" t="s">
        <v>59</v>
      </c>
      <c r="G1486">
        <v>134</v>
      </c>
    </row>
    <row r="1487" spans="5:7" x14ac:dyDescent="0.25">
      <c r="E1487" t="s">
        <v>53</v>
      </c>
      <c r="F1487" t="s">
        <v>54</v>
      </c>
      <c r="G1487">
        <v>63</v>
      </c>
    </row>
    <row r="1488" spans="5:7" x14ac:dyDescent="0.25">
      <c r="E1488" t="s">
        <v>55</v>
      </c>
      <c r="F1488" t="s">
        <v>60</v>
      </c>
      <c r="G1488">
        <v>270</v>
      </c>
    </row>
    <row r="1489" spans="5:7" x14ac:dyDescent="0.25">
      <c r="E1489" t="s">
        <v>57</v>
      </c>
      <c r="F1489" t="s">
        <v>60</v>
      </c>
      <c r="G1489">
        <v>428</v>
      </c>
    </row>
    <row r="1490" spans="5:7" x14ac:dyDescent="0.25">
      <c r="E1490" t="s">
        <v>57</v>
      </c>
      <c r="F1490" t="s">
        <v>59</v>
      </c>
      <c r="G1490">
        <v>250</v>
      </c>
    </row>
    <row r="1491" spans="5:7" x14ac:dyDescent="0.25">
      <c r="E1491" t="s">
        <v>58</v>
      </c>
      <c r="F1491" t="s">
        <v>60</v>
      </c>
      <c r="G1491">
        <v>380</v>
      </c>
    </row>
    <row r="1492" spans="5:7" x14ac:dyDescent="0.25">
      <c r="E1492" t="s">
        <v>57</v>
      </c>
      <c r="F1492" t="s">
        <v>60</v>
      </c>
      <c r="G1492">
        <v>266</v>
      </c>
    </row>
    <row r="1493" spans="5:7" x14ac:dyDescent="0.25">
      <c r="E1493" t="s">
        <v>58</v>
      </c>
      <c r="F1493" t="s">
        <v>60</v>
      </c>
      <c r="G1493">
        <v>401</v>
      </c>
    </row>
    <row r="1494" spans="5:7" x14ac:dyDescent="0.25">
      <c r="E1494" t="s">
        <v>57</v>
      </c>
      <c r="F1494" t="s">
        <v>60</v>
      </c>
      <c r="G1494">
        <v>349</v>
      </c>
    </row>
    <row r="1495" spans="5:7" x14ac:dyDescent="0.25">
      <c r="E1495" t="s">
        <v>55</v>
      </c>
      <c r="F1495" t="s">
        <v>60</v>
      </c>
      <c r="G1495">
        <v>60</v>
      </c>
    </row>
    <row r="1496" spans="5:7" x14ac:dyDescent="0.25">
      <c r="E1496" t="s">
        <v>53</v>
      </c>
      <c r="F1496" t="s">
        <v>54</v>
      </c>
      <c r="G1496">
        <v>342</v>
      </c>
    </row>
    <row r="1497" spans="5:7" x14ac:dyDescent="0.25">
      <c r="E1497" t="s">
        <v>55</v>
      </c>
      <c r="F1497" t="s">
        <v>59</v>
      </c>
      <c r="G1497">
        <v>17</v>
      </c>
    </row>
    <row r="1498" spans="5:7" x14ac:dyDescent="0.25">
      <c r="E1498" t="s">
        <v>58</v>
      </c>
      <c r="F1498" t="s">
        <v>56</v>
      </c>
      <c r="G1498">
        <v>342</v>
      </c>
    </row>
    <row r="1499" spans="5:7" x14ac:dyDescent="0.25">
      <c r="E1499" t="s">
        <v>55</v>
      </c>
      <c r="F1499" t="s">
        <v>60</v>
      </c>
      <c r="G1499">
        <v>275</v>
      </c>
    </row>
    <row r="1500" spans="5:7" x14ac:dyDescent="0.25">
      <c r="E1500" t="s">
        <v>53</v>
      </c>
      <c r="F1500" t="s">
        <v>56</v>
      </c>
      <c r="G1500">
        <v>314</v>
      </c>
    </row>
    <row r="1501" spans="5:7" x14ac:dyDescent="0.25">
      <c r="E1501" t="s">
        <v>55</v>
      </c>
      <c r="F1501" t="s">
        <v>54</v>
      </c>
      <c r="G1501">
        <v>59</v>
      </c>
    </row>
    <row r="1502" spans="5:7" x14ac:dyDescent="0.25">
      <c r="E1502" t="s">
        <v>58</v>
      </c>
      <c r="F1502" t="s">
        <v>56</v>
      </c>
      <c r="G1502">
        <v>455</v>
      </c>
    </row>
    <row r="1503" spans="5:7" x14ac:dyDescent="0.25">
      <c r="E1503" t="s">
        <v>53</v>
      </c>
      <c r="F1503" t="s">
        <v>59</v>
      </c>
      <c r="G1503">
        <v>267</v>
      </c>
    </row>
    <row r="1504" spans="5:7" x14ac:dyDescent="0.25">
      <c r="E1504" t="s">
        <v>58</v>
      </c>
      <c r="F1504" t="s">
        <v>54</v>
      </c>
      <c r="G1504">
        <v>248</v>
      </c>
    </row>
    <row r="1505" spans="5:7" x14ac:dyDescent="0.25">
      <c r="E1505" t="s">
        <v>58</v>
      </c>
      <c r="F1505" t="s">
        <v>60</v>
      </c>
      <c r="G1505">
        <v>418</v>
      </c>
    </row>
    <row r="1506" spans="5:7" x14ac:dyDescent="0.25">
      <c r="E1506" t="s">
        <v>53</v>
      </c>
      <c r="F1506" t="s">
        <v>56</v>
      </c>
      <c r="G1506">
        <v>283</v>
      </c>
    </row>
    <row r="1507" spans="5:7" x14ac:dyDescent="0.25">
      <c r="E1507" t="s">
        <v>58</v>
      </c>
      <c r="F1507" t="s">
        <v>59</v>
      </c>
      <c r="G1507">
        <v>394</v>
      </c>
    </row>
    <row r="1508" spans="5:7" x14ac:dyDescent="0.25">
      <c r="E1508" t="s">
        <v>57</v>
      </c>
      <c r="F1508" t="s">
        <v>60</v>
      </c>
      <c r="G1508">
        <v>120</v>
      </c>
    </row>
    <row r="1509" spans="5:7" x14ac:dyDescent="0.25">
      <c r="E1509" t="s">
        <v>58</v>
      </c>
      <c r="F1509" t="s">
        <v>59</v>
      </c>
      <c r="G1509">
        <v>106</v>
      </c>
    </row>
    <row r="1510" spans="5:7" x14ac:dyDescent="0.25">
      <c r="E1510" t="s">
        <v>55</v>
      </c>
      <c r="F1510" t="s">
        <v>59</v>
      </c>
      <c r="G1510">
        <v>283</v>
      </c>
    </row>
    <row r="1511" spans="5:7" x14ac:dyDescent="0.25">
      <c r="E1511" t="s">
        <v>58</v>
      </c>
      <c r="F1511" t="s">
        <v>60</v>
      </c>
      <c r="G1511">
        <v>272</v>
      </c>
    </row>
    <row r="1512" spans="5:7" x14ac:dyDescent="0.25">
      <c r="E1512" t="s">
        <v>55</v>
      </c>
      <c r="F1512" t="s">
        <v>56</v>
      </c>
      <c r="G1512">
        <v>374</v>
      </c>
    </row>
    <row r="1513" spans="5:7" x14ac:dyDescent="0.25">
      <c r="E1513" t="s">
        <v>55</v>
      </c>
      <c r="F1513" t="s">
        <v>60</v>
      </c>
      <c r="G1513">
        <v>9</v>
      </c>
    </row>
    <row r="1514" spans="5:7" x14ac:dyDescent="0.25">
      <c r="E1514" t="s">
        <v>57</v>
      </c>
      <c r="F1514" t="s">
        <v>56</v>
      </c>
      <c r="G1514">
        <v>113</v>
      </c>
    </row>
    <row r="1515" spans="5:7" x14ac:dyDescent="0.25">
      <c r="E1515" t="s">
        <v>55</v>
      </c>
      <c r="F1515" t="s">
        <v>54</v>
      </c>
      <c r="G1515">
        <v>372</v>
      </c>
    </row>
    <row r="1516" spans="5:7" x14ac:dyDescent="0.25">
      <c r="E1516" t="s">
        <v>57</v>
      </c>
      <c r="F1516" t="s">
        <v>56</v>
      </c>
      <c r="G1516">
        <v>207</v>
      </c>
    </row>
    <row r="1517" spans="5:7" x14ac:dyDescent="0.25">
      <c r="E1517" t="s">
        <v>55</v>
      </c>
      <c r="F1517" t="s">
        <v>56</v>
      </c>
      <c r="G1517">
        <v>37</v>
      </c>
    </row>
    <row r="1518" spans="5:7" x14ac:dyDescent="0.25">
      <c r="E1518" t="s">
        <v>57</v>
      </c>
      <c r="F1518" t="s">
        <v>60</v>
      </c>
      <c r="G1518">
        <v>333</v>
      </c>
    </row>
    <row r="1519" spans="5:7" x14ac:dyDescent="0.25">
      <c r="E1519" t="s">
        <v>58</v>
      </c>
      <c r="F1519" t="s">
        <v>59</v>
      </c>
      <c r="G1519">
        <v>466</v>
      </c>
    </row>
    <row r="1520" spans="5:7" x14ac:dyDescent="0.25">
      <c r="E1520" t="s">
        <v>58</v>
      </c>
      <c r="F1520" t="s">
        <v>59</v>
      </c>
      <c r="G1520">
        <v>316</v>
      </c>
    </row>
    <row r="1521" spans="5:7" x14ac:dyDescent="0.25">
      <c r="E1521" t="s">
        <v>53</v>
      </c>
      <c r="F1521" t="s">
        <v>60</v>
      </c>
      <c r="G1521">
        <v>437</v>
      </c>
    </row>
    <row r="1522" spans="5:7" x14ac:dyDescent="0.25">
      <c r="E1522" t="s">
        <v>55</v>
      </c>
      <c r="F1522" t="s">
        <v>59</v>
      </c>
      <c r="G1522">
        <v>261</v>
      </c>
    </row>
    <row r="1523" spans="5:7" x14ac:dyDescent="0.25">
      <c r="E1523" t="s">
        <v>58</v>
      </c>
      <c r="F1523" t="s">
        <v>59</v>
      </c>
      <c r="G1523">
        <v>38</v>
      </c>
    </row>
    <row r="1524" spans="5:7" x14ac:dyDescent="0.25">
      <c r="E1524" t="s">
        <v>53</v>
      </c>
      <c r="F1524" t="s">
        <v>54</v>
      </c>
      <c r="G1524">
        <v>168</v>
      </c>
    </row>
    <row r="1525" spans="5:7" x14ac:dyDescent="0.25">
      <c r="E1525" t="s">
        <v>57</v>
      </c>
      <c r="F1525" t="s">
        <v>56</v>
      </c>
      <c r="G1525">
        <v>221</v>
      </c>
    </row>
    <row r="1526" spans="5:7" x14ac:dyDescent="0.25">
      <c r="E1526" t="s">
        <v>55</v>
      </c>
      <c r="F1526" t="s">
        <v>54</v>
      </c>
      <c r="G1526">
        <v>194</v>
      </c>
    </row>
    <row r="1527" spans="5:7" x14ac:dyDescent="0.25">
      <c r="E1527" t="s">
        <v>55</v>
      </c>
      <c r="F1527" t="s">
        <v>54</v>
      </c>
      <c r="G1527">
        <v>337</v>
      </c>
    </row>
    <row r="1528" spans="5:7" x14ac:dyDescent="0.25">
      <c r="E1528" t="s">
        <v>58</v>
      </c>
      <c r="F1528" t="s">
        <v>54</v>
      </c>
      <c r="G1528">
        <v>92</v>
      </c>
    </row>
    <row r="1529" spans="5:7" x14ac:dyDescent="0.25">
      <c r="E1529" t="s">
        <v>53</v>
      </c>
      <c r="F1529" t="s">
        <v>59</v>
      </c>
      <c r="G1529">
        <v>1</v>
      </c>
    </row>
    <row r="1530" spans="5:7" x14ac:dyDescent="0.25">
      <c r="E1530" t="s">
        <v>55</v>
      </c>
      <c r="F1530" t="s">
        <v>60</v>
      </c>
      <c r="G1530">
        <v>255</v>
      </c>
    </row>
    <row r="1531" spans="5:7" x14ac:dyDescent="0.25">
      <c r="E1531" t="s">
        <v>53</v>
      </c>
      <c r="F1531" t="s">
        <v>56</v>
      </c>
      <c r="G1531">
        <v>430</v>
      </c>
    </row>
    <row r="1532" spans="5:7" x14ac:dyDescent="0.25">
      <c r="E1532" t="s">
        <v>53</v>
      </c>
      <c r="F1532" t="s">
        <v>56</v>
      </c>
      <c r="G1532">
        <v>466</v>
      </c>
    </row>
    <row r="1533" spans="5:7" x14ac:dyDescent="0.25">
      <c r="E1533" t="s">
        <v>57</v>
      </c>
      <c r="F1533" t="s">
        <v>59</v>
      </c>
      <c r="G1533">
        <v>188</v>
      </c>
    </row>
    <row r="1534" spans="5:7" x14ac:dyDescent="0.25">
      <c r="E1534" t="s">
        <v>58</v>
      </c>
      <c r="F1534" t="s">
        <v>59</v>
      </c>
      <c r="G1534">
        <v>469</v>
      </c>
    </row>
    <row r="1535" spans="5:7" x14ac:dyDescent="0.25">
      <c r="E1535" t="s">
        <v>55</v>
      </c>
      <c r="F1535" t="s">
        <v>60</v>
      </c>
      <c r="G1535">
        <v>43</v>
      </c>
    </row>
    <row r="1536" spans="5:7" x14ac:dyDescent="0.25">
      <c r="E1536" t="s">
        <v>58</v>
      </c>
      <c r="F1536" t="s">
        <v>60</v>
      </c>
      <c r="G1536">
        <v>249</v>
      </c>
    </row>
    <row r="1537" spans="5:7" x14ac:dyDescent="0.25">
      <c r="E1537" t="s">
        <v>57</v>
      </c>
      <c r="F1537" t="s">
        <v>54</v>
      </c>
      <c r="G1537">
        <v>207</v>
      </c>
    </row>
    <row r="1538" spans="5:7" x14ac:dyDescent="0.25">
      <c r="E1538" t="s">
        <v>55</v>
      </c>
      <c r="F1538" t="s">
        <v>60</v>
      </c>
      <c r="G1538">
        <v>356</v>
      </c>
    </row>
    <row r="1539" spans="5:7" x14ac:dyDescent="0.25">
      <c r="E1539" t="s">
        <v>55</v>
      </c>
      <c r="F1539" t="s">
        <v>59</v>
      </c>
      <c r="G1539">
        <v>66</v>
      </c>
    </row>
    <row r="1540" spans="5:7" x14ac:dyDescent="0.25">
      <c r="E1540" t="s">
        <v>57</v>
      </c>
      <c r="F1540" t="s">
        <v>54</v>
      </c>
      <c r="G1540">
        <v>325</v>
      </c>
    </row>
    <row r="1541" spans="5:7" x14ac:dyDescent="0.25">
      <c r="E1541" t="s">
        <v>58</v>
      </c>
      <c r="F1541" t="s">
        <v>59</v>
      </c>
      <c r="G1541">
        <v>98</v>
      </c>
    </row>
    <row r="1542" spans="5:7" x14ac:dyDescent="0.25">
      <c r="E1542" t="s">
        <v>57</v>
      </c>
      <c r="F1542" t="s">
        <v>60</v>
      </c>
      <c r="G1542">
        <v>230</v>
      </c>
    </row>
    <row r="1543" spans="5:7" x14ac:dyDescent="0.25">
      <c r="E1543" t="s">
        <v>55</v>
      </c>
      <c r="F1543" t="s">
        <v>54</v>
      </c>
      <c r="G1543">
        <v>303</v>
      </c>
    </row>
    <row r="1544" spans="5:7" x14ac:dyDescent="0.25">
      <c r="E1544" t="s">
        <v>58</v>
      </c>
      <c r="F1544" t="s">
        <v>54</v>
      </c>
      <c r="G1544">
        <v>112</v>
      </c>
    </row>
    <row r="1545" spans="5:7" x14ac:dyDescent="0.25">
      <c r="E1545" t="s">
        <v>53</v>
      </c>
      <c r="F1545" t="s">
        <v>54</v>
      </c>
      <c r="G1545">
        <v>312</v>
      </c>
    </row>
    <row r="1546" spans="5:7" x14ac:dyDescent="0.25">
      <c r="E1546" t="s">
        <v>57</v>
      </c>
      <c r="F1546" t="s">
        <v>54</v>
      </c>
      <c r="G1546">
        <v>120</v>
      </c>
    </row>
    <row r="1547" spans="5:7" x14ac:dyDescent="0.25">
      <c r="E1547" t="s">
        <v>57</v>
      </c>
      <c r="F1547" t="s">
        <v>54</v>
      </c>
      <c r="G1547">
        <v>229</v>
      </c>
    </row>
    <row r="1548" spans="5:7" x14ac:dyDescent="0.25">
      <c r="E1548" t="s">
        <v>57</v>
      </c>
      <c r="F1548" t="s">
        <v>59</v>
      </c>
      <c r="G1548">
        <v>234</v>
      </c>
    </row>
    <row r="1549" spans="5:7" x14ac:dyDescent="0.25">
      <c r="E1549" t="s">
        <v>58</v>
      </c>
      <c r="F1549" t="s">
        <v>56</v>
      </c>
      <c r="G1549">
        <v>128</v>
      </c>
    </row>
    <row r="1550" spans="5:7" x14ac:dyDescent="0.25">
      <c r="E1550" t="s">
        <v>55</v>
      </c>
      <c r="F1550" t="s">
        <v>54</v>
      </c>
      <c r="G1550">
        <v>365</v>
      </c>
    </row>
    <row r="1551" spans="5:7" x14ac:dyDescent="0.25">
      <c r="E1551" t="s">
        <v>55</v>
      </c>
      <c r="F1551" t="s">
        <v>59</v>
      </c>
      <c r="G1551">
        <v>5</v>
      </c>
    </row>
    <row r="1552" spans="5:7" x14ac:dyDescent="0.25">
      <c r="E1552" t="s">
        <v>55</v>
      </c>
      <c r="F1552" t="s">
        <v>60</v>
      </c>
      <c r="G1552">
        <v>424</v>
      </c>
    </row>
    <row r="1553" spans="5:7" x14ac:dyDescent="0.25">
      <c r="E1553" t="s">
        <v>57</v>
      </c>
      <c r="F1553" t="s">
        <v>56</v>
      </c>
      <c r="G1553">
        <v>341</v>
      </c>
    </row>
    <row r="1554" spans="5:7" x14ac:dyDescent="0.25">
      <c r="E1554" t="s">
        <v>55</v>
      </c>
      <c r="F1554" t="s">
        <v>59</v>
      </c>
      <c r="G1554">
        <v>20</v>
      </c>
    </row>
    <row r="1555" spans="5:7" x14ac:dyDescent="0.25">
      <c r="E1555" t="s">
        <v>58</v>
      </c>
      <c r="F1555" t="s">
        <v>56</v>
      </c>
      <c r="G1555">
        <v>384</v>
      </c>
    </row>
    <row r="1556" spans="5:7" x14ac:dyDescent="0.25">
      <c r="E1556" t="s">
        <v>58</v>
      </c>
      <c r="F1556" t="s">
        <v>60</v>
      </c>
      <c r="G1556">
        <v>93</v>
      </c>
    </row>
    <row r="1557" spans="5:7" x14ac:dyDescent="0.25">
      <c r="E1557" t="s">
        <v>55</v>
      </c>
      <c r="F1557" t="s">
        <v>56</v>
      </c>
      <c r="G1557">
        <v>267</v>
      </c>
    </row>
    <row r="1558" spans="5:7" x14ac:dyDescent="0.25">
      <c r="E1558" t="s">
        <v>53</v>
      </c>
      <c r="F1558" t="s">
        <v>59</v>
      </c>
      <c r="G1558">
        <v>297</v>
      </c>
    </row>
    <row r="1559" spans="5:7" x14ac:dyDescent="0.25">
      <c r="E1559" t="s">
        <v>57</v>
      </c>
      <c r="F1559" t="s">
        <v>60</v>
      </c>
      <c r="G1559">
        <v>205</v>
      </c>
    </row>
    <row r="1560" spans="5:7" x14ac:dyDescent="0.25">
      <c r="E1560" t="s">
        <v>55</v>
      </c>
      <c r="F1560" t="s">
        <v>56</v>
      </c>
      <c r="G1560">
        <v>170</v>
      </c>
    </row>
    <row r="1561" spans="5:7" x14ac:dyDescent="0.25">
      <c r="E1561" t="s">
        <v>57</v>
      </c>
      <c r="F1561" t="s">
        <v>54</v>
      </c>
      <c r="G1561">
        <v>77</v>
      </c>
    </row>
    <row r="1562" spans="5:7" x14ac:dyDescent="0.25">
      <c r="E1562" t="s">
        <v>57</v>
      </c>
      <c r="F1562" t="s">
        <v>54</v>
      </c>
      <c r="G1562">
        <v>39</v>
      </c>
    </row>
    <row r="1563" spans="5:7" x14ac:dyDescent="0.25">
      <c r="E1563" t="s">
        <v>53</v>
      </c>
      <c r="F1563" t="s">
        <v>54</v>
      </c>
      <c r="G1563">
        <v>55</v>
      </c>
    </row>
    <row r="1564" spans="5:7" x14ac:dyDescent="0.25">
      <c r="E1564" t="s">
        <v>55</v>
      </c>
      <c r="F1564" t="s">
        <v>60</v>
      </c>
      <c r="G1564">
        <v>281</v>
      </c>
    </row>
    <row r="1565" spans="5:7" x14ac:dyDescent="0.25">
      <c r="E1565" t="s">
        <v>53</v>
      </c>
      <c r="F1565" t="s">
        <v>59</v>
      </c>
      <c r="G1565">
        <v>186</v>
      </c>
    </row>
    <row r="1566" spans="5:7" x14ac:dyDescent="0.25">
      <c r="E1566" t="s">
        <v>55</v>
      </c>
      <c r="F1566" t="s">
        <v>59</v>
      </c>
      <c r="G1566">
        <v>43</v>
      </c>
    </row>
    <row r="1567" spans="5:7" x14ac:dyDescent="0.25">
      <c r="E1567" t="s">
        <v>58</v>
      </c>
      <c r="F1567" t="s">
        <v>60</v>
      </c>
      <c r="G1567">
        <v>71</v>
      </c>
    </row>
    <row r="1568" spans="5:7" x14ac:dyDescent="0.25">
      <c r="E1568" t="s">
        <v>53</v>
      </c>
      <c r="F1568" t="s">
        <v>59</v>
      </c>
      <c r="G1568">
        <v>396</v>
      </c>
    </row>
    <row r="1569" spans="5:7" x14ac:dyDescent="0.25">
      <c r="E1569" t="s">
        <v>53</v>
      </c>
      <c r="F1569" t="s">
        <v>54</v>
      </c>
      <c r="G1569">
        <v>300</v>
      </c>
    </row>
    <row r="1570" spans="5:7" x14ac:dyDescent="0.25">
      <c r="E1570" t="s">
        <v>53</v>
      </c>
      <c r="F1570" t="s">
        <v>56</v>
      </c>
      <c r="G1570">
        <v>253</v>
      </c>
    </row>
    <row r="1571" spans="5:7" x14ac:dyDescent="0.25">
      <c r="E1571" t="s">
        <v>58</v>
      </c>
      <c r="F1571" t="s">
        <v>60</v>
      </c>
      <c r="G1571">
        <v>478</v>
      </c>
    </row>
    <row r="1572" spans="5:7" x14ac:dyDescent="0.25">
      <c r="E1572" t="s">
        <v>57</v>
      </c>
      <c r="F1572" t="s">
        <v>56</v>
      </c>
      <c r="G1572">
        <v>302</v>
      </c>
    </row>
    <row r="1573" spans="5:7" x14ac:dyDescent="0.25">
      <c r="E1573" t="s">
        <v>58</v>
      </c>
      <c r="F1573" t="s">
        <v>56</v>
      </c>
      <c r="G1573">
        <v>205</v>
      </c>
    </row>
    <row r="1574" spans="5:7" x14ac:dyDescent="0.25">
      <c r="E1574" t="s">
        <v>58</v>
      </c>
      <c r="F1574" t="s">
        <v>56</v>
      </c>
      <c r="G1574">
        <v>101</v>
      </c>
    </row>
    <row r="1575" spans="5:7" x14ac:dyDescent="0.25">
      <c r="E1575" t="s">
        <v>57</v>
      </c>
      <c r="F1575" t="s">
        <v>59</v>
      </c>
      <c r="G1575">
        <v>311</v>
      </c>
    </row>
    <row r="1576" spans="5:7" x14ac:dyDescent="0.25">
      <c r="E1576" t="s">
        <v>55</v>
      </c>
      <c r="F1576" t="s">
        <v>56</v>
      </c>
      <c r="G1576">
        <v>14</v>
      </c>
    </row>
    <row r="1577" spans="5:7" x14ac:dyDescent="0.25">
      <c r="E1577" t="s">
        <v>57</v>
      </c>
      <c r="F1577" t="s">
        <v>54</v>
      </c>
      <c r="G1577">
        <v>419</v>
      </c>
    </row>
    <row r="1578" spans="5:7" x14ac:dyDescent="0.25">
      <c r="E1578" t="s">
        <v>57</v>
      </c>
      <c r="F1578" t="s">
        <v>59</v>
      </c>
      <c r="G1578">
        <v>18</v>
      </c>
    </row>
    <row r="1579" spans="5:7" x14ac:dyDescent="0.25">
      <c r="E1579" t="s">
        <v>53</v>
      </c>
      <c r="F1579" t="s">
        <v>54</v>
      </c>
      <c r="G1579">
        <v>283</v>
      </c>
    </row>
    <row r="1580" spans="5:7" x14ac:dyDescent="0.25">
      <c r="E1580" t="s">
        <v>58</v>
      </c>
      <c r="F1580" t="s">
        <v>54</v>
      </c>
      <c r="G1580">
        <v>129</v>
      </c>
    </row>
    <row r="1581" spans="5:7" x14ac:dyDescent="0.25">
      <c r="E1581" t="s">
        <v>58</v>
      </c>
      <c r="F1581" t="s">
        <v>60</v>
      </c>
      <c r="G1581">
        <v>426</v>
      </c>
    </row>
    <row r="1582" spans="5:7" x14ac:dyDescent="0.25">
      <c r="E1582" t="s">
        <v>57</v>
      </c>
      <c r="F1582" t="s">
        <v>54</v>
      </c>
      <c r="G1582">
        <v>41</v>
      </c>
    </row>
    <row r="1583" spans="5:7" x14ac:dyDescent="0.25">
      <c r="E1583" t="s">
        <v>53</v>
      </c>
      <c r="F1583" t="s">
        <v>56</v>
      </c>
      <c r="G1583">
        <v>387</v>
      </c>
    </row>
    <row r="1584" spans="5:7" x14ac:dyDescent="0.25">
      <c r="E1584" t="s">
        <v>53</v>
      </c>
      <c r="F1584" t="s">
        <v>59</v>
      </c>
      <c r="G1584">
        <v>330</v>
      </c>
    </row>
    <row r="1585" spans="5:7" x14ac:dyDescent="0.25">
      <c r="E1585" t="s">
        <v>53</v>
      </c>
      <c r="F1585" t="s">
        <v>59</v>
      </c>
      <c r="G1585">
        <v>179</v>
      </c>
    </row>
    <row r="1586" spans="5:7" x14ac:dyDescent="0.25">
      <c r="E1586" t="s">
        <v>57</v>
      </c>
      <c r="F1586" t="s">
        <v>60</v>
      </c>
      <c r="G1586">
        <v>391</v>
      </c>
    </row>
    <row r="1587" spans="5:7" x14ac:dyDescent="0.25">
      <c r="E1587" t="s">
        <v>58</v>
      </c>
      <c r="F1587" t="s">
        <v>60</v>
      </c>
      <c r="G1587">
        <v>411</v>
      </c>
    </row>
    <row r="1588" spans="5:7" x14ac:dyDescent="0.25">
      <c r="E1588" t="s">
        <v>53</v>
      </c>
      <c r="F1588" t="s">
        <v>54</v>
      </c>
      <c r="G1588">
        <v>406</v>
      </c>
    </row>
    <row r="1589" spans="5:7" x14ac:dyDescent="0.25">
      <c r="E1589" t="s">
        <v>57</v>
      </c>
      <c r="F1589" t="s">
        <v>56</v>
      </c>
      <c r="G1589">
        <v>284</v>
      </c>
    </row>
    <row r="1590" spans="5:7" x14ac:dyDescent="0.25">
      <c r="E1590" t="s">
        <v>55</v>
      </c>
      <c r="F1590" t="s">
        <v>60</v>
      </c>
      <c r="G1590">
        <v>1</v>
      </c>
    </row>
    <row r="1591" spans="5:7" x14ac:dyDescent="0.25">
      <c r="E1591" t="s">
        <v>58</v>
      </c>
      <c r="F1591" t="s">
        <v>59</v>
      </c>
      <c r="G1591">
        <v>178</v>
      </c>
    </row>
    <row r="1592" spans="5:7" x14ac:dyDescent="0.25">
      <c r="E1592" t="s">
        <v>53</v>
      </c>
      <c r="F1592" t="s">
        <v>54</v>
      </c>
      <c r="G1592">
        <v>310</v>
      </c>
    </row>
    <row r="1593" spans="5:7" x14ac:dyDescent="0.25">
      <c r="E1593" t="s">
        <v>58</v>
      </c>
      <c r="F1593" t="s">
        <v>54</v>
      </c>
      <c r="G1593">
        <v>56</v>
      </c>
    </row>
    <row r="1594" spans="5:7" x14ac:dyDescent="0.25">
      <c r="E1594" t="s">
        <v>57</v>
      </c>
      <c r="F1594" t="s">
        <v>54</v>
      </c>
      <c r="G1594">
        <v>313</v>
      </c>
    </row>
    <row r="1595" spans="5:7" x14ac:dyDescent="0.25">
      <c r="E1595" t="s">
        <v>57</v>
      </c>
      <c r="F1595" t="s">
        <v>56</v>
      </c>
      <c r="G1595">
        <v>346</v>
      </c>
    </row>
    <row r="1596" spans="5:7" x14ac:dyDescent="0.25">
      <c r="E1596" t="s">
        <v>53</v>
      </c>
      <c r="F1596" t="s">
        <v>54</v>
      </c>
      <c r="G1596">
        <v>295</v>
      </c>
    </row>
    <row r="1597" spans="5:7" x14ac:dyDescent="0.25">
      <c r="E1597" t="s">
        <v>58</v>
      </c>
      <c r="F1597" t="s">
        <v>56</v>
      </c>
      <c r="G1597">
        <v>25</v>
      </c>
    </row>
    <row r="1598" spans="5:7" x14ac:dyDescent="0.25">
      <c r="E1598" t="s">
        <v>53</v>
      </c>
      <c r="F1598" t="s">
        <v>54</v>
      </c>
      <c r="G1598">
        <v>202</v>
      </c>
    </row>
    <row r="1599" spans="5:7" x14ac:dyDescent="0.25">
      <c r="E1599" t="s">
        <v>55</v>
      </c>
      <c r="F1599" t="s">
        <v>59</v>
      </c>
      <c r="G1599">
        <v>300</v>
      </c>
    </row>
    <row r="1600" spans="5:7" x14ac:dyDescent="0.25">
      <c r="E1600" t="s">
        <v>55</v>
      </c>
      <c r="F1600" t="s">
        <v>54</v>
      </c>
      <c r="G1600">
        <v>299</v>
      </c>
    </row>
    <row r="1601" spans="5:7" x14ac:dyDescent="0.25">
      <c r="E1601" t="s">
        <v>55</v>
      </c>
      <c r="F1601" t="s">
        <v>59</v>
      </c>
      <c r="G1601">
        <v>201</v>
      </c>
    </row>
    <row r="1602" spans="5:7" x14ac:dyDescent="0.25">
      <c r="E1602" t="s">
        <v>55</v>
      </c>
      <c r="F1602" t="s">
        <v>59</v>
      </c>
      <c r="G1602">
        <v>211</v>
      </c>
    </row>
    <row r="1603" spans="5:7" x14ac:dyDescent="0.25">
      <c r="E1603" t="s">
        <v>55</v>
      </c>
      <c r="F1603" t="s">
        <v>60</v>
      </c>
      <c r="G1603">
        <v>450</v>
      </c>
    </row>
    <row r="1604" spans="5:7" x14ac:dyDescent="0.25">
      <c r="E1604" t="s">
        <v>58</v>
      </c>
      <c r="F1604" t="s">
        <v>60</v>
      </c>
      <c r="G1604">
        <v>498</v>
      </c>
    </row>
    <row r="1605" spans="5:7" x14ac:dyDescent="0.25">
      <c r="E1605" t="s">
        <v>55</v>
      </c>
      <c r="F1605" t="s">
        <v>60</v>
      </c>
      <c r="G1605">
        <v>439</v>
      </c>
    </row>
    <row r="1606" spans="5:7" x14ac:dyDescent="0.25">
      <c r="E1606" t="s">
        <v>57</v>
      </c>
      <c r="F1606" t="s">
        <v>60</v>
      </c>
      <c r="G1606">
        <v>464</v>
      </c>
    </row>
    <row r="1607" spans="5:7" x14ac:dyDescent="0.25">
      <c r="E1607" t="s">
        <v>57</v>
      </c>
      <c r="F1607" t="s">
        <v>56</v>
      </c>
      <c r="G1607">
        <v>37</v>
      </c>
    </row>
    <row r="1608" spans="5:7" x14ac:dyDescent="0.25">
      <c r="E1608" t="s">
        <v>53</v>
      </c>
      <c r="F1608" t="s">
        <v>60</v>
      </c>
      <c r="G1608">
        <v>11</v>
      </c>
    </row>
    <row r="1609" spans="5:7" x14ac:dyDescent="0.25">
      <c r="E1609" t="s">
        <v>58</v>
      </c>
      <c r="F1609" t="s">
        <v>56</v>
      </c>
      <c r="G1609">
        <v>341</v>
      </c>
    </row>
    <row r="1610" spans="5:7" x14ac:dyDescent="0.25">
      <c r="E1610" t="s">
        <v>53</v>
      </c>
      <c r="F1610" t="s">
        <v>54</v>
      </c>
      <c r="G1610">
        <v>492</v>
      </c>
    </row>
    <row r="1611" spans="5:7" x14ac:dyDescent="0.25">
      <c r="E1611" t="s">
        <v>58</v>
      </c>
      <c r="F1611" t="s">
        <v>56</v>
      </c>
      <c r="G1611">
        <v>181</v>
      </c>
    </row>
    <row r="1612" spans="5:7" x14ac:dyDescent="0.25">
      <c r="E1612" t="s">
        <v>57</v>
      </c>
      <c r="F1612" t="s">
        <v>54</v>
      </c>
      <c r="G1612">
        <v>361</v>
      </c>
    </row>
    <row r="1613" spans="5:7" x14ac:dyDescent="0.25">
      <c r="E1613" t="s">
        <v>58</v>
      </c>
      <c r="F1613" t="s">
        <v>59</v>
      </c>
      <c r="G1613">
        <v>14</v>
      </c>
    </row>
    <row r="1614" spans="5:7" x14ac:dyDescent="0.25">
      <c r="E1614" t="s">
        <v>57</v>
      </c>
      <c r="F1614" t="s">
        <v>56</v>
      </c>
      <c r="G1614">
        <v>204</v>
      </c>
    </row>
    <row r="1615" spans="5:7" x14ac:dyDescent="0.25">
      <c r="E1615" t="s">
        <v>55</v>
      </c>
      <c r="F1615" t="s">
        <v>56</v>
      </c>
      <c r="G1615">
        <v>492</v>
      </c>
    </row>
    <row r="1616" spans="5:7" x14ac:dyDescent="0.25">
      <c r="E1616" t="s">
        <v>55</v>
      </c>
      <c r="F1616" t="s">
        <v>59</v>
      </c>
      <c r="G1616">
        <v>267</v>
      </c>
    </row>
    <row r="1617" spans="5:7" x14ac:dyDescent="0.25">
      <c r="E1617" t="s">
        <v>58</v>
      </c>
      <c r="F1617" t="s">
        <v>59</v>
      </c>
      <c r="G1617">
        <v>483</v>
      </c>
    </row>
    <row r="1618" spans="5:7" x14ac:dyDescent="0.25">
      <c r="E1618" t="s">
        <v>58</v>
      </c>
      <c r="F1618" t="s">
        <v>56</v>
      </c>
      <c r="G1618">
        <v>241</v>
      </c>
    </row>
    <row r="1619" spans="5:7" x14ac:dyDescent="0.25">
      <c r="E1619" t="s">
        <v>53</v>
      </c>
      <c r="F1619" t="s">
        <v>56</v>
      </c>
      <c r="G1619">
        <v>434</v>
      </c>
    </row>
    <row r="1620" spans="5:7" x14ac:dyDescent="0.25">
      <c r="E1620" t="s">
        <v>58</v>
      </c>
      <c r="F1620" t="s">
        <v>56</v>
      </c>
      <c r="G1620">
        <v>390</v>
      </c>
    </row>
    <row r="1621" spans="5:7" x14ac:dyDescent="0.25">
      <c r="E1621" t="s">
        <v>53</v>
      </c>
      <c r="F1621" t="s">
        <v>54</v>
      </c>
      <c r="G1621">
        <v>18</v>
      </c>
    </row>
    <row r="1622" spans="5:7" x14ac:dyDescent="0.25">
      <c r="E1622" t="s">
        <v>57</v>
      </c>
      <c r="F1622" t="s">
        <v>54</v>
      </c>
      <c r="G1622">
        <v>369</v>
      </c>
    </row>
    <row r="1623" spans="5:7" x14ac:dyDescent="0.25">
      <c r="E1623" t="s">
        <v>55</v>
      </c>
      <c r="F1623" t="s">
        <v>56</v>
      </c>
      <c r="G1623">
        <v>97</v>
      </c>
    </row>
    <row r="1624" spans="5:7" x14ac:dyDescent="0.25">
      <c r="E1624" t="s">
        <v>55</v>
      </c>
      <c r="F1624" t="s">
        <v>56</v>
      </c>
      <c r="G1624">
        <v>2</v>
      </c>
    </row>
    <row r="1625" spans="5:7" x14ac:dyDescent="0.25">
      <c r="E1625" t="s">
        <v>53</v>
      </c>
      <c r="F1625" t="s">
        <v>56</v>
      </c>
      <c r="G1625">
        <v>52</v>
      </c>
    </row>
    <row r="1626" spans="5:7" x14ac:dyDescent="0.25">
      <c r="E1626" t="s">
        <v>58</v>
      </c>
      <c r="F1626" t="s">
        <v>54</v>
      </c>
      <c r="G1626">
        <v>268</v>
      </c>
    </row>
    <row r="1627" spans="5:7" x14ac:dyDescent="0.25">
      <c r="E1627" t="s">
        <v>57</v>
      </c>
      <c r="F1627" t="s">
        <v>59</v>
      </c>
      <c r="G1627">
        <v>352</v>
      </c>
    </row>
    <row r="1628" spans="5:7" x14ac:dyDescent="0.25">
      <c r="E1628" t="s">
        <v>58</v>
      </c>
      <c r="F1628" t="s">
        <v>54</v>
      </c>
      <c r="G1628">
        <v>207</v>
      </c>
    </row>
    <row r="1629" spans="5:7" x14ac:dyDescent="0.25">
      <c r="E1629" t="s">
        <v>57</v>
      </c>
      <c r="F1629" t="s">
        <v>54</v>
      </c>
      <c r="G1629">
        <v>162</v>
      </c>
    </row>
    <row r="1630" spans="5:7" x14ac:dyDescent="0.25">
      <c r="E1630" t="s">
        <v>55</v>
      </c>
      <c r="F1630" t="s">
        <v>54</v>
      </c>
      <c r="G1630">
        <v>347</v>
      </c>
    </row>
    <row r="1631" spans="5:7" x14ac:dyDescent="0.25">
      <c r="E1631" t="s">
        <v>57</v>
      </c>
      <c r="F1631" t="s">
        <v>59</v>
      </c>
      <c r="G1631">
        <v>477</v>
      </c>
    </row>
    <row r="1632" spans="5:7" x14ac:dyDescent="0.25">
      <c r="E1632" t="s">
        <v>53</v>
      </c>
      <c r="F1632" t="s">
        <v>56</v>
      </c>
      <c r="G1632">
        <v>408</v>
      </c>
    </row>
    <row r="1633" spans="5:7" x14ac:dyDescent="0.25">
      <c r="E1633" t="s">
        <v>58</v>
      </c>
      <c r="F1633" t="s">
        <v>54</v>
      </c>
      <c r="G1633">
        <v>177</v>
      </c>
    </row>
    <row r="1634" spans="5:7" x14ac:dyDescent="0.25">
      <c r="E1634" t="s">
        <v>55</v>
      </c>
      <c r="F1634" t="s">
        <v>59</v>
      </c>
      <c r="G1634">
        <v>291</v>
      </c>
    </row>
    <row r="1635" spans="5:7" x14ac:dyDescent="0.25">
      <c r="E1635" t="s">
        <v>55</v>
      </c>
      <c r="F1635" t="s">
        <v>54</v>
      </c>
      <c r="G1635">
        <v>447</v>
      </c>
    </row>
    <row r="1636" spans="5:7" x14ac:dyDescent="0.25">
      <c r="E1636" t="s">
        <v>55</v>
      </c>
      <c r="F1636" t="s">
        <v>59</v>
      </c>
      <c r="G1636">
        <v>66</v>
      </c>
    </row>
    <row r="1637" spans="5:7" x14ac:dyDescent="0.25">
      <c r="E1637" t="s">
        <v>58</v>
      </c>
      <c r="F1637" t="s">
        <v>59</v>
      </c>
      <c r="G1637">
        <v>27</v>
      </c>
    </row>
    <row r="1638" spans="5:7" x14ac:dyDescent="0.25">
      <c r="E1638" t="s">
        <v>58</v>
      </c>
      <c r="F1638" t="s">
        <v>56</v>
      </c>
      <c r="G1638">
        <v>184</v>
      </c>
    </row>
    <row r="1639" spans="5:7" x14ac:dyDescent="0.25">
      <c r="E1639" t="s">
        <v>55</v>
      </c>
      <c r="F1639" t="s">
        <v>54</v>
      </c>
      <c r="G1639">
        <v>338</v>
      </c>
    </row>
    <row r="1640" spans="5:7" x14ac:dyDescent="0.25">
      <c r="E1640" t="s">
        <v>53</v>
      </c>
      <c r="F1640" t="s">
        <v>59</v>
      </c>
      <c r="G1640">
        <v>412</v>
      </c>
    </row>
    <row r="1641" spans="5:7" x14ac:dyDescent="0.25">
      <c r="E1641" t="s">
        <v>58</v>
      </c>
      <c r="F1641" t="s">
        <v>54</v>
      </c>
      <c r="G1641">
        <v>408</v>
      </c>
    </row>
    <row r="1642" spans="5:7" x14ac:dyDescent="0.25">
      <c r="E1642" t="s">
        <v>55</v>
      </c>
      <c r="F1642" t="s">
        <v>60</v>
      </c>
      <c r="G1642">
        <v>170</v>
      </c>
    </row>
    <row r="1643" spans="5:7" x14ac:dyDescent="0.25">
      <c r="E1643" t="s">
        <v>55</v>
      </c>
      <c r="F1643" t="s">
        <v>60</v>
      </c>
      <c r="G1643">
        <v>472</v>
      </c>
    </row>
    <row r="1644" spans="5:7" x14ac:dyDescent="0.25">
      <c r="E1644" t="s">
        <v>57</v>
      </c>
      <c r="F1644" t="s">
        <v>59</v>
      </c>
      <c r="G1644">
        <v>393</v>
      </c>
    </row>
    <row r="1645" spans="5:7" x14ac:dyDescent="0.25">
      <c r="E1645" t="s">
        <v>58</v>
      </c>
      <c r="F1645" t="s">
        <v>54</v>
      </c>
      <c r="G1645">
        <v>483</v>
      </c>
    </row>
    <row r="1646" spans="5:7" x14ac:dyDescent="0.25">
      <c r="E1646" t="s">
        <v>53</v>
      </c>
      <c r="F1646" t="s">
        <v>56</v>
      </c>
      <c r="G1646">
        <v>308</v>
      </c>
    </row>
    <row r="1647" spans="5:7" x14ac:dyDescent="0.25">
      <c r="E1647" t="s">
        <v>53</v>
      </c>
      <c r="F1647" t="s">
        <v>54</v>
      </c>
      <c r="G1647">
        <v>214</v>
      </c>
    </row>
    <row r="1648" spans="5:7" x14ac:dyDescent="0.25">
      <c r="E1648" t="s">
        <v>57</v>
      </c>
      <c r="F1648" t="s">
        <v>54</v>
      </c>
      <c r="G1648">
        <v>55</v>
      </c>
    </row>
    <row r="1649" spans="5:7" x14ac:dyDescent="0.25">
      <c r="E1649" t="s">
        <v>53</v>
      </c>
      <c r="F1649" t="s">
        <v>54</v>
      </c>
      <c r="G1649">
        <v>261</v>
      </c>
    </row>
    <row r="1650" spans="5:7" x14ac:dyDescent="0.25">
      <c r="E1650" t="s">
        <v>58</v>
      </c>
      <c r="F1650" t="s">
        <v>54</v>
      </c>
      <c r="G1650">
        <v>79</v>
      </c>
    </row>
    <row r="1651" spans="5:7" x14ac:dyDescent="0.25">
      <c r="E1651" t="s">
        <v>58</v>
      </c>
      <c r="F1651" t="s">
        <v>59</v>
      </c>
      <c r="G1651">
        <v>443</v>
      </c>
    </row>
    <row r="1652" spans="5:7" x14ac:dyDescent="0.25">
      <c r="E1652" t="s">
        <v>55</v>
      </c>
      <c r="F1652" t="s">
        <v>60</v>
      </c>
      <c r="G1652">
        <v>318</v>
      </c>
    </row>
    <row r="1653" spans="5:7" x14ac:dyDescent="0.25">
      <c r="E1653" t="s">
        <v>57</v>
      </c>
      <c r="F1653" t="s">
        <v>59</v>
      </c>
      <c r="G1653">
        <v>40</v>
      </c>
    </row>
    <row r="1654" spans="5:7" x14ac:dyDescent="0.25">
      <c r="E1654" t="s">
        <v>58</v>
      </c>
      <c r="F1654" t="s">
        <v>56</v>
      </c>
      <c r="G1654">
        <v>453</v>
      </c>
    </row>
    <row r="1655" spans="5:7" x14ac:dyDescent="0.25">
      <c r="E1655" t="s">
        <v>57</v>
      </c>
      <c r="F1655" t="s">
        <v>54</v>
      </c>
      <c r="G1655">
        <v>322</v>
      </c>
    </row>
    <row r="1656" spans="5:7" x14ac:dyDescent="0.25">
      <c r="E1656" t="s">
        <v>57</v>
      </c>
      <c r="F1656" t="s">
        <v>59</v>
      </c>
      <c r="G1656">
        <v>293</v>
      </c>
    </row>
    <row r="1657" spans="5:7" x14ac:dyDescent="0.25">
      <c r="E1657" t="s">
        <v>55</v>
      </c>
      <c r="F1657" t="s">
        <v>56</v>
      </c>
      <c r="G1657">
        <v>34</v>
      </c>
    </row>
    <row r="1658" spans="5:7" x14ac:dyDescent="0.25">
      <c r="E1658" t="s">
        <v>58</v>
      </c>
      <c r="F1658" t="s">
        <v>60</v>
      </c>
      <c r="G1658">
        <v>160</v>
      </c>
    </row>
    <row r="1659" spans="5:7" x14ac:dyDescent="0.25">
      <c r="E1659" t="s">
        <v>58</v>
      </c>
      <c r="F1659" t="s">
        <v>59</v>
      </c>
      <c r="G1659">
        <v>51</v>
      </c>
    </row>
    <row r="1660" spans="5:7" x14ac:dyDescent="0.25">
      <c r="E1660" t="s">
        <v>55</v>
      </c>
      <c r="F1660" t="s">
        <v>60</v>
      </c>
      <c r="G1660">
        <v>373</v>
      </c>
    </row>
    <row r="1661" spans="5:7" x14ac:dyDescent="0.25">
      <c r="E1661" t="s">
        <v>57</v>
      </c>
      <c r="F1661" t="s">
        <v>54</v>
      </c>
      <c r="G1661">
        <v>437</v>
      </c>
    </row>
    <row r="1662" spans="5:7" x14ac:dyDescent="0.25">
      <c r="E1662" t="s">
        <v>58</v>
      </c>
      <c r="F1662" t="s">
        <v>56</v>
      </c>
      <c r="G1662">
        <v>353</v>
      </c>
    </row>
    <row r="1663" spans="5:7" x14ac:dyDescent="0.25">
      <c r="E1663" t="s">
        <v>55</v>
      </c>
      <c r="F1663" t="s">
        <v>59</v>
      </c>
      <c r="G1663">
        <v>173</v>
      </c>
    </row>
    <row r="1664" spans="5:7" x14ac:dyDescent="0.25">
      <c r="E1664" t="s">
        <v>57</v>
      </c>
      <c r="F1664" t="s">
        <v>56</v>
      </c>
      <c r="G1664">
        <v>429</v>
      </c>
    </row>
    <row r="1665" spans="5:7" x14ac:dyDescent="0.25">
      <c r="E1665" t="s">
        <v>53</v>
      </c>
      <c r="F1665" t="s">
        <v>56</v>
      </c>
      <c r="G1665">
        <v>84</v>
      </c>
    </row>
    <row r="1666" spans="5:7" x14ac:dyDescent="0.25">
      <c r="E1666" t="s">
        <v>57</v>
      </c>
      <c r="F1666" t="s">
        <v>54</v>
      </c>
      <c r="G1666">
        <v>11</v>
      </c>
    </row>
    <row r="1667" spans="5:7" x14ac:dyDescent="0.25">
      <c r="E1667" t="s">
        <v>57</v>
      </c>
      <c r="F1667" t="s">
        <v>56</v>
      </c>
      <c r="G1667">
        <v>389</v>
      </c>
    </row>
    <row r="1668" spans="5:7" x14ac:dyDescent="0.25">
      <c r="E1668" t="s">
        <v>55</v>
      </c>
      <c r="F1668" t="s">
        <v>56</v>
      </c>
      <c r="G1668">
        <v>120</v>
      </c>
    </row>
    <row r="1669" spans="5:7" x14ac:dyDescent="0.25">
      <c r="E1669" t="s">
        <v>58</v>
      </c>
      <c r="F1669" t="s">
        <v>60</v>
      </c>
      <c r="G1669">
        <v>221</v>
      </c>
    </row>
    <row r="1670" spans="5:7" x14ac:dyDescent="0.25">
      <c r="E1670" t="s">
        <v>57</v>
      </c>
      <c r="F1670" t="s">
        <v>59</v>
      </c>
      <c r="G1670">
        <v>184</v>
      </c>
    </row>
    <row r="1671" spans="5:7" x14ac:dyDescent="0.25">
      <c r="E1671" t="s">
        <v>58</v>
      </c>
      <c r="F1671" t="s">
        <v>56</v>
      </c>
      <c r="G1671">
        <v>54</v>
      </c>
    </row>
    <row r="1672" spans="5:7" x14ac:dyDescent="0.25">
      <c r="E1672" t="s">
        <v>55</v>
      </c>
      <c r="F1672" t="s">
        <v>60</v>
      </c>
      <c r="G1672">
        <v>428</v>
      </c>
    </row>
    <row r="1673" spans="5:7" x14ac:dyDescent="0.25">
      <c r="E1673" t="s">
        <v>53</v>
      </c>
      <c r="F1673" t="s">
        <v>54</v>
      </c>
      <c r="G1673">
        <v>480</v>
      </c>
    </row>
    <row r="1674" spans="5:7" x14ac:dyDescent="0.25">
      <c r="E1674" t="s">
        <v>57</v>
      </c>
      <c r="F1674" t="s">
        <v>54</v>
      </c>
      <c r="G1674">
        <v>355</v>
      </c>
    </row>
    <row r="1675" spans="5:7" x14ac:dyDescent="0.25">
      <c r="E1675" t="s">
        <v>55</v>
      </c>
      <c r="F1675" t="s">
        <v>60</v>
      </c>
      <c r="G1675">
        <v>447</v>
      </c>
    </row>
    <row r="1676" spans="5:7" x14ac:dyDescent="0.25">
      <c r="E1676" t="s">
        <v>53</v>
      </c>
      <c r="F1676" t="s">
        <v>56</v>
      </c>
      <c r="G1676">
        <v>199</v>
      </c>
    </row>
    <row r="1677" spans="5:7" x14ac:dyDescent="0.25">
      <c r="E1677" t="s">
        <v>58</v>
      </c>
      <c r="F1677" t="s">
        <v>59</v>
      </c>
      <c r="G1677">
        <v>330</v>
      </c>
    </row>
    <row r="1678" spans="5:7" x14ac:dyDescent="0.25">
      <c r="E1678" t="s">
        <v>55</v>
      </c>
      <c r="F1678" t="s">
        <v>59</v>
      </c>
      <c r="G1678">
        <v>143</v>
      </c>
    </row>
    <row r="1679" spans="5:7" x14ac:dyDescent="0.25">
      <c r="E1679" t="s">
        <v>57</v>
      </c>
      <c r="F1679" t="s">
        <v>54</v>
      </c>
      <c r="G1679">
        <v>179</v>
      </c>
    </row>
    <row r="1680" spans="5:7" x14ac:dyDescent="0.25">
      <c r="E1680" t="s">
        <v>57</v>
      </c>
      <c r="F1680" t="s">
        <v>56</v>
      </c>
      <c r="G1680">
        <v>259</v>
      </c>
    </row>
    <row r="1681" spans="5:7" x14ac:dyDescent="0.25">
      <c r="E1681" t="s">
        <v>58</v>
      </c>
      <c r="F1681" t="s">
        <v>54</v>
      </c>
      <c r="G1681">
        <v>234</v>
      </c>
    </row>
    <row r="1682" spans="5:7" x14ac:dyDescent="0.25">
      <c r="E1682" t="s">
        <v>57</v>
      </c>
      <c r="F1682" t="s">
        <v>60</v>
      </c>
      <c r="G1682">
        <v>192</v>
      </c>
    </row>
    <row r="1683" spans="5:7" x14ac:dyDescent="0.25">
      <c r="E1683" t="s">
        <v>58</v>
      </c>
      <c r="F1683" t="s">
        <v>59</v>
      </c>
      <c r="G1683">
        <v>156</v>
      </c>
    </row>
    <row r="1684" spans="5:7" x14ac:dyDescent="0.25">
      <c r="E1684" t="s">
        <v>57</v>
      </c>
      <c r="F1684" t="s">
        <v>60</v>
      </c>
      <c r="G1684">
        <v>289</v>
      </c>
    </row>
    <row r="1685" spans="5:7" x14ac:dyDescent="0.25">
      <c r="E1685" t="s">
        <v>57</v>
      </c>
      <c r="F1685" t="s">
        <v>56</v>
      </c>
      <c r="G1685">
        <v>409</v>
      </c>
    </row>
    <row r="1686" spans="5:7" x14ac:dyDescent="0.25">
      <c r="E1686" t="s">
        <v>57</v>
      </c>
      <c r="F1686" t="s">
        <v>59</v>
      </c>
      <c r="G1686">
        <v>124</v>
      </c>
    </row>
    <row r="1687" spans="5:7" x14ac:dyDescent="0.25">
      <c r="E1687" t="s">
        <v>53</v>
      </c>
      <c r="F1687" t="s">
        <v>60</v>
      </c>
      <c r="G1687">
        <v>236</v>
      </c>
    </row>
    <row r="1688" spans="5:7" x14ac:dyDescent="0.25">
      <c r="E1688" t="s">
        <v>53</v>
      </c>
      <c r="F1688" t="s">
        <v>60</v>
      </c>
      <c r="G1688">
        <v>247</v>
      </c>
    </row>
    <row r="1689" spans="5:7" x14ac:dyDescent="0.25">
      <c r="E1689" t="s">
        <v>57</v>
      </c>
      <c r="F1689" t="s">
        <v>59</v>
      </c>
      <c r="G1689">
        <v>207</v>
      </c>
    </row>
    <row r="1690" spans="5:7" x14ac:dyDescent="0.25">
      <c r="E1690" t="s">
        <v>57</v>
      </c>
      <c r="F1690" t="s">
        <v>56</v>
      </c>
      <c r="G1690">
        <v>436</v>
      </c>
    </row>
    <row r="1691" spans="5:7" x14ac:dyDescent="0.25">
      <c r="E1691" t="s">
        <v>53</v>
      </c>
      <c r="F1691" t="s">
        <v>54</v>
      </c>
      <c r="G1691">
        <v>177</v>
      </c>
    </row>
    <row r="1692" spans="5:7" x14ac:dyDescent="0.25">
      <c r="E1692" t="s">
        <v>57</v>
      </c>
      <c r="F1692" t="s">
        <v>54</v>
      </c>
      <c r="G1692">
        <v>407</v>
      </c>
    </row>
    <row r="1693" spans="5:7" x14ac:dyDescent="0.25">
      <c r="E1693" t="s">
        <v>55</v>
      </c>
      <c r="F1693" t="s">
        <v>54</v>
      </c>
      <c r="G1693">
        <v>462</v>
      </c>
    </row>
    <row r="1694" spans="5:7" x14ac:dyDescent="0.25">
      <c r="E1694" t="s">
        <v>57</v>
      </c>
      <c r="F1694" t="s">
        <v>59</v>
      </c>
      <c r="G1694">
        <v>155</v>
      </c>
    </row>
    <row r="1695" spans="5:7" x14ac:dyDescent="0.25">
      <c r="E1695" t="s">
        <v>53</v>
      </c>
      <c r="F1695" t="s">
        <v>59</v>
      </c>
      <c r="G1695">
        <v>359</v>
      </c>
    </row>
    <row r="1696" spans="5:7" x14ac:dyDescent="0.25">
      <c r="E1696" t="s">
        <v>57</v>
      </c>
      <c r="F1696" t="s">
        <v>60</v>
      </c>
      <c r="G1696">
        <v>479</v>
      </c>
    </row>
    <row r="1697" spans="5:7" x14ac:dyDescent="0.25">
      <c r="E1697" t="s">
        <v>57</v>
      </c>
      <c r="F1697" t="s">
        <v>59</v>
      </c>
      <c r="G1697">
        <v>190</v>
      </c>
    </row>
    <row r="1698" spans="5:7" x14ac:dyDescent="0.25">
      <c r="E1698" t="s">
        <v>53</v>
      </c>
      <c r="F1698" t="s">
        <v>59</v>
      </c>
      <c r="G1698">
        <v>117</v>
      </c>
    </row>
    <row r="1699" spans="5:7" x14ac:dyDescent="0.25">
      <c r="E1699" t="s">
        <v>57</v>
      </c>
      <c r="F1699" t="s">
        <v>60</v>
      </c>
      <c r="G1699">
        <v>446</v>
      </c>
    </row>
    <row r="1700" spans="5:7" x14ac:dyDescent="0.25">
      <c r="E1700" t="s">
        <v>53</v>
      </c>
      <c r="F1700" t="s">
        <v>60</v>
      </c>
      <c r="G1700">
        <v>284</v>
      </c>
    </row>
    <row r="1701" spans="5:7" x14ac:dyDescent="0.25">
      <c r="E1701" t="s">
        <v>57</v>
      </c>
      <c r="F1701" t="s">
        <v>60</v>
      </c>
      <c r="G1701">
        <v>478</v>
      </c>
    </row>
    <row r="1702" spans="5:7" x14ac:dyDescent="0.25">
      <c r="E1702" t="s">
        <v>55</v>
      </c>
      <c r="F1702" t="s">
        <v>59</v>
      </c>
      <c r="G1702">
        <v>71</v>
      </c>
    </row>
    <row r="1703" spans="5:7" x14ac:dyDescent="0.25">
      <c r="E1703" t="s">
        <v>55</v>
      </c>
      <c r="F1703" t="s">
        <v>56</v>
      </c>
      <c r="G1703">
        <v>375</v>
      </c>
    </row>
    <row r="1704" spans="5:7" x14ac:dyDescent="0.25">
      <c r="E1704" t="s">
        <v>57</v>
      </c>
      <c r="F1704" t="s">
        <v>60</v>
      </c>
      <c r="G1704">
        <v>3</v>
      </c>
    </row>
    <row r="1705" spans="5:7" x14ac:dyDescent="0.25">
      <c r="E1705" t="s">
        <v>58</v>
      </c>
      <c r="F1705" t="s">
        <v>59</v>
      </c>
      <c r="G1705">
        <v>345</v>
      </c>
    </row>
    <row r="1706" spans="5:7" x14ac:dyDescent="0.25">
      <c r="E1706" t="s">
        <v>55</v>
      </c>
      <c r="F1706" t="s">
        <v>60</v>
      </c>
      <c r="G1706">
        <v>251</v>
      </c>
    </row>
    <row r="1707" spans="5:7" x14ac:dyDescent="0.25">
      <c r="E1707" t="s">
        <v>55</v>
      </c>
      <c r="F1707" t="s">
        <v>54</v>
      </c>
      <c r="G1707">
        <v>163</v>
      </c>
    </row>
    <row r="1708" spans="5:7" x14ac:dyDescent="0.25">
      <c r="E1708" t="s">
        <v>55</v>
      </c>
      <c r="F1708" t="s">
        <v>54</v>
      </c>
      <c r="G1708">
        <v>251</v>
      </c>
    </row>
    <row r="1709" spans="5:7" x14ac:dyDescent="0.25">
      <c r="E1709" t="s">
        <v>53</v>
      </c>
      <c r="F1709" t="s">
        <v>56</v>
      </c>
      <c r="G1709">
        <v>45</v>
      </c>
    </row>
    <row r="1710" spans="5:7" x14ac:dyDescent="0.25">
      <c r="E1710" t="s">
        <v>58</v>
      </c>
      <c r="F1710" t="s">
        <v>59</v>
      </c>
      <c r="G1710">
        <v>198</v>
      </c>
    </row>
    <row r="1711" spans="5:7" x14ac:dyDescent="0.25">
      <c r="E1711" t="s">
        <v>53</v>
      </c>
      <c r="F1711" t="s">
        <v>54</v>
      </c>
      <c r="G1711">
        <v>57</v>
      </c>
    </row>
    <row r="1712" spans="5:7" x14ac:dyDescent="0.25">
      <c r="E1712" t="s">
        <v>57</v>
      </c>
      <c r="F1712" t="s">
        <v>54</v>
      </c>
      <c r="G1712">
        <v>287</v>
      </c>
    </row>
    <row r="1713" spans="5:7" x14ac:dyDescent="0.25">
      <c r="E1713" t="s">
        <v>55</v>
      </c>
      <c r="F1713" t="s">
        <v>54</v>
      </c>
      <c r="G1713">
        <v>452</v>
      </c>
    </row>
    <row r="1714" spans="5:7" x14ac:dyDescent="0.25">
      <c r="E1714" t="s">
        <v>53</v>
      </c>
      <c r="F1714" t="s">
        <v>59</v>
      </c>
      <c r="G1714">
        <v>115</v>
      </c>
    </row>
    <row r="1715" spans="5:7" x14ac:dyDescent="0.25">
      <c r="E1715" t="s">
        <v>57</v>
      </c>
      <c r="F1715" t="s">
        <v>54</v>
      </c>
      <c r="G1715">
        <v>196</v>
      </c>
    </row>
    <row r="1716" spans="5:7" x14ac:dyDescent="0.25">
      <c r="E1716" t="s">
        <v>55</v>
      </c>
      <c r="F1716" t="s">
        <v>59</v>
      </c>
      <c r="G1716">
        <v>31</v>
      </c>
    </row>
    <row r="1717" spans="5:7" x14ac:dyDescent="0.25">
      <c r="E1717" t="s">
        <v>57</v>
      </c>
      <c r="F1717" t="s">
        <v>60</v>
      </c>
      <c r="G1717">
        <v>390</v>
      </c>
    </row>
    <row r="1718" spans="5:7" x14ac:dyDescent="0.25">
      <c r="E1718" t="s">
        <v>53</v>
      </c>
      <c r="F1718" t="s">
        <v>59</v>
      </c>
      <c r="G1718">
        <v>18</v>
      </c>
    </row>
    <row r="1719" spans="5:7" x14ac:dyDescent="0.25">
      <c r="E1719" t="s">
        <v>55</v>
      </c>
      <c r="F1719" t="s">
        <v>60</v>
      </c>
      <c r="G1719">
        <v>71</v>
      </c>
    </row>
    <row r="1720" spans="5:7" x14ac:dyDescent="0.25">
      <c r="E1720" t="s">
        <v>57</v>
      </c>
      <c r="F1720" t="s">
        <v>54</v>
      </c>
      <c r="G1720">
        <v>104</v>
      </c>
    </row>
    <row r="1721" spans="5:7" x14ac:dyDescent="0.25">
      <c r="E1721" t="s">
        <v>58</v>
      </c>
      <c r="F1721" t="s">
        <v>59</v>
      </c>
      <c r="G1721">
        <v>321</v>
      </c>
    </row>
    <row r="1722" spans="5:7" x14ac:dyDescent="0.25">
      <c r="E1722" t="s">
        <v>53</v>
      </c>
      <c r="F1722" t="s">
        <v>60</v>
      </c>
      <c r="G1722">
        <v>272</v>
      </c>
    </row>
    <row r="1723" spans="5:7" x14ac:dyDescent="0.25">
      <c r="E1723" t="s">
        <v>57</v>
      </c>
      <c r="F1723" t="s">
        <v>54</v>
      </c>
      <c r="G1723">
        <v>174</v>
      </c>
    </row>
    <row r="1724" spans="5:7" x14ac:dyDescent="0.25">
      <c r="E1724" t="s">
        <v>53</v>
      </c>
      <c r="F1724" t="s">
        <v>56</v>
      </c>
      <c r="G1724">
        <v>437</v>
      </c>
    </row>
    <row r="1725" spans="5:7" x14ac:dyDescent="0.25">
      <c r="E1725" t="s">
        <v>58</v>
      </c>
      <c r="F1725" t="s">
        <v>60</v>
      </c>
      <c r="G1725">
        <v>205</v>
      </c>
    </row>
    <row r="1726" spans="5:7" x14ac:dyDescent="0.25">
      <c r="E1726" t="s">
        <v>57</v>
      </c>
      <c r="F1726" t="s">
        <v>56</v>
      </c>
      <c r="G1726">
        <v>482</v>
      </c>
    </row>
    <row r="1727" spans="5:7" x14ac:dyDescent="0.25">
      <c r="E1727" t="s">
        <v>58</v>
      </c>
      <c r="F1727" t="s">
        <v>56</v>
      </c>
      <c r="G1727">
        <v>54</v>
      </c>
    </row>
    <row r="1728" spans="5:7" x14ac:dyDescent="0.25">
      <c r="E1728" t="s">
        <v>58</v>
      </c>
      <c r="F1728" t="s">
        <v>56</v>
      </c>
      <c r="G1728">
        <v>477</v>
      </c>
    </row>
    <row r="1729" spans="5:7" x14ac:dyDescent="0.25">
      <c r="E1729" t="s">
        <v>57</v>
      </c>
      <c r="F1729" t="s">
        <v>54</v>
      </c>
      <c r="G1729">
        <v>11</v>
      </c>
    </row>
    <row r="1730" spans="5:7" x14ac:dyDescent="0.25">
      <c r="E1730" t="s">
        <v>58</v>
      </c>
      <c r="F1730" t="s">
        <v>56</v>
      </c>
      <c r="G1730">
        <v>196</v>
      </c>
    </row>
    <row r="1731" spans="5:7" x14ac:dyDescent="0.25">
      <c r="E1731" t="s">
        <v>55</v>
      </c>
      <c r="F1731" t="s">
        <v>54</v>
      </c>
      <c r="G1731">
        <v>37</v>
      </c>
    </row>
    <row r="1732" spans="5:7" x14ac:dyDescent="0.25">
      <c r="E1732" t="s">
        <v>57</v>
      </c>
      <c r="F1732" t="s">
        <v>56</v>
      </c>
      <c r="G1732">
        <v>79</v>
      </c>
    </row>
    <row r="1733" spans="5:7" x14ac:dyDescent="0.25">
      <c r="E1733" t="s">
        <v>58</v>
      </c>
      <c r="F1733" t="s">
        <v>54</v>
      </c>
      <c r="G1733">
        <v>98</v>
      </c>
    </row>
    <row r="1734" spans="5:7" x14ac:dyDescent="0.25">
      <c r="E1734" t="s">
        <v>57</v>
      </c>
      <c r="F1734" t="s">
        <v>54</v>
      </c>
      <c r="G1734">
        <v>481</v>
      </c>
    </row>
    <row r="1735" spans="5:7" x14ac:dyDescent="0.25">
      <c r="E1735" t="s">
        <v>53</v>
      </c>
      <c r="F1735" t="s">
        <v>60</v>
      </c>
      <c r="G1735">
        <v>202</v>
      </c>
    </row>
    <row r="1736" spans="5:7" x14ac:dyDescent="0.25">
      <c r="E1736" t="s">
        <v>55</v>
      </c>
      <c r="F1736" t="s">
        <v>59</v>
      </c>
      <c r="G1736">
        <v>447</v>
      </c>
    </row>
    <row r="1737" spans="5:7" x14ac:dyDescent="0.25">
      <c r="E1737" t="s">
        <v>57</v>
      </c>
      <c r="F1737" t="s">
        <v>59</v>
      </c>
      <c r="G1737">
        <v>240</v>
      </c>
    </row>
    <row r="1738" spans="5:7" x14ac:dyDescent="0.25">
      <c r="E1738" t="s">
        <v>57</v>
      </c>
      <c r="F1738" t="s">
        <v>56</v>
      </c>
      <c r="G1738">
        <v>42</v>
      </c>
    </row>
    <row r="1739" spans="5:7" x14ac:dyDescent="0.25">
      <c r="E1739" t="s">
        <v>58</v>
      </c>
      <c r="F1739" t="s">
        <v>54</v>
      </c>
      <c r="G1739">
        <v>93</v>
      </c>
    </row>
    <row r="1740" spans="5:7" x14ac:dyDescent="0.25">
      <c r="E1740" t="s">
        <v>57</v>
      </c>
      <c r="F1740" t="s">
        <v>56</v>
      </c>
      <c r="G1740">
        <v>378</v>
      </c>
    </row>
    <row r="1741" spans="5:7" x14ac:dyDescent="0.25">
      <c r="E1741" t="s">
        <v>58</v>
      </c>
      <c r="F1741" t="s">
        <v>60</v>
      </c>
      <c r="G1741">
        <v>233</v>
      </c>
    </row>
    <row r="1742" spans="5:7" x14ac:dyDescent="0.25">
      <c r="E1742" t="s">
        <v>58</v>
      </c>
      <c r="F1742" t="s">
        <v>60</v>
      </c>
      <c r="G1742">
        <v>218</v>
      </c>
    </row>
    <row r="1743" spans="5:7" x14ac:dyDescent="0.25">
      <c r="E1743" t="s">
        <v>53</v>
      </c>
      <c r="F1743" t="s">
        <v>56</v>
      </c>
      <c r="G1743">
        <v>177</v>
      </c>
    </row>
    <row r="1744" spans="5:7" x14ac:dyDescent="0.25">
      <c r="E1744" t="s">
        <v>55</v>
      </c>
      <c r="F1744" t="s">
        <v>56</v>
      </c>
      <c r="G1744">
        <v>103</v>
      </c>
    </row>
    <row r="1745" spans="5:7" x14ac:dyDescent="0.25">
      <c r="E1745" t="s">
        <v>57</v>
      </c>
      <c r="F1745" t="s">
        <v>56</v>
      </c>
      <c r="G1745">
        <v>116</v>
      </c>
    </row>
    <row r="1746" spans="5:7" x14ac:dyDescent="0.25">
      <c r="E1746" t="s">
        <v>55</v>
      </c>
      <c r="F1746" t="s">
        <v>60</v>
      </c>
      <c r="G1746">
        <v>404</v>
      </c>
    </row>
    <row r="1747" spans="5:7" x14ac:dyDescent="0.25">
      <c r="E1747" t="s">
        <v>58</v>
      </c>
      <c r="F1747" t="s">
        <v>56</v>
      </c>
      <c r="G1747">
        <v>234</v>
      </c>
    </row>
    <row r="1748" spans="5:7" x14ac:dyDescent="0.25">
      <c r="E1748" t="s">
        <v>58</v>
      </c>
      <c r="F1748" t="s">
        <v>54</v>
      </c>
      <c r="G1748">
        <v>25</v>
      </c>
    </row>
    <row r="1749" spans="5:7" x14ac:dyDescent="0.25">
      <c r="E1749" t="s">
        <v>57</v>
      </c>
      <c r="F1749" t="s">
        <v>60</v>
      </c>
      <c r="G1749">
        <v>450</v>
      </c>
    </row>
    <row r="1750" spans="5:7" x14ac:dyDescent="0.25">
      <c r="E1750" t="s">
        <v>57</v>
      </c>
      <c r="F1750" t="s">
        <v>54</v>
      </c>
      <c r="G1750">
        <v>376</v>
      </c>
    </row>
    <row r="1751" spans="5:7" x14ac:dyDescent="0.25">
      <c r="E1751" t="s">
        <v>58</v>
      </c>
      <c r="F1751" t="s">
        <v>56</v>
      </c>
      <c r="G1751">
        <v>426</v>
      </c>
    </row>
    <row r="1752" spans="5:7" x14ac:dyDescent="0.25">
      <c r="E1752" t="s">
        <v>58</v>
      </c>
      <c r="F1752" t="s">
        <v>54</v>
      </c>
      <c r="G1752">
        <v>213</v>
      </c>
    </row>
    <row r="1753" spans="5:7" x14ac:dyDescent="0.25">
      <c r="E1753" t="s">
        <v>57</v>
      </c>
      <c r="F1753" t="s">
        <v>56</v>
      </c>
      <c r="G1753">
        <v>107</v>
      </c>
    </row>
    <row r="1754" spans="5:7" x14ac:dyDescent="0.25">
      <c r="E1754" t="s">
        <v>57</v>
      </c>
      <c r="F1754" t="s">
        <v>60</v>
      </c>
      <c r="G1754">
        <v>251</v>
      </c>
    </row>
    <row r="1755" spans="5:7" x14ac:dyDescent="0.25">
      <c r="E1755" t="s">
        <v>53</v>
      </c>
      <c r="F1755" t="s">
        <v>54</v>
      </c>
      <c r="G1755">
        <v>247</v>
      </c>
    </row>
    <row r="1756" spans="5:7" x14ac:dyDescent="0.25">
      <c r="E1756" t="s">
        <v>55</v>
      </c>
      <c r="F1756" t="s">
        <v>60</v>
      </c>
      <c r="G1756">
        <v>399</v>
      </c>
    </row>
    <row r="1757" spans="5:7" x14ac:dyDescent="0.25">
      <c r="E1757" t="s">
        <v>53</v>
      </c>
      <c r="F1757" t="s">
        <v>60</v>
      </c>
      <c r="G1757">
        <v>473</v>
      </c>
    </row>
    <row r="1758" spans="5:7" x14ac:dyDescent="0.25">
      <c r="E1758" t="s">
        <v>57</v>
      </c>
      <c r="F1758" t="s">
        <v>60</v>
      </c>
      <c r="G1758">
        <v>393</v>
      </c>
    </row>
    <row r="1759" spans="5:7" x14ac:dyDescent="0.25">
      <c r="E1759" t="s">
        <v>53</v>
      </c>
      <c r="F1759" t="s">
        <v>59</v>
      </c>
      <c r="G1759">
        <v>300</v>
      </c>
    </row>
    <row r="1760" spans="5:7" x14ac:dyDescent="0.25">
      <c r="E1760" t="s">
        <v>57</v>
      </c>
      <c r="F1760" t="s">
        <v>56</v>
      </c>
      <c r="G1760">
        <v>398</v>
      </c>
    </row>
    <row r="1761" spans="5:7" x14ac:dyDescent="0.25">
      <c r="E1761" t="s">
        <v>57</v>
      </c>
      <c r="F1761" t="s">
        <v>54</v>
      </c>
      <c r="G1761">
        <v>12</v>
      </c>
    </row>
    <row r="1762" spans="5:7" x14ac:dyDescent="0.25">
      <c r="E1762" t="s">
        <v>53</v>
      </c>
      <c r="F1762" t="s">
        <v>60</v>
      </c>
      <c r="G1762">
        <v>121</v>
      </c>
    </row>
    <row r="1763" spans="5:7" x14ac:dyDescent="0.25">
      <c r="E1763" t="s">
        <v>53</v>
      </c>
      <c r="F1763" t="s">
        <v>59</v>
      </c>
      <c r="G1763">
        <v>158</v>
      </c>
    </row>
    <row r="1764" spans="5:7" x14ac:dyDescent="0.25">
      <c r="E1764" t="s">
        <v>58</v>
      </c>
      <c r="F1764" t="s">
        <v>56</v>
      </c>
      <c r="G1764">
        <v>167</v>
      </c>
    </row>
    <row r="1765" spans="5:7" x14ac:dyDescent="0.25">
      <c r="E1765" t="s">
        <v>58</v>
      </c>
      <c r="F1765" t="s">
        <v>60</v>
      </c>
      <c r="G1765">
        <v>464</v>
      </c>
    </row>
    <row r="1766" spans="5:7" x14ac:dyDescent="0.25">
      <c r="E1766" t="s">
        <v>57</v>
      </c>
      <c r="F1766" t="s">
        <v>60</v>
      </c>
      <c r="G1766">
        <v>339</v>
      </c>
    </row>
    <row r="1767" spans="5:7" x14ac:dyDescent="0.25">
      <c r="E1767" t="s">
        <v>53</v>
      </c>
      <c r="F1767" t="s">
        <v>54</v>
      </c>
      <c r="G1767">
        <v>110</v>
      </c>
    </row>
    <row r="1768" spans="5:7" x14ac:dyDescent="0.25">
      <c r="E1768" t="s">
        <v>55</v>
      </c>
      <c r="F1768" t="s">
        <v>54</v>
      </c>
      <c r="G1768">
        <v>350</v>
      </c>
    </row>
    <row r="1769" spans="5:7" x14ac:dyDescent="0.25">
      <c r="E1769" t="s">
        <v>57</v>
      </c>
      <c r="F1769" t="s">
        <v>54</v>
      </c>
      <c r="G1769">
        <v>498</v>
      </c>
    </row>
    <row r="1770" spans="5:7" x14ac:dyDescent="0.25">
      <c r="E1770" t="s">
        <v>57</v>
      </c>
      <c r="F1770" t="s">
        <v>56</v>
      </c>
      <c r="G1770">
        <v>292</v>
      </c>
    </row>
    <row r="1771" spans="5:7" x14ac:dyDescent="0.25">
      <c r="E1771" t="s">
        <v>55</v>
      </c>
      <c r="F1771" t="s">
        <v>54</v>
      </c>
      <c r="G1771">
        <v>297</v>
      </c>
    </row>
    <row r="1772" spans="5:7" x14ac:dyDescent="0.25">
      <c r="E1772" t="s">
        <v>58</v>
      </c>
      <c r="F1772" t="s">
        <v>59</v>
      </c>
      <c r="G1772">
        <v>365</v>
      </c>
    </row>
    <row r="1773" spans="5:7" x14ac:dyDescent="0.25">
      <c r="E1773" t="s">
        <v>58</v>
      </c>
      <c r="F1773" t="s">
        <v>60</v>
      </c>
      <c r="G1773">
        <v>68</v>
      </c>
    </row>
    <row r="1774" spans="5:7" x14ac:dyDescent="0.25">
      <c r="E1774" t="s">
        <v>53</v>
      </c>
      <c r="F1774" t="s">
        <v>59</v>
      </c>
      <c r="G1774">
        <v>194</v>
      </c>
    </row>
    <row r="1775" spans="5:7" x14ac:dyDescent="0.25">
      <c r="E1775" t="s">
        <v>58</v>
      </c>
      <c r="F1775" t="s">
        <v>60</v>
      </c>
      <c r="G1775">
        <v>178</v>
      </c>
    </row>
    <row r="1776" spans="5:7" x14ac:dyDescent="0.25">
      <c r="E1776" t="s">
        <v>55</v>
      </c>
      <c r="F1776" t="s">
        <v>56</v>
      </c>
      <c r="G1776">
        <v>109</v>
      </c>
    </row>
    <row r="1777" spans="5:7" x14ac:dyDescent="0.25">
      <c r="E1777" t="s">
        <v>57</v>
      </c>
      <c r="F1777" t="s">
        <v>56</v>
      </c>
      <c r="G1777">
        <v>166</v>
      </c>
    </row>
    <row r="1778" spans="5:7" x14ac:dyDescent="0.25">
      <c r="E1778" t="s">
        <v>55</v>
      </c>
      <c r="F1778" t="s">
        <v>60</v>
      </c>
      <c r="G1778">
        <v>422</v>
      </c>
    </row>
    <row r="1779" spans="5:7" x14ac:dyDescent="0.25">
      <c r="E1779" t="s">
        <v>58</v>
      </c>
      <c r="F1779" t="s">
        <v>60</v>
      </c>
      <c r="G1779">
        <v>191</v>
      </c>
    </row>
    <row r="1780" spans="5:7" x14ac:dyDescent="0.25">
      <c r="E1780" t="s">
        <v>58</v>
      </c>
      <c r="F1780" t="s">
        <v>56</v>
      </c>
      <c r="G1780">
        <v>305</v>
      </c>
    </row>
    <row r="1781" spans="5:7" x14ac:dyDescent="0.25">
      <c r="E1781" t="s">
        <v>53</v>
      </c>
      <c r="F1781" t="s">
        <v>59</v>
      </c>
      <c r="G1781">
        <v>10</v>
      </c>
    </row>
    <row r="1782" spans="5:7" x14ac:dyDescent="0.25">
      <c r="E1782" t="s">
        <v>53</v>
      </c>
      <c r="F1782" t="s">
        <v>59</v>
      </c>
      <c r="G1782">
        <v>160</v>
      </c>
    </row>
    <row r="1783" spans="5:7" x14ac:dyDescent="0.25">
      <c r="E1783" t="s">
        <v>57</v>
      </c>
      <c r="F1783" t="s">
        <v>56</v>
      </c>
      <c r="G1783">
        <v>177</v>
      </c>
    </row>
    <row r="1784" spans="5:7" x14ac:dyDescent="0.25">
      <c r="E1784" t="s">
        <v>58</v>
      </c>
      <c r="F1784" t="s">
        <v>54</v>
      </c>
      <c r="G1784">
        <v>112</v>
      </c>
    </row>
    <row r="1785" spans="5:7" x14ac:dyDescent="0.25">
      <c r="E1785" t="s">
        <v>53</v>
      </c>
      <c r="F1785" t="s">
        <v>54</v>
      </c>
      <c r="G1785">
        <v>184</v>
      </c>
    </row>
    <row r="1786" spans="5:7" x14ac:dyDescent="0.25">
      <c r="E1786" t="s">
        <v>58</v>
      </c>
      <c r="F1786" t="s">
        <v>60</v>
      </c>
      <c r="G1786">
        <v>415</v>
      </c>
    </row>
    <row r="1787" spans="5:7" x14ac:dyDescent="0.25">
      <c r="E1787" t="s">
        <v>55</v>
      </c>
      <c r="F1787" t="s">
        <v>60</v>
      </c>
      <c r="G1787">
        <v>421</v>
      </c>
    </row>
    <row r="1788" spans="5:7" x14ac:dyDescent="0.25">
      <c r="E1788" t="s">
        <v>58</v>
      </c>
      <c r="F1788" t="s">
        <v>54</v>
      </c>
      <c r="G1788">
        <v>431</v>
      </c>
    </row>
    <row r="1789" spans="5:7" x14ac:dyDescent="0.25">
      <c r="E1789" t="s">
        <v>57</v>
      </c>
      <c r="F1789" t="s">
        <v>56</v>
      </c>
      <c r="G1789">
        <v>18</v>
      </c>
    </row>
    <row r="1790" spans="5:7" x14ac:dyDescent="0.25">
      <c r="E1790" t="s">
        <v>57</v>
      </c>
      <c r="F1790" t="s">
        <v>56</v>
      </c>
      <c r="G1790">
        <v>362</v>
      </c>
    </row>
    <row r="1791" spans="5:7" x14ac:dyDescent="0.25">
      <c r="E1791" t="s">
        <v>58</v>
      </c>
      <c r="F1791" t="s">
        <v>60</v>
      </c>
      <c r="G1791">
        <v>337</v>
      </c>
    </row>
    <row r="1792" spans="5:7" x14ac:dyDescent="0.25">
      <c r="E1792" t="s">
        <v>53</v>
      </c>
      <c r="F1792" t="s">
        <v>60</v>
      </c>
      <c r="G1792">
        <v>389</v>
      </c>
    </row>
    <row r="1793" spans="5:7" x14ac:dyDescent="0.25">
      <c r="E1793" t="s">
        <v>58</v>
      </c>
      <c r="F1793" t="s">
        <v>54</v>
      </c>
      <c r="G1793">
        <v>43</v>
      </c>
    </row>
    <row r="1794" spans="5:7" x14ac:dyDescent="0.25">
      <c r="E1794" t="s">
        <v>55</v>
      </c>
      <c r="F1794" t="s">
        <v>60</v>
      </c>
      <c r="G1794">
        <v>300</v>
      </c>
    </row>
    <row r="1795" spans="5:7" x14ac:dyDescent="0.25">
      <c r="E1795" t="s">
        <v>57</v>
      </c>
      <c r="F1795" t="s">
        <v>54</v>
      </c>
      <c r="G1795">
        <v>81</v>
      </c>
    </row>
    <row r="1796" spans="5:7" x14ac:dyDescent="0.25">
      <c r="E1796" t="s">
        <v>55</v>
      </c>
      <c r="F1796" t="s">
        <v>60</v>
      </c>
      <c r="G1796">
        <v>367</v>
      </c>
    </row>
    <row r="1797" spans="5:7" x14ac:dyDescent="0.25">
      <c r="E1797" t="s">
        <v>58</v>
      </c>
      <c r="F1797" t="s">
        <v>59</v>
      </c>
      <c r="G1797">
        <v>150</v>
      </c>
    </row>
    <row r="1798" spans="5:7" x14ac:dyDescent="0.25">
      <c r="E1798" t="s">
        <v>55</v>
      </c>
      <c r="F1798" t="s">
        <v>56</v>
      </c>
      <c r="G1798">
        <v>483</v>
      </c>
    </row>
    <row r="1799" spans="5:7" x14ac:dyDescent="0.25">
      <c r="E1799" t="s">
        <v>55</v>
      </c>
      <c r="F1799" t="s">
        <v>54</v>
      </c>
      <c r="G1799">
        <v>425</v>
      </c>
    </row>
    <row r="1800" spans="5:7" x14ac:dyDescent="0.25">
      <c r="E1800" t="s">
        <v>57</v>
      </c>
      <c r="F1800" t="s">
        <v>56</v>
      </c>
      <c r="G1800">
        <v>8</v>
      </c>
    </row>
    <row r="1801" spans="5:7" x14ac:dyDescent="0.25">
      <c r="E1801" t="s">
        <v>53</v>
      </c>
      <c r="F1801" t="s">
        <v>60</v>
      </c>
      <c r="G1801">
        <v>238</v>
      </c>
    </row>
    <row r="1802" spans="5:7" x14ac:dyDescent="0.25">
      <c r="E1802" t="s">
        <v>58</v>
      </c>
      <c r="F1802" t="s">
        <v>59</v>
      </c>
      <c r="G1802">
        <v>311</v>
      </c>
    </row>
    <row r="1803" spans="5:7" x14ac:dyDescent="0.25">
      <c r="E1803" t="s">
        <v>58</v>
      </c>
      <c r="F1803" t="s">
        <v>56</v>
      </c>
      <c r="G1803">
        <v>334</v>
      </c>
    </row>
    <row r="1804" spans="5:7" x14ac:dyDescent="0.25">
      <c r="E1804" t="s">
        <v>58</v>
      </c>
      <c r="F1804" t="s">
        <v>60</v>
      </c>
      <c r="G1804">
        <v>145</v>
      </c>
    </row>
    <row r="1805" spans="5:7" x14ac:dyDescent="0.25">
      <c r="E1805" t="s">
        <v>53</v>
      </c>
      <c r="F1805" t="s">
        <v>54</v>
      </c>
      <c r="G1805">
        <v>367</v>
      </c>
    </row>
    <row r="1806" spans="5:7" x14ac:dyDescent="0.25">
      <c r="E1806" t="s">
        <v>53</v>
      </c>
      <c r="F1806" t="s">
        <v>60</v>
      </c>
      <c r="G1806">
        <v>266</v>
      </c>
    </row>
    <row r="1807" spans="5:7" x14ac:dyDescent="0.25">
      <c r="E1807" t="s">
        <v>55</v>
      </c>
      <c r="F1807" t="s">
        <v>54</v>
      </c>
      <c r="G1807">
        <v>36</v>
      </c>
    </row>
    <row r="1808" spans="5:7" x14ac:dyDescent="0.25">
      <c r="E1808" t="s">
        <v>58</v>
      </c>
      <c r="F1808" t="s">
        <v>54</v>
      </c>
      <c r="G1808">
        <v>494</v>
      </c>
    </row>
    <row r="1809" spans="5:7" x14ac:dyDescent="0.25">
      <c r="E1809" t="s">
        <v>55</v>
      </c>
      <c r="F1809" t="s">
        <v>54</v>
      </c>
      <c r="G1809">
        <v>67</v>
      </c>
    </row>
    <row r="1810" spans="5:7" x14ac:dyDescent="0.25">
      <c r="E1810" t="s">
        <v>53</v>
      </c>
      <c r="F1810" t="s">
        <v>60</v>
      </c>
      <c r="G1810">
        <v>331</v>
      </c>
    </row>
    <row r="1811" spans="5:7" x14ac:dyDescent="0.25">
      <c r="E1811" t="s">
        <v>58</v>
      </c>
      <c r="F1811" t="s">
        <v>56</v>
      </c>
      <c r="G1811">
        <v>478</v>
      </c>
    </row>
    <row r="1812" spans="5:7" x14ac:dyDescent="0.25">
      <c r="E1812" t="s">
        <v>57</v>
      </c>
      <c r="F1812" t="s">
        <v>59</v>
      </c>
      <c r="G1812">
        <v>43</v>
      </c>
    </row>
    <row r="1813" spans="5:7" x14ac:dyDescent="0.25">
      <c r="E1813" t="s">
        <v>55</v>
      </c>
      <c r="F1813" t="s">
        <v>56</v>
      </c>
      <c r="G1813">
        <v>376</v>
      </c>
    </row>
    <row r="1814" spans="5:7" x14ac:dyDescent="0.25">
      <c r="E1814" t="s">
        <v>57</v>
      </c>
      <c r="F1814" t="s">
        <v>54</v>
      </c>
      <c r="G1814">
        <v>438</v>
      </c>
    </row>
    <row r="1815" spans="5:7" x14ac:dyDescent="0.25">
      <c r="E1815" t="s">
        <v>57</v>
      </c>
      <c r="F1815" t="s">
        <v>54</v>
      </c>
      <c r="G1815">
        <v>62</v>
      </c>
    </row>
    <row r="1816" spans="5:7" x14ac:dyDescent="0.25">
      <c r="E1816" t="s">
        <v>55</v>
      </c>
      <c r="F1816" t="s">
        <v>56</v>
      </c>
      <c r="G1816">
        <v>122</v>
      </c>
    </row>
    <row r="1817" spans="5:7" x14ac:dyDescent="0.25">
      <c r="E1817" t="s">
        <v>57</v>
      </c>
      <c r="F1817" t="s">
        <v>59</v>
      </c>
      <c r="G1817">
        <v>79</v>
      </c>
    </row>
    <row r="1818" spans="5:7" x14ac:dyDescent="0.25">
      <c r="E1818" t="s">
        <v>55</v>
      </c>
      <c r="F1818" t="s">
        <v>60</v>
      </c>
      <c r="G1818">
        <v>357</v>
      </c>
    </row>
    <row r="1819" spans="5:7" x14ac:dyDescent="0.25">
      <c r="E1819" t="s">
        <v>53</v>
      </c>
      <c r="F1819" t="s">
        <v>60</v>
      </c>
      <c r="G1819">
        <v>87</v>
      </c>
    </row>
    <row r="1820" spans="5:7" x14ac:dyDescent="0.25">
      <c r="E1820" t="s">
        <v>58</v>
      </c>
      <c r="F1820" t="s">
        <v>59</v>
      </c>
      <c r="G1820">
        <v>97</v>
      </c>
    </row>
    <row r="1821" spans="5:7" x14ac:dyDescent="0.25">
      <c r="E1821" t="s">
        <v>57</v>
      </c>
      <c r="F1821" t="s">
        <v>60</v>
      </c>
      <c r="G1821">
        <v>190</v>
      </c>
    </row>
    <row r="1822" spans="5:7" x14ac:dyDescent="0.25">
      <c r="E1822" t="s">
        <v>55</v>
      </c>
      <c r="F1822" t="s">
        <v>60</v>
      </c>
      <c r="G1822">
        <v>127</v>
      </c>
    </row>
    <row r="1823" spans="5:7" x14ac:dyDescent="0.25">
      <c r="E1823" t="s">
        <v>58</v>
      </c>
      <c r="F1823" t="s">
        <v>59</v>
      </c>
      <c r="G1823">
        <v>424</v>
      </c>
    </row>
    <row r="1824" spans="5:7" x14ac:dyDescent="0.25">
      <c r="E1824" t="s">
        <v>55</v>
      </c>
      <c r="F1824" t="s">
        <v>60</v>
      </c>
      <c r="G1824">
        <v>491</v>
      </c>
    </row>
    <row r="1825" spans="5:7" x14ac:dyDescent="0.25">
      <c r="E1825" t="s">
        <v>55</v>
      </c>
      <c r="F1825" t="s">
        <v>59</v>
      </c>
      <c r="G1825">
        <v>54</v>
      </c>
    </row>
    <row r="1826" spans="5:7" x14ac:dyDescent="0.25">
      <c r="E1826" t="s">
        <v>55</v>
      </c>
      <c r="F1826" t="s">
        <v>59</v>
      </c>
      <c r="G1826">
        <v>486</v>
      </c>
    </row>
    <row r="1827" spans="5:7" x14ac:dyDescent="0.25">
      <c r="E1827" t="s">
        <v>55</v>
      </c>
      <c r="F1827" t="s">
        <v>54</v>
      </c>
      <c r="G1827">
        <v>32</v>
      </c>
    </row>
    <row r="1828" spans="5:7" x14ac:dyDescent="0.25">
      <c r="E1828" t="s">
        <v>58</v>
      </c>
      <c r="F1828" t="s">
        <v>56</v>
      </c>
      <c r="G1828">
        <v>423</v>
      </c>
    </row>
    <row r="1829" spans="5:7" x14ac:dyDescent="0.25">
      <c r="E1829" t="s">
        <v>58</v>
      </c>
      <c r="F1829" t="s">
        <v>56</v>
      </c>
      <c r="G1829">
        <v>326</v>
      </c>
    </row>
    <row r="1830" spans="5:7" x14ac:dyDescent="0.25">
      <c r="E1830" t="s">
        <v>53</v>
      </c>
      <c r="F1830" t="s">
        <v>56</v>
      </c>
      <c r="G1830">
        <v>412</v>
      </c>
    </row>
    <row r="1831" spans="5:7" x14ac:dyDescent="0.25">
      <c r="E1831" t="s">
        <v>58</v>
      </c>
      <c r="F1831" t="s">
        <v>54</v>
      </c>
      <c r="G1831">
        <v>73</v>
      </c>
    </row>
    <row r="1832" spans="5:7" x14ac:dyDescent="0.25">
      <c r="E1832" t="s">
        <v>58</v>
      </c>
      <c r="F1832" t="s">
        <v>60</v>
      </c>
      <c r="G1832">
        <v>171</v>
      </c>
    </row>
    <row r="1833" spans="5:7" x14ac:dyDescent="0.25">
      <c r="E1833" t="s">
        <v>58</v>
      </c>
      <c r="F1833" t="s">
        <v>54</v>
      </c>
      <c r="G1833">
        <v>356</v>
      </c>
    </row>
    <row r="1834" spans="5:7" x14ac:dyDescent="0.25">
      <c r="E1834" t="s">
        <v>53</v>
      </c>
      <c r="F1834" t="s">
        <v>56</v>
      </c>
      <c r="G1834">
        <v>359</v>
      </c>
    </row>
    <row r="1835" spans="5:7" x14ac:dyDescent="0.25">
      <c r="E1835" t="s">
        <v>58</v>
      </c>
      <c r="F1835" t="s">
        <v>56</v>
      </c>
      <c r="G1835">
        <v>327</v>
      </c>
    </row>
    <row r="1836" spans="5:7" x14ac:dyDescent="0.25">
      <c r="E1836" t="s">
        <v>58</v>
      </c>
      <c r="F1836" t="s">
        <v>56</v>
      </c>
      <c r="G1836">
        <v>466</v>
      </c>
    </row>
    <row r="1837" spans="5:7" x14ac:dyDescent="0.25">
      <c r="E1837" t="s">
        <v>53</v>
      </c>
      <c r="F1837" t="s">
        <v>54</v>
      </c>
      <c r="G1837">
        <v>284</v>
      </c>
    </row>
    <row r="1838" spans="5:7" x14ac:dyDescent="0.25">
      <c r="E1838" t="s">
        <v>55</v>
      </c>
      <c r="F1838" t="s">
        <v>54</v>
      </c>
      <c r="G1838">
        <v>239</v>
      </c>
    </row>
    <row r="1839" spans="5:7" x14ac:dyDescent="0.25">
      <c r="E1839" t="s">
        <v>53</v>
      </c>
      <c r="F1839" t="s">
        <v>59</v>
      </c>
      <c r="G1839">
        <v>50</v>
      </c>
    </row>
    <row r="1840" spans="5:7" x14ac:dyDescent="0.25">
      <c r="E1840" t="s">
        <v>55</v>
      </c>
      <c r="F1840" t="s">
        <v>60</v>
      </c>
      <c r="G1840">
        <v>62</v>
      </c>
    </row>
    <row r="1841" spans="5:7" x14ac:dyDescent="0.25">
      <c r="E1841" t="s">
        <v>53</v>
      </c>
      <c r="F1841" t="s">
        <v>60</v>
      </c>
      <c r="G1841">
        <v>337</v>
      </c>
    </row>
    <row r="1842" spans="5:7" x14ac:dyDescent="0.25">
      <c r="E1842" t="s">
        <v>55</v>
      </c>
      <c r="F1842" t="s">
        <v>59</v>
      </c>
      <c r="G1842">
        <v>64</v>
      </c>
    </row>
    <row r="1843" spans="5:7" x14ac:dyDescent="0.25">
      <c r="E1843" t="s">
        <v>53</v>
      </c>
      <c r="F1843" t="s">
        <v>56</v>
      </c>
      <c r="G1843">
        <v>345</v>
      </c>
    </row>
    <row r="1844" spans="5:7" x14ac:dyDescent="0.25">
      <c r="E1844" t="s">
        <v>57</v>
      </c>
      <c r="F1844" t="s">
        <v>56</v>
      </c>
      <c r="G1844">
        <v>420</v>
      </c>
    </row>
    <row r="1845" spans="5:7" x14ac:dyDescent="0.25">
      <c r="E1845" t="s">
        <v>55</v>
      </c>
      <c r="F1845" t="s">
        <v>54</v>
      </c>
      <c r="G1845">
        <v>173</v>
      </c>
    </row>
    <row r="1846" spans="5:7" x14ac:dyDescent="0.25">
      <c r="E1846" t="s">
        <v>58</v>
      </c>
      <c r="F1846" t="s">
        <v>56</v>
      </c>
      <c r="G1846">
        <v>211</v>
      </c>
    </row>
    <row r="1847" spans="5:7" x14ac:dyDescent="0.25">
      <c r="E1847" t="s">
        <v>57</v>
      </c>
      <c r="F1847" t="s">
        <v>60</v>
      </c>
      <c r="G1847">
        <v>464</v>
      </c>
    </row>
    <row r="1848" spans="5:7" x14ac:dyDescent="0.25">
      <c r="E1848" t="s">
        <v>58</v>
      </c>
      <c r="F1848" t="s">
        <v>60</v>
      </c>
      <c r="G1848">
        <v>52</v>
      </c>
    </row>
    <row r="1849" spans="5:7" x14ac:dyDescent="0.25">
      <c r="E1849" t="s">
        <v>58</v>
      </c>
      <c r="F1849" t="s">
        <v>54</v>
      </c>
      <c r="G1849">
        <v>247</v>
      </c>
    </row>
    <row r="1850" spans="5:7" x14ac:dyDescent="0.25">
      <c r="E1850" t="s">
        <v>53</v>
      </c>
      <c r="F1850" t="s">
        <v>59</v>
      </c>
      <c r="G1850">
        <v>94</v>
      </c>
    </row>
    <row r="1851" spans="5:7" x14ac:dyDescent="0.25">
      <c r="E1851" t="s">
        <v>58</v>
      </c>
      <c r="F1851" t="s">
        <v>59</v>
      </c>
      <c r="G1851">
        <v>336</v>
      </c>
    </row>
    <row r="1852" spans="5:7" x14ac:dyDescent="0.25">
      <c r="E1852" t="s">
        <v>58</v>
      </c>
      <c r="F1852" t="s">
        <v>59</v>
      </c>
      <c r="G1852">
        <v>227</v>
      </c>
    </row>
    <row r="1853" spans="5:7" x14ac:dyDescent="0.25">
      <c r="E1853" t="s">
        <v>55</v>
      </c>
      <c r="F1853" t="s">
        <v>56</v>
      </c>
      <c r="G1853">
        <v>157</v>
      </c>
    </row>
    <row r="1854" spans="5:7" x14ac:dyDescent="0.25">
      <c r="E1854" t="s">
        <v>58</v>
      </c>
      <c r="F1854" t="s">
        <v>54</v>
      </c>
      <c r="G1854">
        <v>14</v>
      </c>
    </row>
    <row r="1855" spans="5:7" x14ac:dyDescent="0.25">
      <c r="E1855" t="s">
        <v>57</v>
      </c>
      <c r="F1855" t="s">
        <v>54</v>
      </c>
      <c r="G1855">
        <v>434</v>
      </c>
    </row>
    <row r="1856" spans="5:7" x14ac:dyDescent="0.25">
      <c r="E1856" t="s">
        <v>57</v>
      </c>
      <c r="F1856" t="s">
        <v>59</v>
      </c>
      <c r="G1856">
        <v>67</v>
      </c>
    </row>
    <row r="1857" spans="5:7" x14ac:dyDescent="0.25">
      <c r="E1857" t="s">
        <v>58</v>
      </c>
      <c r="F1857" t="s">
        <v>60</v>
      </c>
      <c r="G1857">
        <v>455</v>
      </c>
    </row>
    <row r="1858" spans="5:7" x14ac:dyDescent="0.25">
      <c r="E1858" t="s">
        <v>53</v>
      </c>
      <c r="F1858" t="s">
        <v>56</v>
      </c>
      <c r="G1858">
        <v>475</v>
      </c>
    </row>
    <row r="1859" spans="5:7" x14ac:dyDescent="0.25">
      <c r="E1859" t="s">
        <v>58</v>
      </c>
      <c r="F1859" t="s">
        <v>60</v>
      </c>
      <c r="G1859">
        <v>318</v>
      </c>
    </row>
    <row r="1860" spans="5:7" x14ac:dyDescent="0.25">
      <c r="E1860" t="s">
        <v>57</v>
      </c>
      <c r="F1860" t="s">
        <v>54</v>
      </c>
      <c r="G1860">
        <v>400</v>
      </c>
    </row>
    <row r="1861" spans="5:7" x14ac:dyDescent="0.25">
      <c r="E1861" t="s">
        <v>55</v>
      </c>
      <c r="F1861" t="s">
        <v>59</v>
      </c>
      <c r="G1861">
        <v>482</v>
      </c>
    </row>
    <row r="1862" spans="5:7" x14ac:dyDescent="0.25">
      <c r="E1862" t="s">
        <v>55</v>
      </c>
      <c r="F1862" t="s">
        <v>56</v>
      </c>
      <c r="G1862">
        <v>296</v>
      </c>
    </row>
    <row r="1863" spans="5:7" x14ac:dyDescent="0.25">
      <c r="E1863" t="s">
        <v>53</v>
      </c>
      <c r="F1863" t="s">
        <v>54</v>
      </c>
      <c r="G1863">
        <v>444</v>
      </c>
    </row>
    <row r="1864" spans="5:7" x14ac:dyDescent="0.25">
      <c r="E1864" t="s">
        <v>55</v>
      </c>
      <c r="F1864" t="s">
        <v>60</v>
      </c>
      <c r="G1864">
        <v>5</v>
      </c>
    </row>
    <row r="1865" spans="5:7" x14ac:dyDescent="0.25">
      <c r="E1865" t="s">
        <v>55</v>
      </c>
      <c r="F1865" t="s">
        <v>59</v>
      </c>
      <c r="G1865">
        <v>494</v>
      </c>
    </row>
    <row r="1866" spans="5:7" x14ac:dyDescent="0.25">
      <c r="E1866" t="s">
        <v>58</v>
      </c>
      <c r="F1866" t="s">
        <v>56</v>
      </c>
      <c r="G1866">
        <v>414</v>
      </c>
    </row>
    <row r="1867" spans="5:7" x14ac:dyDescent="0.25">
      <c r="E1867" t="s">
        <v>55</v>
      </c>
      <c r="F1867" t="s">
        <v>54</v>
      </c>
      <c r="G1867">
        <v>198</v>
      </c>
    </row>
    <row r="1868" spans="5:7" x14ac:dyDescent="0.25">
      <c r="E1868" t="s">
        <v>53</v>
      </c>
      <c r="F1868" t="s">
        <v>56</v>
      </c>
      <c r="G1868">
        <v>456</v>
      </c>
    </row>
    <row r="1869" spans="5:7" x14ac:dyDescent="0.25">
      <c r="E1869" t="s">
        <v>53</v>
      </c>
      <c r="F1869" t="s">
        <v>56</v>
      </c>
      <c r="G1869">
        <v>265</v>
      </c>
    </row>
    <row r="1870" spans="5:7" x14ac:dyDescent="0.25">
      <c r="E1870" t="s">
        <v>58</v>
      </c>
      <c r="F1870" t="s">
        <v>54</v>
      </c>
      <c r="G1870">
        <v>350</v>
      </c>
    </row>
    <row r="1871" spans="5:7" x14ac:dyDescent="0.25">
      <c r="E1871" t="s">
        <v>57</v>
      </c>
      <c r="F1871" t="s">
        <v>59</v>
      </c>
      <c r="G1871">
        <v>157</v>
      </c>
    </row>
    <row r="1872" spans="5:7" x14ac:dyDescent="0.25">
      <c r="E1872" t="s">
        <v>57</v>
      </c>
      <c r="F1872" t="s">
        <v>54</v>
      </c>
      <c r="G1872">
        <v>28</v>
      </c>
    </row>
    <row r="1873" spans="5:7" x14ac:dyDescent="0.25">
      <c r="E1873" t="s">
        <v>55</v>
      </c>
      <c r="F1873" t="s">
        <v>54</v>
      </c>
      <c r="G1873">
        <v>111</v>
      </c>
    </row>
    <row r="1874" spans="5:7" x14ac:dyDescent="0.25">
      <c r="E1874" t="s">
        <v>55</v>
      </c>
      <c r="F1874" t="s">
        <v>54</v>
      </c>
      <c r="G1874">
        <v>492</v>
      </c>
    </row>
    <row r="1875" spans="5:7" x14ac:dyDescent="0.25">
      <c r="E1875" t="s">
        <v>58</v>
      </c>
      <c r="F1875" t="s">
        <v>56</v>
      </c>
      <c r="G1875">
        <v>260</v>
      </c>
    </row>
    <row r="1876" spans="5:7" x14ac:dyDescent="0.25">
      <c r="E1876" t="s">
        <v>57</v>
      </c>
      <c r="F1876" t="s">
        <v>54</v>
      </c>
      <c r="G1876">
        <v>462</v>
      </c>
    </row>
    <row r="1877" spans="5:7" x14ac:dyDescent="0.25">
      <c r="E1877" t="s">
        <v>55</v>
      </c>
      <c r="F1877" t="s">
        <v>60</v>
      </c>
      <c r="G1877">
        <v>469</v>
      </c>
    </row>
    <row r="1878" spans="5:7" x14ac:dyDescent="0.25">
      <c r="E1878" t="s">
        <v>55</v>
      </c>
      <c r="F1878" t="s">
        <v>60</v>
      </c>
      <c r="G1878">
        <v>411</v>
      </c>
    </row>
    <row r="1879" spans="5:7" x14ac:dyDescent="0.25">
      <c r="E1879" t="s">
        <v>53</v>
      </c>
      <c r="F1879" t="s">
        <v>54</v>
      </c>
      <c r="G1879">
        <v>57</v>
      </c>
    </row>
    <row r="1880" spans="5:7" x14ac:dyDescent="0.25">
      <c r="E1880" t="s">
        <v>57</v>
      </c>
      <c r="F1880" t="s">
        <v>59</v>
      </c>
      <c r="G1880">
        <v>487</v>
      </c>
    </row>
    <row r="1881" spans="5:7" x14ac:dyDescent="0.25">
      <c r="E1881" t="s">
        <v>55</v>
      </c>
      <c r="F1881" t="s">
        <v>60</v>
      </c>
      <c r="G1881">
        <v>32</v>
      </c>
    </row>
    <row r="1882" spans="5:7" x14ac:dyDescent="0.25">
      <c r="E1882" t="s">
        <v>57</v>
      </c>
      <c r="F1882" t="s">
        <v>54</v>
      </c>
      <c r="G1882">
        <v>56</v>
      </c>
    </row>
    <row r="1883" spans="5:7" x14ac:dyDescent="0.25">
      <c r="E1883" t="s">
        <v>55</v>
      </c>
      <c r="F1883" t="s">
        <v>54</v>
      </c>
      <c r="G1883">
        <v>106</v>
      </c>
    </row>
    <row r="1884" spans="5:7" x14ac:dyDescent="0.25">
      <c r="E1884" t="s">
        <v>53</v>
      </c>
      <c r="F1884" t="s">
        <v>54</v>
      </c>
      <c r="G1884">
        <v>425</v>
      </c>
    </row>
    <row r="1885" spans="5:7" x14ac:dyDescent="0.25">
      <c r="E1885" t="s">
        <v>53</v>
      </c>
      <c r="F1885" t="s">
        <v>56</v>
      </c>
      <c r="G1885">
        <v>429</v>
      </c>
    </row>
    <row r="1886" spans="5:7" x14ac:dyDescent="0.25">
      <c r="E1886" t="s">
        <v>58</v>
      </c>
      <c r="F1886" t="s">
        <v>54</v>
      </c>
      <c r="G1886">
        <v>276</v>
      </c>
    </row>
    <row r="1887" spans="5:7" x14ac:dyDescent="0.25">
      <c r="E1887" t="s">
        <v>53</v>
      </c>
      <c r="F1887" t="s">
        <v>59</v>
      </c>
      <c r="G1887">
        <v>227</v>
      </c>
    </row>
    <row r="1888" spans="5:7" x14ac:dyDescent="0.25">
      <c r="E1888" t="s">
        <v>58</v>
      </c>
      <c r="F1888" t="s">
        <v>56</v>
      </c>
      <c r="G1888">
        <v>351</v>
      </c>
    </row>
    <row r="1889" spans="5:7" x14ac:dyDescent="0.25">
      <c r="E1889" t="s">
        <v>53</v>
      </c>
      <c r="F1889" t="s">
        <v>56</v>
      </c>
      <c r="G1889">
        <v>365</v>
      </c>
    </row>
    <row r="1890" spans="5:7" x14ac:dyDescent="0.25">
      <c r="E1890" t="s">
        <v>55</v>
      </c>
      <c r="F1890" t="s">
        <v>59</v>
      </c>
      <c r="G1890">
        <v>412</v>
      </c>
    </row>
    <row r="1891" spans="5:7" x14ac:dyDescent="0.25">
      <c r="E1891" t="s">
        <v>58</v>
      </c>
      <c r="F1891" t="s">
        <v>60</v>
      </c>
      <c r="G1891">
        <v>269</v>
      </c>
    </row>
    <row r="1892" spans="5:7" x14ac:dyDescent="0.25">
      <c r="E1892" t="s">
        <v>58</v>
      </c>
      <c r="F1892" t="s">
        <v>60</v>
      </c>
      <c r="G1892">
        <v>327</v>
      </c>
    </row>
    <row r="1893" spans="5:7" x14ac:dyDescent="0.25">
      <c r="E1893" t="s">
        <v>58</v>
      </c>
      <c r="F1893" t="s">
        <v>60</v>
      </c>
      <c r="G1893">
        <v>474</v>
      </c>
    </row>
    <row r="1894" spans="5:7" x14ac:dyDescent="0.25">
      <c r="E1894" t="s">
        <v>53</v>
      </c>
      <c r="F1894" t="s">
        <v>60</v>
      </c>
      <c r="G1894">
        <v>200</v>
      </c>
    </row>
    <row r="1895" spans="5:7" x14ac:dyDescent="0.25">
      <c r="E1895" t="s">
        <v>57</v>
      </c>
      <c r="F1895" t="s">
        <v>54</v>
      </c>
      <c r="G1895">
        <v>405</v>
      </c>
    </row>
    <row r="1896" spans="5:7" x14ac:dyDescent="0.25">
      <c r="E1896" t="s">
        <v>57</v>
      </c>
      <c r="F1896" t="s">
        <v>59</v>
      </c>
      <c r="G1896">
        <v>309</v>
      </c>
    </row>
    <row r="1897" spans="5:7" x14ac:dyDescent="0.25">
      <c r="E1897" t="s">
        <v>58</v>
      </c>
      <c r="F1897" t="s">
        <v>56</v>
      </c>
      <c r="G1897">
        <v>452</v>
      </c>
    </row>
    <row r="1898" spans="5:7" x14ac:dyDescent="0.25">
      <c r="E1898" t="s">
        <v>53</v>
      </c>
      <c r="F1898" t="s">
        <v>54</v>
      </c>
      <c r="G1898">
        <v>352</v>
      </c>
    </row>
    <row r="1899" spans="5:7" x14ac:dyDescent="0.25">
      <c r="E1899" t="s">
        <v>57</v>
      </c>
      <c r="F1899" t="s">
        <v>59</v>
      </c>
      <c r="G1899">
        <v>160</v>
      </c>
    </row>
    <row r="1900" spans="5:7" x14ac:dyDescent="0.25">
      <c r="E1900" t="s">
        <v>57</v>
      </c>
      <c r="F1900" t="s">
        <v>56</v>
      </c>
      <c r="G1900">
        <v>210</v>
      </c>
    </row>
    <row r="1901" spans="5:7" x14ac:dyDescent="0.25">
      <c r="E1901" t="s">
        <v>57</v>
      </c>
      <c r="F1901" t="s">
        <v>59</v>
      </c>
      <c r="G1901">
        <v>241</v>
      </c>
    </row>
    <row r="1902" spans="5:7" x14ac:dyDescent="0.25">
      <c r="E1902" t="s">
        <v>57</v>
      </c>
      <c r="F1902" t="s">
        <v>56</v>
      </c>
      <c r="G1902">
        <v>54</v>
      </c>
    </row>
    <row r="1903" spans="5:7" x14ac:dyDescent="0.25">
      <c r="E1903" t="s">
        <v>53</v>
      </c>
      <c r="F1903" t="s">
        <v>54</v>
      </c>
      <c r="G1903">
        <v>494</v>
      </c>
    </row>
    <row r="1904" spans="5:7" x14ac:dyDescent="0.25">
      <c r="E1904" t="s">
        <v>53</v>
      </c>
      <c r="F1904" t="s">
        <v>54</v>
      </c>
      <c r="G1904">
        <v>259</v>
      </c>
    </row>
    <row r="1905" spans="5:7" x14ac:dyDescent="0.25">
      <c r="E1905" t="s">
        <v>55</v>
      </c>
      <c r="F1905" t="s">
        <v>60</v>
      </c>
      <c r="G1905">
        <v>63</v>
      </c>
    </row>
    <row r="1906" spans="5:7" x14ac:dyDescent="0.25">
      <c r="E1906" t="s">
        <v>53</v>
      </c>
      <c r="F1906" t="s">
        <v>56</v>
      </c>
      <c r="G1906">
        <v>281</v>
      </c>
    </row>
    <row r="1907" spans="5:7" x14ac:dyDescent="0.25">
      <c r="E1907" t="s">
        <v>58</v>
      </c>
      <c r="F1907" t="s">
        <v>56</v>
      </c>
      <c r="G1907">
        <v>122</v>
      </c>
    </row>
    <row r="1908" spans="5:7" x14ac:dyDescent="0.25">
      <c r="E1908" t="s">
        <v>58</v>
      </c>
      <c r="F1908" t="s">
        <v>54</v>
      </c>
      <c r="G1908">
        <v>231</v>
      </c>
    </row>
    <row r="1909" spans="5:7" x14ac:dyDescent="0.25">
      <c r="E1909" t="s">
        <v>53</v>
      </c>
      <c r="F1909" t="s">
        <v>60</v>
      </c>
      <c r="G1909">
        <v>84</v>
      </c>
    </row>
    <row r="1910" spans="5:7" x14ac:dyDescent="0.25">
      <c r="E1910" t="s">
        <v>58</v>
      </c>
      <c r="F1910" t="s">
        <v>56</v>
      </c>
      <c r="G1910">
        <v>158</v>
      </c>
    </row>
    <row r="1911" spans="5:7" x14ac:dyDescent="0.25">
      <c r="E1911" t="s">
        <v>55</v>
      </c>
      <c r="F1911" t="s">
        <v>56</v>
      </c>
      <c r="G1911">
        <v>340</v>
      </c>
    </row>
    <row r="1912" spans="5:7" x14ac:dyDescent="0.25">
      <c r="E1912" t="s">
        <v>55</v>
      </c>
      <c r="F1912" t="s">
        <v>56</v>
      </c>
      <c r="G1912">
        <v>104</v>
      </c>
    </row>
    <row r="1913" spans="5:7" x14ac:dyDescent="0.25">
      <c r="E1913" t="s">
        <v>55</v>
      </c>
      <c r="F1913" t="s">
        <v>56</v>
      </c>
      <c r="G1913">
        <v>110</v>
      </c>
    </row>
    <row r="1914" spans="5:7" x14ac:dyDescent="0.25">
      <c r="E1914" t="s">
        <v>57</v>
      </c>
      <c r="F1914" t="s">
        <v>60</v>
      </c>
      <c r="G1914">
        <v>406</v>
      </c>
    </row>
    <row r="1915" spans="5:7" x14ac:dyDescent="0.25">
      <c r="E1915" t="s">
        <v>58</v>
      </c>
      <c r="F1915" t="s">
        <v>60</v>
      </c>
      <c r="G1915">
        <v>132</v>
      </c>
    </row>
    <row r="1916" spans="5:7" x14ac:dyDescent="0.25">
      <c r="E1916" t="s">
        <v>55</v>
      </c>
      <c r="F1916" t="s">
        <v>60</v>
      </c>
      <c r="G1916">
        <v>155</v>
      </c>
    </row>
    <row r="1917" spans="5:7" x14ac:dyDescent="0.25">
      <c r="E1917" t="s">
        <v>53</v>
      </c>
      <c r="F1917" t="s">
        <v>54</v>
      </c>
      <c r="G1917">
        <v>322</v>
      </c>
    </row>
    <row r="1918" spans="5:7" x14ac:dyDescent="0.25">
      <c r="E1918" t="s">
        <v>55</v>
      </c>
      <c r="F1918" t="s">
        <v>56</v>
      </c>
      <c r="G1918">
        <v>245</v>
      </c>
    </row>
    <row r="1919" spans="5:7" x14ac:dyDescent="0.25">
      <c r="E1919" t="s">
        <v>53</v>
      </c>
      <c r="F1919" t="s">
        <v>59</v>
      </c>
      <c r="G1919">
        <v>100</v>
      </c>
    </row>
    <row r="1920" spans="5:7" x14ac:dyDescent="0.25">
      <c r="E1920" t="s">
        <v>57</v>
      </c>
      <c r="F1920" t="s">
        <v>59</v>
      </c>
      <c r="G1920">
        <v>185</v>
      </c>
    </row>
    <row r="1921" spans="5:7" x14ac:dyDescent="0.25">
      <c r="E1921" t="s">
        <v>58</v>
      </c>
      <c r="F1921" t="s">
        <v>56</v>
      </c>
      <c r="G1921">
        <v>462</v>
      </c>
    </row>
    <row r="1922" spans="5:7" x14ac:dyDescent="0.25">
      <c r="E1922" t="s">
        <v>57</v>
      </c>
      <c r="F1922" t="s">
        <v>56</v>
      </c>
      <c r="G1922">
        <v>345</v>
      </c>
    </row>
    <row r="1923" spans="5:7" x14ac:dyDescent="0.25">
      <c r="E1923" t="s">
        <v>57</v>
      </c>
      <c r="F1923" t="s">
        <v>56</v>
      </c>
      <c r="G1923">
        <v>296</v>
      </c>
    </row>
    <row r="1924" spans="5:7" x14ac:dyDescent="0.25">
      <c r="E1924" t="s">
        <v>58</v>
      </c>
      <c r="F1924" t="s">
        <v>59</v>
      </c>
      <c r="G1924">
        <v>55</v>
      </c>
    </row>
    <row r="1925" spans="5:7" x14ac:dyDescent="0.25">
      <c r="E1925" t="s">
        <v>53</v>
      </c>
      <c r="F1925" t="s">
        <v>54</v>
      </c>
      <c r="G1925">
        <v>110</v>
      </c>
    </row>
    <row r="1926" spans="5:7" x14ac:dyDescent="0.25">
      <c r="E1926" t="s">
        <v>58</v>
      </c>
      <c r="F1926" t="s">
        <v>59</v>
      </c>
      <c r="G1926">
        <v>104</v>
      </c>
    </row>
    <row r="1927" spans="5:7" x14ac:dyDescent="0.25">
      <c r="E1927" t="s">
        <v>53</v>
      </c>
      <c r="F1927" t="s">
        <v>56</v>
      </c>
      <c r="G1927">
        <v>34</v>
      </c>
    </row>
    <row r="1928" spans="5:7" x14ac:dyDescent="0.25">
      <c r="E1928" t="s">
        <v>58</v>
      </c>
      <c r="F1928" t="s">
        <v>56</v>
      </c>
      <c r="G1928">
        <v>351</v>
      </c>
    </row>
    <row r="1929" spans="5:7" x14ac:dyDescent="0.25">
      <c r="E1929" t="s">
        <v>58</v>
      </c>
      <c r="F1929" t="s">
        <v>56</v>
      </c>
      <c r="G1929">
        <v>430</v>
      </c>
    </row>
    <row r="1930" spans="5:7" x14ac:dyDescent="0.25">
      <c r="E1930" t="s">
        <v>57</v>
      </c>
      <c r="F1930" t="s">
        <v>56</v>
      </c>
      <c r="G1930">
        <v>479</v>
      </c>
    </row>
    <row r="1931" spans="5:7" x14ac:dyDescent="0.25">
      <c r="E1931" t="s">
        <v>57</v>
      </c>
      <c r="F1931" t="s">
        <v>60</v>
      </c>
      <c r="G1931">
        <v>341</v>
      </c>
    </row>
    <row r="1932" spans="5:7" x14ac:dyDescent="0.25">
      <c r="E1932" t="s">
        <v>53</v>
      </c>
      <c r="F1932" t="s">
        <v>54</v>
      </c>
      <c r="G1932">
        <v>239</v>
      </c>
    </row>
    <row r="1933" spans="5:7" x14ac:dyDescent="0.25">
      <c r="E1933" t="s">
        <v>57</v>
      </c>
      <c r="F1933" t="s">
        <v>56</v>
      </c>
      <c r="G1933">
        <v>328</v>
      </c>
    </row>
    <row r="1934" spans="5:7" x14ac:dyDescent="0.25">
      <c r="E1934" t="s">
        <v>57</v>
      </c>
      <c r="F1934" t="s">
        <v>54</v>
      </c>
      <c r="G1934">
        <v>399</v>
      </c>
    </row>
    <row r="1935" spans="5:7" x14ac:dyDescent="0.25">
      <c r="E1935" t="s">
        <v>53</v>
      </c>
      <c r="F1935" t="s">
        <v>59</v>
      </c>
      <c r="G1935">
        <v>147</v>
      </c>
    </row>
    <row r="1936" spans="5:7" x14ac:dyDescent="0.25">
      <c r="E1936" t="s">
        <v>55</v>
      </c>
      <c r="F1936" t="s">
        <v>60</v>
      </c>
      <c r="G1936">
        <v>428</v>
      </c>
    </row>
    <row r="1937" spans="5:7" x14ac:dyDescent="0.25">
      <c r="E1937" t="s">
        <v>57</v>
      </c>
      <c r="F1937" t="s">
        <v>54</v>
      </c>
      <c r="G1937">
        <v>445</v>
      </c>
    </row>
    <row r="1938" spans="5:7" x14ac:dyDescent="0.25">
      <c r="E1938" t="s">
        <v>53</v>
      </c>
      <c r="F1938" t="s">
        <v>60</v>
      </c>
      <c r="G1938">
        <v>199</v>
      </c>
    </row>
    <row r="1939" spans="5:7" x14ac:dyDescent="0.25">
      <c r="E1939" t="s">
        <v>53</v>
      </c>
      <c r="F1939" t="s">
        <v>56</v>
      </c>
      <c r="G1939">
        <v>294</v>
      </c>
    </row>
    <row r="1940" spans="5:7" x14ac:dyDescent="0.25">
      <c r="E1940" t="s">
        <v>55</v>
      </c>
      <c r="F1940" t="s">
        <v>59</v>
      </c>
      <c r="G1940">
        <v>275</v>
      </c>
    </row>
    <row r="1941" spans="5:7" x14ac:dyDescent="0.25">
      <c r="E1941" t="s">
        <v>57</v>
      </c>
      <c r="F1941" t="s">
        <v>56</v>
      </c>
      <c r="G1941">
        <v>454</v>
      </c>
    </row>
    <row r="1942" spans="5:7" x14ac:dyDescent="0.25">
      <c r="E1942" t="s">
        <v>55</v>
      </c>
      <c r="F1942" t="s">
        <v>54</v>
      </c>
      <c r="G1942">
        <v>481</v>
      </c>
    </row>
    <row r="1943" spans="5:7" x14ac:dyDescent="0.25">
      <c r="E1943" t="s">
        <v>53</v>
      </c>
      <c r="F1943" t="s">
        <v>60</v>
      </c>
      <c r="G1943">
        <v>251</v>
      </c>
    </row>
    <row r="1944" spans="5:7" x14ac:dyDescent="0.25">
      <c r="E1944" t="s">
        <v>57</v>
      </c>
      <c r="F1944" t="s">
        <v>56</v>
      </c>
      <c r="G1944">
        <v>181</v>
      </c>
    </row>
    <row r="1945" spans="5:7" x14ac:dyDescent="0.25">
      <c r="E1945" t="s">
        <v>53</v>
      </c>
      <c r="F1945" t="s">
        <v>59</v>
      </c>
      <c r="G1945">
        <v>449</v>
      </c>
    </row>
    <row r="1946" spans="5:7" x14ac:dyDescent="0.25">
      <c r="E1946" t="s">
        <v>55</v>
      </c>
      <c r="F1946" t="s">
        <v>56</v>
      </c>
      <c r="G1946">
        <v>424</v>
      </c>
    </row>
    <row r="1947" spans="5:7" x14ac:dyDescent="0.25">
      <c r="E1947" t="s">
        <v>53</v>
      </c>
      <c r="F1947" t="s">
        <v>60</v>
      </c>
      <c r="G1947">
        <v>32</v>
      </c>
    </row>
    <row r="1948" spans="5:7" x14ac:dyDescent="0.25">
      <c r="E1948" t="s">
        <v>58</v>
      </c>
      <c r="F1948" t="s">
        <v>54</v>
      </c>
      <c r="G1948">
        <v>419</v>
      </c>
    </row>
    <row r="1949" spans="5:7" x14ac:dyDescent="0.25">
      <c r="E1949" t="s">
        <v>55</v>
      </c>
      <c r="F1949" t="s">
        <v>54</v>
      </c>
      <c r="G1949">
        <v>90</v>
      </c>
    </row>
    <row r="1950" spans="5:7" x14ac:dyDescent="0.25">
      <c r="E1950" t="s">
        <v>57</v>
      </c>
      <c r="F1950" t="s">
        <v>59</v>
      </c>
      <c r="G1950">
        <v>301</v>
      </c>
    </row>
    <row r="1951" spans="5:7" x14ac:dyDescent="0.25">
      <c r="E1951" t="s">
        <v>55</v>
      </c>
      <c r="F1951" t="s">
        <v>59</v>
      </c>
      <c r="G1951">
        <v>276</v>
      </c>
    </row>
    <row r="1952" spans="5:7" x14ac:dyDescent="0.25">
      <c r="E1952" t="s">
        <v>55</v>
      </c>
      <c r="F1952" t="s">
        <v>56</v>
      </c>
      <c r="G1952">
        <v>102</v>
      </c>
    </row>
    <row r="1953" spans="5:7" x14ac:dyDescent="0.25">
      <c r="E1953" t="s">
        <v>53</v>
      </c>
      <c r="F1953" t="s">
        <v>60</v>
      </c>
      <c r="G1953">
        <v>422</v>
      </c>
    </row>
    <row r="1954" spans="5:7" x14ac:dyDescent="0.25">
      <c r="E1954" t="s">
        <v>55</v>
      </c>
      <c r="F1954" t="s">
        <v>59</v>
      </c>
      <c r="G1954">
        <v>181</v>
      </c>
    </row>
    <row r="1955" spans="5:7" x14ac:dyDescent="0.25">
      <c r="E1955" t="s">
        <v>58</v>
      </c>
      <c r="F1955" t="s">
        <v>54</v>
      </c>
      <c r="G1955">
        <v>369</v>
      </c>
    </row>
    <row r="1956" spans="5:7" x14ac:dyDescent="0.25">
      <c r="E1956" t="s">
        <v>53</v>
      </c>
      <c r="F1956" t="s">
        <v>56</v>
      </c>
      <c r="G1956">
        <v>3</v>
      </c>
    </row>
    <row r="1957" spans="5:7" x14ac:dyDescent="0.25">
      <c r="E1957" t="s">
        <v>58</v>
      </c>
      <c r="F1957" t="s">
        <v>59</v>
      </c>
      <c r="G1957">
        <v>225</v>
      </c>
    </row>
    <row r="1958" spans="5:7" x14ac:dyDescent="0.25">
      <c r="E1958" t="s">
        <v>57</v>
      </c>
      <c r="F1958" t="s">
        <v>59</v>
      </c>
      <c r="G1958">
        <v>95</v>
      </c>
    </row>
    <row r="1959" spans="5:7" x14ac:dyDescent="0.25">
      <c r="E1959" t="s">
        <v>55</v>
      </c>
      <c r="F1959" t="s">
        <v>59</v>
      </c>
      <c r="G1959">
        <v>113</v>
      </c>
    </row>
    <row r="1960" spans="5:7" x14ac:dyDescent="0.25">
      <c r="E1960" t="s">
        <v>55</v>
      </c>
      <c r="F1960" t="s">
        <v>56</v>
      </c>
      <c r="G1960">
        <v>135</v>
      </c>
    </row>
    <row r="1961" spans="5:7" x14ac:dyDescent="0.25">
      <c r="E1961" t="s">
        <v>57</v>
      </c>
      <c r="F1961" t="s">
        <v>54</v>
      </c>
      <c r="G1961">
        <v>335</v>
      </c>
    </row>
    <row r="1962" spans="5:7" x14ac:dyDescent="0.25">
      <c r="E1962" t="s">
        <v>53</v>
      </c>
      <c r="F1962" t="s">
        <v>54</v>
      </c>
      <c r="G1962">
        <v>422</v>
      </c>
    </row>
    <row r="1963" spans="5:7" x14ac:dyDescent="0.25">
      <c r="E1963" t="s">
        <v>53</v>
      </c>
      <c r="F1963" t="s">
        <v>60</v>
      </c>
      <c r="G1963">
        <v>437</v>
      </c>
    </row>
    <row r="1964" spans="5:7" x14ac:dyDescent="0.25">
      <c r="E1964" t="s">
        <v>53</v>
      </c>
      <c r="F1964" t="s">
        <v>60</v>
      </c>
      <c r="G1964">
        <v>309</v>
      </c>
    </row>
    <row r="1965" spans="5:7" x14ac:dyDescent="0.25">
      <c r="E1965" t="s">
        <v>53</v>
      </c>
      <c r="F1965" t="s">
        <v>56</v>
      </c>
      <c r="G1965">
        <v>204</v>
      </c>
    </row>
    <row r="1966" spans="5:7" x14ac:dyDescent="0.25">
      <c r="E1966" t="s">
        <v>55</v>
      </c>
      <c r="F1966" t="s">
        <v>60</v>
      </c>
      <c r="G1966">
        <v>359</v>
      </c>
    </row>
    <row r="1967" spans="5:7" x14ac:dyDescent="0.25">
      <c r="E1967" t="s">
        <v>58</v>
      </c>
      <c r="F1967" t="s">
        <v>59</v>
      </c>
      <c r="G1967">
        <v>352</v>
      </c>
    </row>
    <row r="1968" spans="5:7" x14ac:dyDescent="0.25">
      <c r="E1968" t="s">
        <v>53</v>
      </c>
      <c r="F1968" t="s">
        <v>59</v>
      </c>
      <c r="G1968">
        <v>429</v>
      </c>
    </row>
    <row r="1969" spans="5:7" x14ac:dyDescent="0.25">
      <c r="E1969" t="s">
        <v>53</v>
      </c>
      <c r="F1969" t="s">
        <v>60</v>
      </c>
      <c r="G1969">
        <v>456</v>
      </c>
    </row>
    <row r="1970" spans="5:7" x14ac:dyDescent="0.25">
      <c r="E1970" t="s">
        <v>57</v>
      </c>
      <c r="F1970" t="s">
        <v>56</v>
      </c>
      <c r="G1970">
        <v>208</v>
      </c>
    </row>
    <row r="1971" spans="5:7" x14ac:dyDescent="0.25">
      <c r="E1971" t="s">
        <v>58</v>
      </c>
      <c r="F1971" t="s">
        <v>59</v>
      </c>
      <c r="G1971">
        <v>123</v>
      </c>
    </row>
    <row r="1972" spans="5:7" x14ac:dyDescent="0.25">
      <c r="E1972" t="s">
        <v>53</v>
      </c>
      <c r="F1972" t="s">
        <v>59</v>
      </c>
      <c r="G1972">
        <v>403</v>
      </c>
    </row>
    <row r="1973" spans="5:7" x14ac:dyDescent="0.25">
      <c r="E1973" t="s">
        <v>55</v>
      </c>
      <c r="F1973" t="s">
        <v>54</v>
      </c>
      <c r="G1973">
        <v>155</v>
      </c>
    </row>
    <row r="1974" spans="5:7" x14ac:dyDescent="0.25">
      <c r="E1974" t="s">
        <v>57</v>
      </c>
      <c r="F1974" t="s">
        <v>56</v>
      </c>
      <c r="G1974">
        <v>299</v>
      </c>
    </row>
    <row r="1975" spans="5:7" x14ac:dyDescent="0.25">
      <c r="E1975" t="s">
        <v>53</v>
      </c>
      <c r="F1975" t="s">
        <v>56</v>
      </c>
      <c r="G1975">
        <v>408</v>
      </c>
    </row>
    <row r="1976" spans="5:7" x14ac:dyDescent="0.25">
      <c r="E1976" t="s">
        <v>57</v>
      </c>
      <c r="F1976" t="s">
        <v>59</v>
      </c>
      <c r="G1976">
        <v>361</v>
      </c>
    </row>
    <row r="1977" spans="5:7" x14ac:dyDescent="0.25">
      <c r="E1977" t="s">
        <v>55</v>
      </c>
      <c r="F1977" t="s">
        <v>59</v>
      </c>
      <c r="G1977">
        <v>422</v>
      </c>
    </row>
    <row r="1978" spans="5:7" x14ac:dyDescent="0.25">
      <c r="E1978" t="s">
        <v>57</v>
      </c>
      <c r="F1978" t="s">
        <v>56</v>
      </c>
      <c r="G1978">
        <v>115</v>
      </c>
    </row>
    <row r="1979" spans="5:7" x14ac:dyDescent="0.25">
      <c r="E1979" t="s">
        <v>58</v>
      </c>
      <c r="F1979" t="s">
        <v>60</v>
      </c>
      <c r="G1979">
        <v>186</v>
      </c>
    </row>
    <row r="1980" spans="5:7" x14ac:dyDescent="0.25">
      <c r="E1980" t="s">
        <v>58</v>
      </c>
      <c r="F1980" t="s">
        <v>54</v>
      </c>
      <c r="G1980">
        <v>107</v>
      </c>
    </row>
    <row r="1981" spans="5:7" x14ac:dyDescent="0.25">
      <c r="E1981" t="s">
        <v>55</v>
      </c>
      <c r="F1981" t="s">
        <v>59</v>
      </c>
      <c r="G1981">
        <v>378</v>
      </c>
    </row>
    <row r="1982" spans="5:7" x14ac:dyDescent="0.25">
      <c r="E1982" t="s">
        <v>57</v>
      </c>
      <c r="F1982" t="s">
        <v>56</v>
      </c>
      <c r="G1982">
        <v>438</v>
      </c>
    </row>
    <row r="1983" spans="5:7" x14ac:dyDescent="0.25">
      <c r="E1983" t="s">
        <v>57</v>
      </c>
      <c r="F1983" t="s">
        <v>56</v>
      </c>
      <c r="G1983">
        <v>239</v>
      </c>
    </row>
    <row r="1984" spans="5:7" x14ac:dyDescent="0.25">
      <c r="E1984" t="s">
        <v>58</v>
      </c>
      <c r="F1984" t="s">
        <v>56</v>
      </c>
      <c r="G1984">
        <v>295</v>
      </c>
    </row>
    <row r="1985" spans="5:7" x14ac:dyDescent="0.25">
      <c r="E1985" t="s">
        <v>55</v>
      </c>
      <c r="F1985" t="s">
        <v>60</v>
      </c>
      <c r="G1985">
        <v>145</v>
      </c>
    </row>
    <row r="1986" spans="5:7" x14ac:dyDescent="0.25">
      <c r="E1986" t="s">
        <v>53</v>
      </c>
      <c r="F1986" t="s">
        <v>59</v>
      </c>
      <c r="G1986">
        <v>419</v>
      </c>
    </row>
    <row r="1987" spans="5:7" x14ac:dyDescent="0.25">
      <c r="E1987" t="s">
        <v>58</v>
      </c>
      <c r="F1987" t="s">
        <v>60</v>
      </c>
      <c r="G1987">
        <v>302</v>
      </c>
    </row>
    <row r="1988" spans="5:7" x14ac:dyDescent="0.25">
      <c r="E1988" t="s">
        <v>53</v>
      </c>
      <c r="F1988" t="s">
        <v>54</v>
      </c>
      <c r="G1988">
        <v>19</v>
      </c>
    </row>
    <row r="1989" spans="5:7" x14ac:dyDescent="0.25">
      <c r="E1989" t="s">
        <v>53</v>
      </c>
      <c r="F1989" t="s">
        <v>60</v>
      </c>
      <c r="G1989">
        <v>195</v>
      </c>
    </row>
    <row r="1990" spans="5:7" x14ac:dyDescent="0.25">
      <c r="E1990" t="s">
        <v>53</v>
      </c>
      <c r="F1990" t="s">
        <v>60</v>
      </c>
      <c r="G1990">
        <v>287</v>
      </c>
    </row>
    <row r="1991" spans="5:7" x14ac:dyDescent="0.25">
      <c r="E1991" t="s">
        <v>55</v>
      </c>
      <c r="F1991" t="s">
        <v>60</v>
      </c>
      <c r="G1991">
        <v>76</v>
      </c>
    </row>
    <row r="1992" spans="5:7" x14ac:dyDescent="0.25">
      <c r="E1992" t="s">
        <v>55</v>
      </c>
      <c r="F1992" t="s">
        <v>54</v>
      </c>
      <c r="G1992">
        <v>17</v>
      </c>
    </row>
    <row r="1993" spans="5:7" x14ac:dyDescent="0.25">
      <c r="E1993" t="s">
        <v>55</v>
      </c>
      <c r="F1993" t="s">
        <v>59</v>
      </c>
      <c r="G1993">
        <v>243</v>
      </c>
    </row>
    <row r="1994" spans="5:7" x14ac:dyDescent="0.25">
      <c r="E1994" t="s">
        <v>57</v>
      </c>
      <c r="F1994" t="s">
        <v>56</v>
      </c>
      <c r="G1994">
        <v>87</v>
      </c>
    </row>
    <row r="1995" spans="5:7" x14ac:dyDescent="0.25">
      <c r="E1995" t="s">
        <v>53</v>
      </c>
      <c r="F1995" t="s">
        <v>59</v>
      </c>
      <c r="G1995">
        <v>152</v>
      </c>
    </row>
    <row r="1996" spans="5:7" x14ac:dyDescent="0.25">
      <c r="E1996" t="s">
        <v>53</v>
      </c>
      <c r="F1996" t="s">
        <v>56</v>
      </c>
      <c r="G1996">
        <v>51</v>
      </c>
    </row>
    <row r="1997" spans="5:7" x14ac:dyDescent="0.25">
      <c r="E1997" t="s">
        <v>55</v>
      </c>
      <c r="F1997" t="s">
        <v>56</v>
      </c>
      <c r="G1997">
        <v>326</v>
      </c>
    </row>
    <row r="1998" spans="5:7" x14ac:dyDescent="0.25">
      <c r="E1998" t="s">
        <v>57</v>
      </c>
      <c r="F1998" t="s">
        <v>56</v>
      </c>
      <c r="G1998">
        <v>452</v>
      </c>
    </row>
    <row r="1999" spans="5:7" x14ac:dyDescent="0.25">
      <c r="E1999" t="s">
        <v>55</v>
      </c>
      <c r="F1999" t="s">
        <v>56</v>
      </c>
      <c r="G1999">
        <v>272</v>
      </c>
    </row>
    <row r="2000" spans="5:7" x14ac:dyDescent="0.25">
      <c r="E2000" t="s">
        <v>58</v>
      </c>
      <c r="F2000" t="s">
        <v>56</v>
      </c>
      <c r="G2000">
        <v>89</v>
      </c>
    </row>
    <row r="2001" spans="5:7" x14ac:dyDescent="0.25">
      <c r="E2001" t="s">
        <v>55</v>
      </c>
      <c r="F2001" t="s">
        <v>56</v>
      </c>
      <c r="G2001">
        <v>2</v>
      </c>
    </row>
    <row r="2002" spans="5:7" x14ac:dyDescent="0.25">
      <c r="E2002" t="s">
        <v>58</v>
      </c>
      <c r="F2002" t="s">
        <v>56</v>
      </c>
      <c r="G2002">
        <v>416</v>
      </c>
    </row>
    <row r="2003" spans="5:7" x14ac:dyDescent="0.25">
      <c r="E2003" t="s">
        <v>55</v>
      </c>
      <c r="F2003" t="s">
        <v>56</v>
      </c>
      <c r="G2003">
        <v>234</v>
      </c>
    </row>
    <row r="2004" spans="5:7" x14ac:dyDescent="0.25">
      <c r="E2004" t="s">
        <v>55</v>
      </c>
      <c r="F2004" t="s">
        <v>56</v>
      </c>
      <c r="G2004">
        <v>482</v>
      </c>
    </row>
    <row r="2005" spans="5:7" x14ac:dyDescent="0.25">
      <c r="E2005" t="s">
        <v>57</v>
      </c>
      <c r="F2005" t="s">
        <v>56</v>
      </c>
      <c r="G2005">
        <v>422</v>
      </c>
    </row>
    <row r="2006" spans="5:7" x14ac:dyDescent="0.25">
      <c r="E2006" t="s">
        <v>53</v>
      </c>
      <c r="F2006" t="s">
        <v>59</v>
      </c>
      <c r="G2006">
        <v>337</v>
      </c>
    </row>
    <row r="2007" spans="5:7" x14ac:dyDescent="0.25">
      <c r="E2007" t="s">
        <v>53</v>
      </c>
      <c r="F2007" t="s">
        <v>59</v>
      </c>
      <c r="G2007">
        <v>362</v>
      </c>
    </row>
    <row r="2008" spans="5:7" x14ac:dyDescent="0.25">
      <c r="E2008" t="s">
        <v>57</v>
      </c>
      <c r="F2008" t="s">
        <v>56</v>
      </c>
      <c r="G2008">
        <v>127</v>
      </c>
    </row>
    <row r="2009" spans="5:7" x14ac:dyDescent="0.25">
      <c r="E2009" t="s">
        <v>55</v>
      </c>
      <c r="F2009" t="s">
        <v>60</v>
      </c>
      <c r="G2009">
        <v>37</v>
      </c>
    </row>
    <row r="2010" spans="5:7" x14ac:dyDescent="0.25">
      <c r="E2010" t="s">
        <v>57</v>
      </c>
      <c r="F2010" t="s">
        <v>59</v>
      </c>
      <c r="G2010">
        <v>449</v>
      </c>
    </row>
    <row r="2011" spans="5:7" x14ac:dyDescent="0.25">
      <c r="E2011" t="s">
        <v>57</v>
      </c>
      <c r="F2011" t="s">
        <v>54</v>
      </c>
      <c r="G2011">
        <v>201</v>
      </c>
    </row>
    <row r="2012" spans="5:7" x14ac:dyDescent="0.25">
      <c r="E2012" t="s">
        <v>57</v>
      </c>
      <c r="F2012" t="s">
        <v>60</v>
      </c>
      <c r="G2012">
        <v>207</v>
      </c>
    </row>
    <row r="2013" spans="5:7" x14ac:dyDescent="0.25">
      <c r="E2013" t="s">
        <v>53</v>
      </c>
      <c r="F2013" t="s">
        <v>60</v>
      </c>
      <c r="G2013">
        <v>400</v>
      </c>
    </row>
    <row r="2014" spans="5:7" x14ac:dyDescent="0.25">
      <c r="E2014" t="s">
        <v>57</v>
      </c>
      <c r="F2014" t="s">
        <v>60</v>
      </c>
      <c r="G2014">
        <v>325</v>
      </c>
    </row>
    <row r="2015" spans="5:7" x14ac:dyDescent="0.25">
      <c r="E2015" t="s">
        <v>58</v>
      </c>
      <c r="F2015" t="s">
        <v>59</v>
      </c>
      <c r="G2015">
        <v>59</v>
      </c>
    </row>
    <row r="2016" spans="5:7" x14ac:dyDescent="0.25">
      <c r="E2016" t="s">
        <v>53</v>
      </c>
      <c r="F2016" t="s">
        <v>56</v>
      </c>
      <c r="G2016">
        <v>319</v>
      </c>
    </row>
    <row r="2017" spans="5:7" x14ac:dyDescent="0.25">
      <c r="E2017" t="s">
        <v>53</v>
      </c>
      <c r="F2017" t="s">
        <v>59</v>
      </c>
      <c r="G2017">
        <v>179</v>
      </c>
    </row>
    <row r="2018" spans="5:7" x14ac:dyDescent="0.25">
      <c r="E2018" t="s">
        <v>58</v>
      </c>
      <c r="F2018" t="s">
        <v>56</v>
      </c>
      <c r="G2018">
        <v>350</v>
      </c>
    </row>
    <row r="2019" spans="5:7" x14ac:dyDescent="0.25">
      <c r="E2019" t="s">
        <v>58</v>
      </c>
      <c r="F2019" t="s">
        <v>54</v>
      </c>
      <c r="G2019">
        <v>158</v>
      </c>
    </row>
    <row r="2020" spans="5:7" x14ac:dyDescent="0.25">
      <c r="E2020" t="s">
        <v>55</v>
      </c>
      <c r="F2020" t="s">
        <v>56</v>
      </c>
      <c r="G2020">
        <v>153</v>
      </c>
    </row>
    <row r="2021" spans="5:7" x14ac:dyDescent="0.25">
      <c r="E2021" t="s">
        <v>55</v>
      </c>
      <c r="F2021" t="s">
        <v>60</v>
      </c>
      <c r="G2021">
        <v>34</v>
      </c>
    </row>
    <row r="2022" spans="5:7" x14ac:dyDescent="0.25">
      <c r="E2022" t="s">
        <v>55</v>
      </c>
      <c r="F2022" t="s">
        <v>54</v>
      </c>
      <c r="G2022">
        <v>399</v>
      </c>
    </row>
    <row r="2023" spans="5:7" x14ac:dyDescent="0.25">
      <c r="E2023" t="s">
        <v>53</v>
      </c>
      <c r="F2023" t="s">
        <v>59</v>
      </c>
      <c r="G2023">
        <v>158</v>
      </c>
    </row>
    <row r="2024" spans="5:7" x14ac:dyDescent="0.25">
      <c r="E2024" t="s">
        <v>57</v>
      </c>
      <c r="F2024" t="s">
        <v>60</v>
      </c>
      <c r="G2024">
        <v>367</v>
      </c>
    </row>
    <row r="2025" spans="5:7" x14ac:dyDescent="0.25">
      <c r="E2025" t="s">
        <v>57</v>
      </c>
      <c r="F2025" t="s">
        <v>59</v>
      </c>
      <c r="G2025">
        <v>206</v>
      </c>
    </row>
    <row r="2026" spans="5:7" x14ac:dyDescent="0.25">
      <c r="E2026" t="s">
        <v>58</v>
      </c>
      <c r="F2026" t="s">
        <v>59</v>
      </c>
      <c r="G2026">
        <v>206</v>
      </c>
    </row>
    <row r="2027" spans="5:7" x14ac:dyDescent="0.25">
      <c r="E2027" t="s">
        <v>55</v>
      </c>
      <c r="F2027" t="s">
        <v>54</v>
      </c>
      <c r="G2027">
        <v>170</v>
      </c>
    </row>
    <row r="2028" spans="5:7" x14ac:dyDescent="0.25">
      <c r="E2028" t="s">
        <v>55</v>
      </c>
      <c r="F2028" t="s">
        <v>60</v>
      </c>
      <c r="G2028">
        <v>172</v>
      </c>
    </row>
    <row r="2029" spans="5:7" x14ac:dyDescent="0.25">
      <c r="E2029" t="s">
        <v>55</v>
      </c>
      <c r="F2029" t="s">
        <v>56</v>
      </c>
      <c r="G2029">
        <v>377</v>
      </c>
    </row>
    <row r="2030" spans="5:7" x14ac:dyDescent="0.25">
      <c r="E2030" t="s">
        <v>55</v>
      </c>
      <c r="F2030" t="s">
        <v>56</v>
      </c>
      <c r="G2030">
        <v>71</v>
      </c>
    </row>
    <row r="2031" spans="5:7" x14ac:dyDescent="0.25">
      <c r="E2031" t="s">
        <v>55</v>
      </c>
      <c r="F2031" t="s">
        <v>59</v>
      </c>
      <c r="G2031">
        <v>498</v>
      </c>
    </row>
    <row r="2032" spans="5:7" x14ac:dyDescent="0.25">
      <c r="E2032" t="s">
        <v>53</v>
      </c>
      <c r="F2032" t="s">
        <v>59</v>
      </c>
      <c r="G2032">
        <v>296</v>
      </c>
    </row>
    <row r="2033" spans="5:7" x14ac:dyDescent="0.25">
      <c r="E2033" t="s">
        <v>53</v>
      </c>
      <c r="F2033" t="s">
        <v>54</v>
      </c>
      <c r="G2033">
        <v>79</v>
      </c>
    </row>
    <row r="2034" spans="5:7" x14ac:dyDescent="0.25">
      <c r="E2034" t="s">
        <v>55</v>
      </c>
      <c r="F2034" t="s">
        <v>60</v>
      </c>
      <c r="G2034">
        <v>236</v>
      </c>
    </row>
    <row r="2035" spans="5:7" x14ac:dyDescent="0.25">
      <c r="E2035" t="s">
        <v>53</v>
      </c>
      <c r="F2035" t="s">
        <v>56</v>
      </c>
      <c r="G2035">
        <v>406</v>
      </c>
    </row>
    <row r="2036" spans="5:7" x14ac:dyDescent="0.25">
      <c r="E2036" t="s">
        <v>57</v>
      </c>
      <c r="F2036" t="s">
        <v>60</v>
      </c>
      <c r="G2036">
        <v>172</v>
      </c>
    </row>
    <row r="2037" spans="5:7" x14ac:dyDescent="0.25">
      <c r="E2037" t="s">
        <v>53</v>
      </c>
      <c r="F2037" t="s">
        <v>54</v>
      </c>
      <c r="G2037">
        <v>39</v>
      </c>
    </row>
    <row r="2038" spans="5:7" x14ac:dyDescent="0.25">
      <c r="E2038" t="s">
        <v>58</v>
      </c>
      <c r="F2038" t="s">
        <v>54</v>
      </c>
      <c r="G2038">
        <v>413</v>
      </c>
    </row>
    <row r="2039" spans="5:7" x14ac:dyDescent="0.25">
      <c r="E2039" t="s">
        <v>58</v>
      </c>
      <c r="F2039" t="s">
        <v>60</v>
      </c>
      <c r="G2039">
        <v>237</v>
      </c>
    </row>
    <row r="2040" spans="5:7" x14ac:dyDescent="0.25">
      <c r="E2040" t="s">
        <v>57</v>
      </c>
      <c r="F2040" t="s">
        <v>60</v>
      </c>
      <c r="G2040">
        <v>325</v>
      </c>
    </row>
    <row r="2041" spans="5:7" x14ac:dyDescent="0.25">
      <c r="E2041" t="s">
        <v>58</v>
      </c>
      <c r="F2041" t="s">
        <v>59</v>
      </c>
      <c r="G2041">
        <v>240</v>
      </c>
    </row>
    <row r="2042" spans="5:7" x14ac:dyDescent="0.25">
      <c r="E2042" t="s">
        <v>55</v>
      </c>
      <c r="F2042" t="s">
        <v>56</v>
      </c>
      <c r="G2042">
        <v>451</v>
      </c>
    </row>
    <row r="2043" spans="5:7" x14ac:dyDescent="0.25">
      <c r="E2043" t="s">
        <v>53</v>
      </c>
      <c r="F2043" t="s">
        <v>56</v>
      </c>
      <c r="G2043">
        <v>361</v>
      </c>
    </row>
    <row r="2044" spans="5:7" x14ac:dyDescent="0.25">
      <c r="E2044" t="s">
        <v>53</v>
      </c>
      <c r="F2044" t="s">
        <v>60</v>
      </c>
      <c r="G2044">
        <v>42</v>
      </c>
    </row>
    <row r="2045" spans="5:7" x14ac:dyDescent="0.25">
      <c r="E2045" t="s">
        <v>53</v>
      </c>
      <c r="F2045" t="s">
        <v>56</v>
      </c>
      <c r="G2045">
        <v>254</v>
      </c>
    </row>
    <row r="2046" spans="5:7" x14ac:dyDescent="0.25">
      <c r="E2046" t="s">
        <v>55</v>
      </c>
      <c r="F2046" t="s">
        <v>54</v>
      </c>
      <c r="G2046">
        <v>176</v>
      </c>
    </row>
    <row r="2047" spans="5:7" x14ac:dyDescent="0.25">
      <c r="E2047" t="s">
        <v>58</v>
      </c>
      <c r="F2047" t="s">
        <v>59</v>
      </c>
      <c r="G2047">
        <v>358</v>
      </c>
    </row>
    <row r="2048" spans="5:7" x14ac:dyDescent="0.25">
      <c r="E2048" t="s">
        <v>57</v>
      </c>
      <c r="F2048" t="s">
        <v>54</v>
      </c>
      <c r="G2048">
        <v>376</v>
      </c>
    </row>
    <row r="2049" spans="5:7" x14ac:dyDescent="0.25">
      <c r="E2049" t="s">
        <v>58</v>
      </c>
      <c r="F2049" t="s">
        <v>56</v>
      </c>
      <c r="G2049">
        <v>380</v>
      </c>
    </row>
    <row r="2050" spans="5:7" x14ac:dyDescent="0.25">
      <c r="E2050" t="s">
        <v>53</v>
      </c>
      <c r="F2050" t="s">
        <v>56</v>
      </c>
      <c r="G2050">
        <v>445</v>
      </c>
    </row>
    <row r="2051" spans="5:7" x14ac:dyDescent="0.25">
      <c r="E2051" t="s">
        <v>55</v>
      </c>
      <c r="F2051" t="s">
        <v>60</v>
      </c>
      <c r="G2051">
        <v>381</v>
      </c>
    </row>
    <row r="2052" spans="5:7" x14ac:dyDescent="0.25">
      <c r="E2052" t="s">
        <v>55</v>
      </c>
      <c r="F2052" t="s">
        <v>54</v>
      </c>
      <c r="G2052">
        <v>154</v>
      </c>
    </row>
    <row r="2053" spans="5:7" x14ac:dyDescent="0.25">
      <c r="E2053" t="s">
        <v>53</v>
      </c>
      <c r="F2053" t="s">
        <v>56</v>
      </c>
      <c r="G2053">
        <v>76</v>
      </c>
    </row>
    <row r="2054" spans="5:7" x14ac:dyDescent="0.25">
      <c r="E2054" t="s">
        <v>55</v>
      </c>
      <c r="F2054" t="s">
        <v>59</v>
      </c>
      <c r="G2054">
        <v>201</v>
      </c>
    </row>
    <row r="2055" spans="5:7" x14ac:dyDescent="0.25">
      <c r="E2055" t="s">
        <v>57</v>
      </c>
      <c r="F2055" t="s">
        <v>56</v>
      </c>
      <c r="G2055">
        <v>91</v>
      </c>
    </row>
    <row r="2056" spans="5:7" x14ac:dyDescent="0.25">
      <c r="E2056" t="s">
        <v>57</v>
      </c>
      <c r="F2056" t="s">
        <v>60</v>
      </c>
      <c r="G2056">
        <v>206</v>
      </c>
    </row>
    <row r="2057" spans="5:7" x14ac:dyDescent="0.25">
      <c r="E2057" t="s">
        <v>53</v>
      </c>
      <c r="F2057" t="s">
        <v>60</v>
      </c>
      <c r="G2057">
        <v>338</v>
      </c>
    </row>
    <row r="2058" spans="5:7" x14ac:dyDescent="0.25">
      <c r="E2058" t="s">
        <v>58</v>
      </c>
      <c r="F2058" t="s">
        <v>59</v>
      </c>
      <c r="G2058">
        <v>497</v>
      </c>
    </row>
    <row r="2059" spans="5:7" x14ac:dyDescent="0.25">
      <c r="E2059" t="s">
        <v>57</v>
      </c>
      <c r="F2059" t="s">
        <v>59</v>
      </c>
      <c r="G2059">
        <v>77</v>
      </c>
    </row>
    <row r="2060" spans="5:7" x14ac:dyDescent="0.25">
      <c r="E2060" t="s">
        <v>58</v>
      </c>
      <c r="F2060" t="s">
        <v>54</v>
      </c>
      <c r="G2060">
        <v>250</v>
      </c>
    </row>
    <row r="2061" spans="5:7" x14ac:dyDescent="0.25">
      <c r="E2061" t="s">
        <v>55</v>
      </c>
      <c r="F2061" t="s">
        <v>60</v>
      </c>
      <c r="G2061">
        <v>299</v>
      </c>
    </row>
    <row r="2062" spans="5:7" x14ac:dyDescent="0.25">
      <c r="E2062" t="s">
        <v>57</v>
      </c>
      <c r="F2062" t="s">
        <v>56</v>
      </c>
      <c r="G2062">
        <v>449</v>
      </c>
    </row>
    <row r="2063" spans="5:7" x14ac:dyDescent="0.25">
      <c r="E2063" t="s">
        <v>57</v>
      </c>
      <c r="F2063" t="s">
        <v>59</v>
      </c>
      <c r="G2063">
        <v>390</v>
      </c>
    </row>
    <row r="2064" spans="5:7" x14ac:dyDescent="0.25">
      <c r="E2064" t="s">
        <v>53</v>
      </c>
      <c r="F2064" t="s">
        <v>56</v>
      </c>
      <c r="G2064">
        <v>211</v>
      </c>
    </row>
    <row r="2065" spans="5:7" x14ac:dyDescent="0.25">
      <c r="E2065" t="s">
        <v>57</v>
      </c>
      <c r="F2065" t="s">
        <v>59</v>
      </c>
      <c r="G2065">
        <v>210</v>
      </c>
    </row>
    <row r="2066" spans="5:7" x14ac:dyDescent="0.25">
      <c r="E2066" t="s">
        <v>53</v>
      </c>
      <c r="F2066" t="s">
        <v>60</v>
      </c>
      <c r="G2066">
        <v>249</v>
      </c>
    </row>
    <row r="2067" spans="5:7" x14ac:dyDescent="0.25">
      <c r="E2067" t="s">
        <v>55</v>
      </c>
      <c r="F2067" t="s">
        <v>56</v>
      </c>
      <c r="G2067">
        <v>345</v>
      </c>
    </row>
    <row r="2068" spans="5:7" x14ac:dyDescent="0.25">
      <c r="E2068" t="s">
        <v>55</v>
      </c>
      <c r="F2068" t="s">
        <v>56</v>
      </c>
      <c r="G2068">
        <v>358</v>
      </c>
    </row>
    <row r="2069" spans="5:7" x14ac:dyDescent="0.25">
      <c r="E2069" t="s">
        <v>53</v>
      </c>
      <c r="F2069" t="s">
        <v>60</v>
      </c>
      <c r="G2069">
        <v>71</v>
      </c>
    </row>
    <row r="2070" spans="5:7" x14ac:dyDescent="0.25">
      <c r="E2070" t="s">
        <v>58</v>
      </c>
      <c r="F2070" t="s">
        <v>56</v>
      </c>
      <c r="G2070">
        <v>382</v>
      </c>
    </row>
    <row r="2071" spans="5:7" x14ac:dyDescent="0.25">
      <c r="E2071" t="s">
        <v>57</v>
      </c>
      <c r="F2071" t="s">
        <v>60</v>
      </c>
      <c r="G2071">
        <v>461</v>
      </c>
    </row>
    <row r="2072" spans="5:7" x14ac:dyDescent="0.25">
      <c r="E2072" t="s">
        <v>57</v>
      </c>
      <c r="F2072" t="s">
        <v>56</v>
      </c>
      <c r="G2072">
        <v>303</v>
      </c>
    </row>
    <row r="2073" spans="5:7" x14ac:dyDescent="0.25">
      <c r="E2073" t="s">
        <v>58</v>
      </c>
      <c r="F2073" t="s">
        <v>56</v>
      </c>
      <c r="G2073">
        <v>470</v>
      </c>
    </row>
    <row r="2074" spans="5:7" x14ac:dyDescent="0.25">
      <c r="E2074" t="s">
        <v>57</v>
      </c>
      <c r="F2074" t="s">
        <v>60</v>
      </c>
      <c r="G2074">
        <v>212</v>
      </c>
    </row>
    <row r="2075" spans="5:7" x14ac:dyDescent="0.25">
      <c r="E2075" t="s">
        <v>58</v>
      </c>
      <c r="F2075" t="s">
        <v>59</v>
      </c>
      <c r="G2075">
        <v>272</v>
      </c>
    </row>
    <row r="2076" spans="5:7" x14ac:dyDescent="0.25">
      <c r="E2076" t="s">
        <v>58</v>
      </c>
      <c r="F2076" t="s">
        <v>54</v>
      </c>
      <c r="G2076">
        <v>379</v>
      </c>
    </row>
    <row r="2077" spans="5:7" x14ac:dyDescent="0.25">
      <c r="E2077" t="s">
        <v>57</v>
      </c>
      <c r="F2077" t="s">
        <v>54</v>
      </c>
      <c r="G2077">
        <v>324</v>
      </c>
    </row>
    <row r="2078" spans="5:7" x14ac:dyDescent="0.25">
      <c r="E2078" t="s">
        <v>55</v>
      </c>
      <c r="F2078" t="s">
        <v>59</v>
      </c>
      <c r="G2078">
        <v>457</v>
      </c>
    </row>
    <row r="2079" spans="5:7" x14ac:dyDescent="0.25">
      <c r="E2079" t="s">
        <v>58</v>
      </c>
      <c r="F2079" t="s">
        <v>60</v>
      </c>
      <c r="G2079">
        <v>276</v>
      </c>
    </row>
    <row r="2080" spans="5:7" x14ac:dyDescent="0.25">
      <c r="E2080" t="s">
        <v>55</v>
      </c>
      <c r="F2080" t="s">
        <v>54</v>
      </c>
      <c r="G2080">
        <v>1</v>
      </c>
    </row>
    <row r="2081" spans="5:7" x14ac:dyDescent="0.25">
      <c r="E2081" t="s">
        <v>57</v>
      </c>
      <c r="F2081" t="s">
        <v>60</v>
      </c>
      <c r="G2081">
        <v>368</v>
      </c>
    </row>
    <row r="2082" spans="5:7" x14ac:dyDescent="0.25">
      <c r="E2082" t="s">
        <v>53</v>
      </c>
      <c r="F2082" t="s">
        <v>59</v>
      </c>
      <c r="G2082">
        <v>172</v>
      </c>
    </row>
    <row r="2083" spans="5:7" x14ac:dyDescent="0.25">
      <c r="E2083" t="s">
        <v>53</v>
      </c>
      <c r="F2083" t="s">
        <v>54</v>
      </c>
      <c r="G2083">
        <v>96</v>
      </c>
    </row>
    <row r="2084" spans="5:7" x14ac:dyDescent="0.25">
      <c r="E2084" t="s">
        <v>55</v>
      </c>
      <c r="F2084" t="s">
        <v>60</v>
      </c>
      <c r="G2084">
        <v>127</v>
      </c>
    </row>
    <row r="2085" spans="5:7" x14ac:dyDescent="0.25">
      <c r="E2085" t="s">
        <v>58</v>
      </c>
      <c r="F2085" t="s">
        <v>59</v>
      </c>
      <c r="G2085">
        <v>272</v>
      </c>
    </row>
    <row r="2086" spans="5:7" x14ac:dyDescent="0.25">
      <c r="E2086" t="s">
        <v>57</v>
      </c>
      <c r="F2086" t="s">
        <v>59</v>
      </c>
      <c r="G2086">
        <v>50</v>
      </c>
    </row>
    <row r="2087" spans="5:7" x14ac:dyDescent="0.25">
      <c r="E2087" t="s">
        <v>58</v>
      </c>
      <c r="F2087" t="s">
        <v>56</v>
      </c>
      <c r="G2087">
        <v>405</v>
      </c>
    </row>
    <row r="2088" spans="5:7" x14ac:dyDescent="0.25">
      <c r="E2088" t="s">
        <v>55</v>
      </c>
      <c r="F2088" t="s">
        <v>54</v>
      </c>
      <c r="G2088">
        <v>367</v>
      </c>
    </row>
    <row r="2089" spans="5:7" x14ac:dyDescent="0.25">
      <c r="E2089" t="s">
        <v>57</v>
      </c>
      <c r="F2089" t="s">
        <v>54</v>
      </c>
      <c r="G2089">
        <v>27</v>
      </c>
    </row>
    <row r="2090" spans="5:7" x14ac:dyDescent="0.25">
      <c r="E2090" t="s">
        <v>58</v>
      </c>
      <c r="F2090" t="s">
        <v>54</v>
      </c>
      <c r="G2090">
        <v>158</v>
      </c>
    </row>
    <row r="2091" spans="5:7" x14ac:dyDescent="0.25">
      <c r="E2091" t="s">
        <v>53</v>
      </c>
      <c r="F2091" t="s">
        <v>56</v>
      </c>
      <c r="G2091">
        <v>327</v>
      </c>
    </row>
    <row r="2092" spans="5:7" x14ac:dyDescent="0.25">
      <c r="E2092" t="s">
        <v>55</v>
      </c>
      <c r="F2092" t="s">
        <v>54</v>
      </c>
      <c r="G2092">
        <v>180</v>
      </c>
    </row>
    <row r="2093" spans="5:7" x14ac:dyDescent="0.25">
      <c r="E2093" t="s">
        <v>57</v>
      </c>
      <c r="F2093" t="s">
        <v>60</v>
      </c>
      <c r="G2093">
        <v>343</v>
      </c>
    </row>
    <row r="2094" spans="5:7" x14ac:dyDescent="0.25">
      <c r="E2094" t="s">
        <v>55</v>
      </c>
      <c r="F2094" t="s">
        <v>56</v>
      </c>
      <c r="G2094">
        <v>354</v>
      </c>
    </row>
    <row r="2095" spans="5:7" x14ac:dyDescent="0.25">
      <c r="E2095" t="s">
        <v>58</v>
      </c>
      <c r="F2095" t="s">
        <v>56</v>
      </c>
      <c r="G2095">
        <v>364</v>
      </c>
    </row>
    <row r="2096" spans="5:7" x14ac:dyDescent="0.25">
      <c r="E2096" t="s">
        <v>53</v>
      </c>
      <c r="F2096" t="s">
        <v>59</v>
      </c>
      <c r="G2096">
        <v>436</v>
      </c>
    </row>
    <row r="2097" spans="5:7" x14ac:dyDescent="0.25">
      <c r="E2097" t="s">
        <v>55</v>
      </c>
      <c r="F2097" t="s">
        <v>56</v>
      </c>
      <c r="G2097">
        <v>481</v>
      </c>
    </row>
    <row r="2098" spans="5:7" x14ac:dyDescent="0.25">
      <c r="E2098" t="s">
        <v>58</v>
      </c>
      <c r="F2098" t="s">
        <v>54</v>
      </c>
      <c r="G2098">
        <v>150</v>
      </c>
    </row>
    <row r="2099" spans="5:7" x14ac:dyDescent="0.25">
      <c r="E2099" t="s">
        <v>53</v>
      </c>
      <c r="F2099" t="s">
        <v>54</v>
      </c>
      <c r="G2099">
        <v>270</v>
      </c>
    </row>
    <row r="2100" spans="5:7" x14ac:dyDescent="0.25">
      <c r="E2100" t="s">
        <v>53</v>
      </c>
      <c r="F2100" t="s">
        <v>54</v>
      </c>
      <c r="G2100">
        <v>375</v>
      </c>
    </row>
    <row r="2101" spans="5:7" x14ac:dyDescent="0.25">
      <c r="E2101" t="s">
        <v>53</v>
      </c>
      <c r="F2101" t="s">
        <v>56</v>
      </c>
      <c r="G2101">
        <v>352</v>
      </c>
    </row>
    <row r="2102" spans="5:7" x14ac:dyDescent="0.25">
      <c r="E2102" t="s">
        <v>57</v>
      </c>
      <c r="F2102" t="s">
        <v>59</v>
      </c>
      <c r="G2102">
        <v>400</v>
      </c>
    </row>
    <row r="2103" spans="5:7" x14ac:dyDescent="0.25">
      <c r="E2103" t="s">
        <v>57</v>
      </c>
      <c r="F2103" t="s">
        <v>56</v>
      </c>
      <c r="G2103">
        <v>100</v>
      </c>
    </row>
    <row r="2104" spans="5:7" x14ac:dyDescent="0.25">
      <c r="E2104" t="s">
        <v>57</v>
      </c>
      <c r="F2104" t="s">
        <v>60</v>
      </c>
      <c r="G2104">
        <v>380</v>
      </c>
    </row>
    <row r="2105" spans="5:7" x14ac:dyDescent="0.25">
      <c r="E2105" t="s">
        <v>58</v>
      </c>
      <c r="F2105" t="s">
        <v>54</v>
      </c>
      <c r="G2105">
        <v>78</v>
      </c>
    </row>
    <row r="2106" spans="5:7" x14ac:dyDescent="0.25">
      <c r="E2106" t="s">
        <v>58</v>
      </c>
      <c r="F2106" t="s">
        <v>60</v>
      </c>
      <c r="G2106">
        <v>209</v>
      </c>
    </row>
    <row r="2107" spans="5:7" x14ac:dyDescent="0.25">
      <c r="E2107" t="s">
        <v>57</v>
      </c>
      <c r="F2107" t="s">
        <v>56</v>
      </c>
      <c r="G2107">
        <v>58</v>
      </c>
    </row>
    <row r="2108" spans="5:7" x14ac:dyDescent="0.25">
      <c r="E2108" t="s">
        <v>55</v>
      </c>
      <c r="F2108" t="s">
        <v>54</v>
      </c>
      <c r="G2108">
        <v>448</v>
      </c>
    </row>
    <row r="2109" spans="5:7" x14ac:dyDescent="0.25">
      <c r="E2109" t="s">
        <v>53</v>
      </c>
      <c r="F2109" t="s">
        <v>56</v>
      </c>
      <c r="G2109">
        <v>428</v>
      </c>
    </row>
    <row r="2110" spans="5:7" x14ac:dyDescent="0.25">
      <c r="E2110" t="s">
        <v>58</v>
      </c>
      <c r="F2110" t="s">
        <v>60</v>
      </c>
      <c r="G2110">
        <v>42</v>
      </c>
    </row>
    <row r="2111" spans="5:7" x14ac:dyDescent="0.25">
      <c r="E2111" t="s">
        <v>57</v>
      </c>
      <c r="F2111" t="s">
        <v>60</v>
      </c>
      <c r="G2111">
        <v>300</v>
      </c>
    </row>
    <row r="2112" spans="5:7" x14ac:dyDescent="0.25">
      <c r="E2112" t="s">
        <v>53</v>
      </c>
      <c r="F2112" t="s">
        <v>59</v>
      </c>
      <c r="G2112">
        <v>470</v>
      </c>
    </row>
    <row r="2113" spans="5:7" x14ac:dyDescent="0.25">
      <c r="E2113" t="s">
        <v>53</v>
      </c>
      <c r="F2113" t="s">
        <v>56</v>
      </c>
      <c r="G2113">
        <v>471</v>
      </c>
    </row>
    <row r="2114" spans="5:7" x14ac:dyDescent="0.25">
      <c r="E2114" t="s">
        <v>58</v>
      </c>
      <c r="F2114" t="s">
        <v>60</v>
      </c>
      <c r="G2114">
        <v>418</v>
      </c>
    </row>
    <row r="2115" spans="5:7" x14ac:dyDescent="0.25">
      <c r="E2115" t="s">
        <v>57</v>
      </c>
      <c r="F2115" t="s">
        <v>60</v>
      </c>
      <c r="G2115">
        <v>422</v>
      </c>
    </row>
    <row r="2116" spans="5:7" x14ac:dyDescent="0.25">
      <c r="E2116" t="s">
        <v>58</v>
      </c>
      <c r="F2116" t="s">
        <v>54</v>
      </c>
      <c r="G2116">
        <v>120</v>
      </c>
    </row>
    <row r="2117" spans="5:7" x14ac:dyDescent="0.25">
      <c r="E2117" t="s">
        <v>58</v>
      </c>
      <c r="F2117" t="s">
        <v>54</v>
      </c>
      <c r="G2117">
        <v>107</v>
      </c>
    </row>
    <row r="2118" spans="5:7" x14ac:dyDescent="0.25">
      <c r="E2118" t="s">
        <v>53</v>
      </c>
      <c r="F2118" t="s">
        <v>54</v>
      </c>
      <c r="G2118">
        <v>36</v>
      </c>
    </row>
    <row r="2119" spans="5:7" x14ac:dyDescent="0.25">
      <c r="E2119" t="s">
        <v>57</v>
      </c>
      <c r="F2119" t="s">
        <v>56</v>
      </c>
      <c r="G2119">
        <v>346</v>
      </c>
    </row>
    <row r="2120" spans="5:7" x14ac:dyDescent="0.25">
      <c r="E2120" t="s">
        <v>53</v>
      </c>
      <c r="F2120" t="s">
        <v>56</v>
      </c>
      <c r="G2120">
        <v>273</v>
      </c>
    </row>
    <row r="2121" spans="5:7" x14ac:dyDescent="0.25">
      <c r="E2121" t="s">
        <v>53</v>
      </c>
      <c r="F2121" t="s">
        <v>60</v>
      </c>
      <c r="G2121">
        <v>268</v>
      </c>
    </row>
    <row r="2122" spans="5:7" x14ac:dyDescent="0.25">
      <c r="E2122" t="s">
        <v>53</v>
      </c>
      <c r="F2122" t="s">
        <v>54</v>
      </c>
      <c r="G2122">
        <v>195</v>
      </c>
    </row>
    <row r="2123" spans="5:7" x14ac:dyDescent="0.25">
      <c r="E2123" t="s">
        <v>57</v>
      </c>
      <c r="F2123" t="s">
        <v>60</v>
      </c>
      <c r="G2123">
        <v>89</v>
      </c>
    </row>
    <row r="2124" spans="5:7" x14ac:dyDescent="0.25">
      <c r="E2124" t="s">
        <v>55</v>
      </c>
      <c r="F2124" t="s">
        <v>54</v>
      </c>
      <c r="G2124">
        <v>196</v>
      </c>
    </row>
    <row r="2125" spans="5:7" x14ac:dyDescent="0.25">
      <c r="E2125" t="s">
        <v>53</v>
      </c>
      <c r="F2125" t="s">
        <v>59</v>
      </c>
      <c r="G2125">
        <v>31</v>
      </c>
    </row>
    <row r="2126" spans="5:7" x14ac:dyDescent="0.25">
      <c r="E2126" t="s">
        <v>55</v>
      </c>
      <c r="F2126" t="s">
        <v>60</v>
      </c>
      <c r="G2126">
        <v>61</v>
      </c>
    </row>
    <row r="2127" spans="5:7" x14ac:dyDescent="0.25">
      <c r="E2127" t="s">
        <v>58</v>
      </c>
      <c r="F2127" t="s">
        <v>56</v>
      </c>
      <c r="G2127">
        <v>204</v>
      </c>
    </row>
    <row r="2128" spans="5:7" x14ac:dyDescent="0.25">
      <c r="E2128" t="s">
        <v>55</v>
      </c>
      <c r="F2128" t="s">
        <v>54</v>
      </c>
      <c r="G2128">
        <v>90</v>
      </c>
    </row>
    <row r="2129" spans="5:7" x14ac:dyDescent="0.25">
      <c r="E2129" t="s">
        <v>57</v>
      </c>
      <c r="F2129" t="s">
        <v>59</v>
      </c>
      <c r="G2129">
        <v>135</v>
      </c>
    </row>
    <row r="2130" spans="5:7" x14ac:dyDescent="0.25">
      <c r="E2130" t="s">
        <v>55</v>
      </c>
      <c r="F2130" t="s">
        <v>60</v>
      </c>
      <c r="G2130">
        <v>63</v>
      </c>
    </row>
    <row r="2131" spans="5:7" x14ac:dyDescent="0.25">
      <c r="E2131" t="s">
        <v>55</v>
      </c>
      <c r="F2131" t="s">
        <v>54</v>
      </c>
      <c r="G2131">
        <v>322</v>
      </c>
    </row>
    <row r="2132" spans="5:7" x14ac:dyDescent="0.25">
      <c r="E2132" t="s">
        <v>53</v>
      </c>
      <c r="F2132" t="s">
        <v>59</v>
      </c>
      <c r="G2132">
        <v>375</v>
      </c>
    </row>
    <row r="2133" spans="5:7" x14ac:dyDescent="0.25">
      <c r="E2133" t="s">
        <v>58</v>
      </c>
      <c r="F2133" t="s">
        <v>59</v>
      </c>
      <c r="G2133">
        <v>29</v>
      </c>
    </row>
    <row r="2134" spans="5:7" x14ac:dyDescent="0.25">
      <c r="E2134" t="s">
        <v>58</v>
      </c>
      <c r="F2134" t="s">
        <v>56</v>
      </c>
      <c r="G2134">
        <v>235</v>
      </c>
    </row>
    <row r="2135" spans="5:7" x14ac:dyDescent="0.25">
      <c r="E2135" t="s">
        <v>57</v>
      </c>
      <c r="F2135" t="s">
        <v>60</v>
      </c>
      <c r="G2135">
        <v>200</v>
      </c>
    </row>
    <row r="2136" spans="5:7" x14ac:dyDescent="0.25">
      <c r="E2136" t="s">
        <v>55</v>
      </c>
      <c r="F2136" t="s">
        <v>54</v>
      </c>
      <c r="G2136">
        <v>397</v>
      </c>
    </row>
    <row r="2137" spans="5:7" x14ac:dyDescent="0.25">
      <c r="E2137" t="s">
        <v>58</v>
      </c>
      <c r="F2137" t="s">
        <v>59</v>
      </c>
      <c r="G2137">
        <v>201</v>
      </c>
    </row>
    <row r="2138" spans="5:7" x14ac:dyDescent="0.25">
      <c r="E2138" t="s">
        <v>53</v>
      </c>
      <c r="F2138" t="s">
        <v>56</v>
      </c>
      <c r="G2138">
        <v>178</v>
      </c>
    </row>
    <row r="2139" spans="5:7" x14ac:dyDescent="0.25">
      <c r="E2139" t="s">
        <v>57</v>
      </c>
      <c r="F2139" t="s">
        <v>56</v>
      </c>
      <c r="G2139">
        <v>204</v>
      </c>
    </row>
    <row r="2140" spans="5:7" x14ac:dyDescent="0.25">
      <c r="E2140" t="s">
        <v>58</v>
      </c>
      <c r="F2140" t="s">
        <v>56</v>
      </c>
      <c r="G2140">
        <v>152</v>
      </c>
    </row>
    <row r="2141" spans="5:7" x14ac:dyDescent="0.25">
      <c r="E2141" t="s">
        <v>57</v>
      </c>
      <c r="F2141" t="s">
        <v>56</v>
      </c>
      <c r="G2141">
        <v>442</v>
      </c>
    </row>
    <row r="2142" spans="5:7" x14ac:dyDescent="0.25">
      <c r="E2142" t="s">
        <v>53</v>
      </c>
      <c r="F2142" t="s">
        <v>60</v>
      </c>
      <c r="G2142">
        <v>370</v>
      </c>
    </row>
    <row r="2143" spans="5:7" x14ac:dyDescent="0.25">
      <c r="E2143" t="s">
        <v>53</v>
      </c>
      <c r="F2143" t="s">
        <v>60</v>
      </c>
      <c r="G2143">
        <v>21</v>
      </c>
    </row>
    <row r="2144" spans="5:7" x14ac:dyDescent="0.25">
      <c r="E2144" t="s">
        <v>55</v>
      </c>
      <c r="F2144" t="s">
        <v>54</v>
      </c>
      <c r="G2144">
        <v>253</v>
      </c>
    </row>
    <row r="2145" spans="5:7" x14ac:dyDescent="0.25">
      <c r="E2145" t="s">
        <v>57</v>
      </c>
      <c r="F2145" t="s">
        <v>60</v>
      </c>
      <c r="G2145">
        <v>390</v>
      </c>
    </row>
    <row r="2146" spans="5:7" x14ac:dyDescent="0.25">
      <c r="E2146" t="s">
        <v>55</v>
      </c>
      <c r="F2146" t="s">
        <v>54</v>
      </c>
      <c r="G2146">
        <v>132</v>
      </c>
    </row>
    <row r="2147" spans="5:7" x14ac:dyDescent="0.25">
      <c r="E2147" t="s">
        <v>57</v>
      </c>
      <c r="F2147" t="s">
        <v>56</v>
      </c>
      <c r="G2147">
        <v>92</v>
      </c>
    </row>
    <row r="2148" spans="5:7" x14ac:dyDescent="0.25">
      <c r="E2148" t="s">
        <v>53</v>
      </c>
      <c r="F2148" t="s">
        <v>59</v>
      </c>
      <c r="G2148">
        <v>147</v>
      </c>
    </row>
    <row r="2149" spans="5:7" x14ac:dyDescent="0.25">
      <c r="E2149" t="s">
        <v>58</v>
      </c>
      <c r="F2149" t="s">
        <v>56</v>
      </c>
      <c r="G2149">
        <v>324</v>
      </c>
    </row>
    <row r="2150" spans="5:7" x14ac:dyDescent="0.25">
      <c r="E2150" t="s">
        <v>58</v>
      </c>
      <c r="F2150" t="s">
        <v>54</v>
      </c>
      <c r="G2150">
        <v>304</v>
      </c>
    </row>
    <row r="2151" spans="5:7" x14ac:dyDescent="0.25">
      <c r="E2151" t="s">
        <v>53</v>
      </c>
      <c r="F2151" t="s">
        <v>59</v>
      </c>
      <c r="G2151">
        <v>232</v>
      </c>
    </row>
    <row r="2152" spans="5:7" x14ac:dyDescent="0.25">
      <c r="E2152" t="s">
        <v>55</v>
      </c>
      <c r="F2152" t="s">
        <v>60</v>
      </c>
      <c r="G2152">
        <v>391</v>
      </c>
    </row>
    <row r="2153" spans="5:7" x14ac:dyDescent="0.25">
      <c r="E2153" t="s">
        <v>55</v>
      </c>
      <c r="F2153" t="s">
        <v>54</v>
      </c>
      <c r="G2153">
        <v>16</v>
      </c>
    </row>
    <row r="2154" spans="5:7" x14ac:dyDescent="0.25">
      <c r="E2154" t="s">
        <v>55</v>
      </c>
      <c r="F2154" t="s">
        <v>56</v>
      </c>
      <c r="G2154">
        <v>207</v>
      </c>
    </row>
    <row r="2155" spans="5:7" x14ac:dyDescent="0.25">
      <c r="E2155" t="s">
        <v>55</v>
      </c>
      <c r="F2155" t="s">
        <v>59</v>
      </c>
      <c r="G2155">
        <v>53</v>
      </c>
    </row>
    <row r="2156" spans="5:7" x14ac:dyDescent="0.25">
      <c r="E2156" t="s">
        <v>58</v>
      </c>
      <c r="F2156" t="s">
        <v>56</v>
      </c>
      <c r="G2156">
        <v>476</v>
      </c>
    </row>
    <row r="2157" spans="5:7" x14ac:dyDescent="0.25">
      <c r="E2157" t="s">
        <v>57</v>
      </c>
      <c r="F2157" t="s">
        <v>56</v>
      </c>
      <c r="G2157">
        <v>371</v>
      </c>
    </row>
    <row r="2158" spans="5:7" x14ac:dyDescent="0.25">
      <c r="E2158" t="s">
        <v>58</v>
      </c>
      <c r="F2158" t="s">
        <v>56</v>
      </c>
      <c r="G2158">
        <v>364</v>
      </c>
    </row>
    <row r="2159" spans="5:7" x14ac:dyDescent="0.25">
      <c r="E2159" t="s">
        <v>55</v>
      </c>
      <c r="F2159" t="s">
        <v>56</v>
      </c>
      <c r="G2159">
        <v>180</v>
      </c>
    </row>
    <row r="2160" spans="5:7" x14ac:dyDescent="0.25">
      <c r="E2160" t="s">
        <v>58</v>
      </c>
      <c r="F2160" t="s">
        <v>59</v>
      </c>
      <c r="G2160">
        <v>180</v>
      </c>
    </row>
    <row r="2161" spans="5:7" x14ac:dyDescent="0.25">
      <c r="E2161" t="s">
        <v>58</v>
      </c>
      <c r="F2161" t="s">
        <v>54</v>
      </c>
      <c r="G2161">
        <v>9</v>
      </c>
    </row>
    <row r="2162" spans="5:7" x14ac:dyDescent="0.25">
      <c r="E2162" t="s">
        <v>53</v>
      </c>
      <c r="F2162" t="s">
        <v>59</v>
      </c>
      <c r="G2162">
        <v>380</v>
      </c>
    </row>
    <row r="2163" spans="5:7" x14ac:dyDescent="0.25">
      <c r="E2163" t="s">
        <v>57</v>
      </c>
      <c r="F2163" t="s">
        <v>54</v>
      </c>
      <c r="G2163">
        <v>245</v>
      </c>
    </row>
    <row r="2164" spans="5:7" x14ac:dyDescent="0.25">
      <c r="E2164" t="s">
        <v>53</v>
      </c>
      <c r="F2164" t="s">
        <v>59</v>
      </c>
      <c r="G2164">
        <v>277</v>
      </c>
    </row>
    <row r="2165" spans="5:7" x14ac:dyDescent="0.25">
      <c r="E2165" t="s">
        <v>53</v>
      </c>
      <c r="F2165" t="s">
        <v>60</v>
      </c>
      <c r="G2165">
        <v>99</v>
      </c>
    </row>
    <row r="2166" spans="5:7" x14ac:dyDescent="0.25">
      <c r="E2166" t="s">
        <v>53</v>
      </c>
      <c r="F2166" t="s">
        <v>59</v>
      </c>
      <c r="G2166">
        <v>430</v>
      </c>
    </row>
    <row r="2167" spans="5:7" x14ac:dyDescent="0.25">
      <c r="E2167" t="s">
        <v>58</v>
      </c>
      <c r="F2167" t="s">
        <v>60</v>
      </c>
      <c r="G2167">
        <v>449</v>
      </c>
    </row>
    <row r="2168" spans="5:7" x14ac:dyDescent="0.25">
      <c r="E2168" t="s">
        <v>53</v>
      </c>
      <c r="F2168" t="s">
        <v>54</v>
      </c>
      <c r="G2168">
        <v>218</v>
      </c>
    </row>
    <row r="2169" spans="5:7" x14ac:dyDescent="0.25">
      <c r="E2169" t="s">
        <v>55</v>
      </c>
      <c r="F2169" t="s">
        <v>59</v>
      </c>
      <c r="G2169">
        <v>29</v>
      </c>
    </row>
    <row r="2170" spans="5:7" x14ac:dyDescent="0.25">
      <c r="E2170" t="s">
        <v>57</v>
      </c>
      <c r="F2170" t="s">
        <v>54</v>
      </c>
      <c r="G2170">
        <v>291</v>
      </c>
    </row>
    <row r="2171" spans="5:7" x14ac:dyDescent="0.25">
      <c r="E2171" t="s">
        <v>53</v>
      </c>
      <c r="F2171" t="s">
        <v>54</v>
      </c>
      <c r="G2171">
        <v>28</v>
      </c>
    </row>
    <row r="2172" spans="5:7" x14ac:dyDescent="0.25">
      <c r="E2172" t="s">
        <v>57</v>
      </c>
      <c r="F2172" t="s">
        <v>59</v>
      </c>
      <c r="G2172">
        <v>459</v>
      </c>
    </row>
    <row r="2173" spans="5:7" x14ac:dyDescent="0.25">
      <c r="E2173" t="s">
        <v>57</v>
      </c>
      <c r="F2173" t="s">
        <v>60</v>
      </c>
      <c r="G2173">
        <v>212</v>
      </c>
    </row>
    <row r="2174" spans="5:7" x14ac:dyDescent="0.25">
      <c r="E2174" t="s">
        <v>58</v>
      </c>
      <c r="F2174" t="s">
        <v>54</v>
      </c>
      <c r="G2174">
        <v>43</v>
      </c>
    </row>
    <row r="2175" spans="5:7" x14ac:dyDescent="0.25">
      <c r="E2175" t="s">
        <v>55</v>
      </c>
      <c r="F2175" t="s">
        <v>60</v>
      </c>
      <c r="G2175">
        <v>41</v>
      </c>
    </row>
    <row r="2176" spans="5:7" x14ac:dyDescent="0.25">
      <c r="E2176" t="s">
        <v>55</v>
      </c>
      <c r="F2176" t="s">
        <v>59</v>
      </c>
      <c r="G2176">
        <v>376</v>
      </c>
    </row>
    <row r="2177" spans="5:7" x14ac:dyDescent="0.25">
      <c r="E2177" t="s">
        <v>55</v>
      </c>
      <c r="F2177" t="s">
        <v>59</v>
      </c>
      <c r="G2177">
        <v>180</v>
      </c>
    </row>
    <row r="2178" spans="5:7" x14ac:dyDescent="0.25">
      <c r="E2178" t="s">
        <v>53</v>
      </c>
      <c r="F2178" t="s">
        <v>60</v>
      </c>
      <c r="G2178">
        <v>381</v>
      </c>
    </row>
    <row r="2179" spans="5:7" x14ac:dyDescent="0.25">
      <c r="E2179" t="s">
        <v>58</v>
      </c>
      <c r="F2179" t="s">
        <v>59</v>
      </c>
      <c r="G2179">
        <v>143</v>
      </c>
    </row>
    <row r="2180" spans="5:7" x14ac:dyDescent="0.25">
      <c r="E2180" t="s">
        <v>53</v>
      </c>
      <c r="F2180" t="s">
        <v>59</v>
      </c>
      <c r="G2180">
        <v>54</v>
      </c>
    </row>
    <row r="2181" spans="5:7" x14ac:dyDescent="0.25">
      <c r="E2181" t="s">
        <v>53</v>
      </c>
      <c r="F2181" t="s">
        <v>60</v>
      </c>
      <c r="G2181">
        <v>189</v>
      </c>
    </row>
    <row r="2182" spans="5:7" x14ac:dyDescent="0.25">
      <c r="E2182" t="s">
        <v>55</v>
      </c>
      <c r="F2182" t="s">
        <v>59</v>
      </c>
      <c r="G2182">
        <v>339</v>
      </c>
    </row>
    <row r="2183" spans="5:7" x14ac:dyDescent="0.25">
      <c r="E2183" t="s">
        <v>58</v>
      </c>
      <c r="F2183" t="s">
        <v>60</v>
      </c>
      <c r="G2183">
        <v>410</v>
      </c>
    </row>
    <row r="2184" spans="5:7" x14ac:dyDescent="0.25">
      <c r="E2184" t="s">
        <v>58</v>
      </c>
      <c r="F2184" t="s">
        <v>59</v>
      </c>
      <c r="G2184">
        <v>454</v>
      </c>
    </row>
    <row r="2185" spans="5:7" x14ac:dyDescent="0.25">
      <c r="E2185" t="s">
        <v>55</v>
      </c>
      <c r="F2185" t="s">
        <v>59</v>
      </c>
      <c r="G2185">
        <v>55</v>
      </c>
    </row>
    <row r="2186" spans="5:7" x14ac:dyDescent="0.25">
      <c r="E2186" t="s">
        <v>58</v>
      </c>
      <c r="F2186" t="s">
        <v>54</v>
      </c>
      <c r="G2186">
        <v>442</v>
      </c>
    </row>
    <row r="2187" spans="5:7" x14ac:dyDescent="0.25">
      <c r="E2187" t="s">
        <v>58</v>
      </c>
      <c r="F2187" t="s">
        <v>60</v>
      </c>
      <c r="G2187">
        <v>131</v>
      </c>
    </row>
    <row r="2188" spans="5:7" x14ac:dyDescent="0.25">
      <c r="E2188" t="s">
        <v>53</v>
      </c>
      <c r="F2188" t="s">
        <v>59</v>
      </c>
      <c r="G2188">
        <v>252</v>
      </c>
    </row>
    <row r="2189" spans="5:7" x14ac:dyDescent="0.25">
      <c r="E2189" t="s">
        <v>57</v>
      </c>
      <c r="F2189" t="s">
        <v>59</v>
      </c>
      <c r="G2189">
        <v>136</v>
      </c>
    </row>
    <row r="2190" spans="5:7" x14ac:dyDescent="0.25">
      <c r="E2190" t="s">
        <v>55</v>
      </c>
      <c r="F2190" t="s">
        <v>60</v>
      </c>
      <c r="G2190">
        <v>270</v>
      </c>
    </row>
    <row r="2191" spans="5:7" x14ac:dyDescent="0.25">
      <c r="E2191" t="s">
        <v>55</v>
      </c>
      <c r="F2191" t="s">
        <v>60</v>
      </c>
      <c r="G2191">
        <v>447</v>
      </c>
    </row>
    <row r="2192" spans="5:7" x14ac:dyDescent="0.25">
      <c r="E2192" t="s">
        <v>57</v>
      </c>
      <c r="F2192" t="s">
        <v>56</v>
      </c>
      <c r="G2192">
        <v>482</v>
      </c>
    </row>
    <row r="2193" spans="5:7" x14ac:dyDescent="0.25">
      <c r="E2193" t="s">
        <v>53</v>
      </c>
      <c r="F2193" t="s">
        <v>60</v>
      </c>
      <c r="G2193">
        <v>149</v>
      </c>
    </row>
    <row r="2194" spans="5:7" x14ac:dyDescent="0.25">
      <c r="E2194" t="s">
        <v>55</v>
      </c>
      <c r="F2194" t="s">
        <v>60</v>
      </c>
      <c r="G2194">
        <v>413</v>
      </c>
    </row>
    <row r="2195" spans="5:7" x14ac:dyDescent="0.25">
      <c r="E2195" t="s">
        <v>53</v>
      </c>
      <c r="F2195" t="s">
        <v>54</v>
      </c>
      <c r="G2195">
        <v>125</v>
      </c>
    </row>
    <row r="2196" spans="5:7" x14ac:dyDescent="0.25">
      <c r="E2196" t="s">
        <v>55</v>
      </c>
      <c r="F2196" t="s">
        <v>56</v>
      </c>
      <c r="G2196">
        <v>483</v>
      </c>
    </row>
    <row r="2197" spans="5:7" x14ac:dyDescent="0.25">
      <c r="E2197" t="s">
        <v>58</v>
      </c>
      <c r="F2197" t="s">
        <v>56</v>
      </c>
      <c r="G2197">
        <v>158</v>
      </c>
    </row>
    <row r="2198" spans="5:7" x14ac:dyDescent="0.25">
      <c r="E2198" t="s">
        <v>57</v>
      </c>
      <c r="F2198" t="s">
        <v>59</v>
      </c>
      <c r="G2198">
        <v>478</v>
      </c>
    </row>
    <row r="2199" spans="5:7" x14ac:dyDescent="0.25">
      <c r="E2199" t="s">
        <v>55</v>
      </c>
      <c r="F2199" t="s">
        <v>60</v>
      </c>
      <c r="G2199">
        <v>212</v>
      </c>
    </row>
    <row r="2200" spans="5:7" x14ac:dyDescent="0.25">
      <c r="E2200" t="s">
        <v>53</v>
      </c>
      <c r="F2200" t="s">
        <v>60</v>
      </c>
      <c r="G2200">
        <v>14</v>
      </c>
    </row>
    <row r="2201" spans="5:7" x14ac:dyDescent="0.25">
      <c r="E2201" t="s">
        <v>58</v>
      </c>
      <c r="F2201" t="s">
        <v>59</v>
      </c>
      <c r="G2201">
        <v>451</v>
      </c>
    </row>
    <row r="2202" spans="5:7" x14ac:dyDescent="0.25">
      <c r="E2202" t="s">
        <v>55</v>
      </c>
      <c r="F2202" t="s">
        <v>59</v>
      </c>
      <c r="G2202">
        <v>210</v>
      </c>
    </row>
    <row r="2203" spans="5:7" x14ac:dyDescent="0.25">
      <c r="E2203" t="s">
        <v>53</v>
      </c>
      <c r="F2203" t="s">
        <v>59</v>
      </c>
      <c r="G2203">
        <v>5</v>
      </c>
    </row>
    <row r="2204" spans="5:7" x14ac:dyDescent="0.25">
      <c r="E2204" t="s">
        <v>53</v>
      </c>
      <c r="F2204" t="s">
        <v>60</v>
      </c>
      <c r="G2204">
        <v>270</v>
      </c>
    </row>
    <row r="2205" spans="5:7" x14ac:dyDescent="0.25">
      <c r="E2205" t="s">
        <v>53</v>
      </c>
      <c r="F2205" t="s">
        <v>60</v>
      </c>
      <c r="G2205">
        <v>115</v>
      </c>
    </row>
    <row r="2206" spans="5:7" x14ac:dyDescent="0.25">
      <c r="E2206" t="s">
        <v>55</v>
      </c>
      <c r="F2206" t="s">
        <v>59</v>
      </c>
      <c r="G2206">
        <v>393</v>
      </c>
    </row>
    <row r="2207" spans="5:7" x14ac:dyDescent="0.25">
      <c r="E2207" t="s">
        <v>55</v>
      </c>
      <c r="F2207" t="s">
        <v>59</v>
      </c>
      <c r="G2207">
        <v>481</v>
      </c>
    </row>
    <row r="2208" spans="5:7" x14ac:dyDescent="0.25">
      <c r="E2208" t="s">
        <v>53</v>
      </c>
      <c r="F2208" t="s">
        <v>59</v>
      </c>
      <c r="G2208">
        <v>61</v>
      </c>
    </row>
    <row r="2209" spans="5:7" x14ac:dyDescent="0.25">
      <c r="E2209" t="s">
        <v>58</v>
      </c>
      <c r="F2209" t="s">
        <v>60</v>
      </c>
      <c r="G2209">
        <v>153</v>
      </c>
    </row>
    <row r="2210" spans="5:7" x14ac:dyDescent="0.25">
      <c r="E2210" t="s">
        <v>55</v>
      </c>
      <c r="F2210" t="s">
        <v>60</v>
      </c>
      <c r="G2210">
        <v>111</v>
      </c>
    </row>
    <row r="2211" spans="5:7" x14ac:dyDescent="0.25">
      <c r="E2211" t="s">
        <v>55</v>
      </c>
      <c r="F2211" t="s">
        <v>59</v>
      </c>
      <c r="G2211">
        <v>346</v>
      </c>
    </row>
    <row r="2212" spans="5:7" x14ac:dyDescent="0.25">
      <c r="E2212" t="s">
        <v>55</v>
      </c>
      <c r="F2212" t="s">
        <v>60</v>
      </c>
      <c r="G2212">
        <v>120</v>
      </c>
    </row>
    <row r="2213" spans="5:7" x14ac:dyDescent="0.25">
      <c r="E2213" t="s">
        <v>55</v>
      </c>
      <c r="F2213" t="s">
        <v>60</v>
      </c>
      <c r="G2213">
        <v>229</v>
      </c>
    </row>
    <row r="2214" spans="5:7" x14ac:dyDescent="0.25">
      <c r="E2214" t="s">
        <v>55</v>
      </c>
      <c r="F2214" t="s">
        <v>59</v>
      </c>
      <c r="G2214">
        <v>410</v>
      </c>
    </row>
    <row r="2215" spans="5:7" x14ac:dyDescent="0.25">
      <c r="E2215" t="s">
        <v>57</v>
      </c>
      <c r="F2215" t="s">
        <v>54</v>
      </c>
      <c r="G2215">
        <v>233</v>
      </c>
    </row>
    <row r="2216" spans="5:7" x14ac:dyDescent="0.25">
      <c r="E2216" t="s">
        <v>53</v>
      </c>
      <c r="F2216" t="s">
        <v>60</v>
      </c>
      <c r="G2216">
        <v>26</v>
      </c>
    </row>
    <row r="2217" spans="5:7" x14ac:dyDescent="0.25">
      <c r="E2217" t="s">
        <v>58</v>
      </c>
      <c r="F2217" t="s">
        <v>54</v>
      </c>
      <c r="G2217">
        <v>231</v>
      </c>
    </row>
    <row r="2218" spans="5:7" x14ac:dyDescent="0.25">
      <c r="E2218" t="s">
        <v>53</v>
      </c>
      <c r="F2218" t="s">
        <v>56</v>
      </c>
      <c r="G2218">
        <v>331</v>
      </c>
    </row>
    <row r="2219" spans="5:7" x14ac:dyDescent="0.25">
      <c r="E2219" t="s">
        <v>58</v>
      </c>
      <c r="F2219" t="s">
        <v>60</v>
      </c>
      <c r="G2219">
        <v>152</v>
      </c>
    </row>
    <row r="2220" spans="5:7" x14ac:dyDescent="0.25">
      <c r="E2220" t="s">
        <v>55</v>
      </c>
      <c r="F2220" t="s">
        <v>56</v>
      </c>
      <c r="G2220">
        <v>116</v>
      </c>
    </row>
    <row r="2221" spans="5:7" x14ac:dyDescent="0.25">
      <c r="E2221" t="s">
        <v>57</v>
      </c>
      <c r="F2221" t="s">
        <v>59</v>
      </c>
      <c r="G2221">
        <v>272</v>
      </c>
    </row>
    <row r="2222" spans="5:7" x14ac:dyDescent="0.25">
      <c r="E2222" t="s">
        <v>55</v>
      </c>
      <c r="F2222" t="s">
        <v>60</v>
      </c>
      <c r="G2222">
        <v>471</v>
      </c>
    </row>
    <row r="2223" spans="5:7" x14ac:dyDescent="0.25">
      <c r="E2223" t="s">
        <v>55</v>
      </c>
      <c r="F2223" t="s">
        <v>60</v>
      </c>
      <c r="G2223">
        <v>6</v>
      </c>
    </row>
    <row r="2224" spans="5:7" x14ac:dyDescent="0.25">
      <c r="E2224" t="s">
        <v>57</v>
      </c>
      <c r="F2224" t="s">
        <v>60</v>
      </c>
      <c r="G2224">
        <v>16</v>
      </c>
    </row>
    <row r="2225" spans="5:7" x14ac:dyDescent="0.25">
      <c r="E2225" t="s">
        <v>57</v>
      </c>
      <c r="F2225" t="s">
        <v>59</v>
      </c>
      <c r="G2225">
        <v>339</v>
      </c>
    </row>
    <row r="2226" spans="5:7" x14ac:dyDescent="0.25">
      <c r="E2226" t="s">
        <v>53</v>
      </c>
      <c r="F2226" t="s">
        <v>59</v>
      </c>
      <c r="G2226">
        <v>318</v>
      </c>
    </row>
    <row r="2227" spans="5:7" x14ac:dyDescent="0.25">
      <c r="E2227" t="s">
        <v>55</v>
      </c>
      <c r="F2227" t="s">
        <v>59</v>
      </c>
      <c r="G2227">
        <v>455</v>
      </c>
    </row>
    <row r="2228" spans="5:7" x14ac:dyDescent="0.25">
      <c r="E2228" t="s">
        <v>55</v>
      </c>
      <c r="F2228" t="s">
        <v>59</v>
      </c>
      <c r="G2228">
        <v>442</v>
      </c>
    </row>
    <row r="2229" spans="5:7" x14ac:dyDescent="0.25">
      <c r="E2229" t="s">
        <v>53</v>
      </c>
      <c r="F2229" t="s">
        <v>56</v>
      </c>
      <c r="G2229">
        <v>427</v>
      </c>
    </row>
    <row r="2230" spans="5:7" x14ac:dyDescent="0.25">
      <c r="E2230" t="s">
        <v>58</v>
      </c>
      <c r="F2230" t="s">
        <v>60</v>
      </c>
      <c r="G2230">
        <v>148</v>
      </c>
    </row>
    <row r="2231" spans="5:7" x14ac:dyDescent="0.25">
      <c r="E2231" t="s">
        <v>55</v>
      </c>
      <c r="F2231" t="s">
        <v>59</v>
      </c>
      <c r="G2231">
        <v>394</v>
      </c>
    </row>
    <row r="2232" spans="5:7" x14ac:dyDescent="0.25">
      <c r="E2232" t="s">
        <v>58</v>
      </c>
      <c r="F2232" t="s">
        <v>56</v>
      </c>
      <c r="G2232">
        <v>119</v>
      </c>
    </row>
    <row r="2233" spans="5:7" x14ac:dyDescent="0.25">
      <c r="E2233" t="s">
        <v>57</v>
      </c>
      <c r="F2233" t="s">
        <v>59</v>
      </c>
      <c r="G2233">
        <v>228</v>
      </c>
    </row>
    <row r="2234" spans="5:7" x14ac:dyDescent="0.25">
      <c r="E2234" t="s">
        <v>58</v>
      </c>
      <c r="F2234" t="s">
        <v>60</v>
      </c>
      <c r="G2234">
        <v>32</v>
      </c>
    </row>
    <row r="2235" spans="5:7" x14ac:dyDescent="0.25">
      <c r="E2235" t="s">
        <v>53</v>
      </c>
      <c r="F2235" t="s">
        <v>59</v>
      </c>
      <c r="G2235">
        <v>208</v>
      </c>
    </row>
    <row r="2236" spans="5:7" x14ac:dyDescent="0.25">
      <c r="E2236" t="s">
        <v>53</v>
      </c>
      <c r="F2236" t="s">
        <v>56</v>
      </c>
      <c r="G2236">
        <v>70</v>
      </c>
    </row>
    <row r="2237" spans="5:7" x14ac:dyDescent="0.25">
      <c r="E2237" t="s">
        <v>55</v>
      </c>
      <c r="F2237" t="s">
        <v>60</v>
      </c>
      <c r="G2237">
        <v>111</v>
      </c>
    </row>
    <row r="2238" spans="5:7" x14ac:dyDescent="0.25">
      <c r="E2238" t="s">
        <v>58</v>
      </c>
      <c r="F2238" t="s">
        <v>54</v>
      </c>
      <c r="G2238">
        <v>1</v>
      </c>
    </row>
    <row r="2239" spans="5:7" x14ac:dyDescent="0.25">
      <c r="E2239" t="s">
        <v>53</v>
      </c>
      <c r="F2239" t="s">
        <v>56</v>
      </c>
      <c r="G2239">
        <v>221</v>
      </c>
    </row>
    <row r="2240" spans="5:7" x14ac:dyDescent="0.25">
      <c r="E2240" t="s">
        <v>58</v>
      </c>
      <c r="F2240" t="s">
        <v>54</v>
      </c>
      <c r="G2240">
        <v>29</v>
      </c>
    </row>
    <row r="2241" spans="5:7" x14ac:dyDescent="0.25">
      <c r="E2241" t="s">
        <v>58</v>
      </c>
      <c r="F2241" t="s">
        <v>56</v>
      </c>
      <c r="G2241">
        <v>211</v>
      </c>
    </row>
    <row r="2242" spans="5:7" x14ac:dyDescent="0.25">
      <c r="E2242" t="s">
        <v>57</v>
      </c>
      <c r="F2242" t="s">
        <v>56</v>
      </c>
      <c r="G2242">
        <v>299</v>
      </c>
    </row>
    <row r="2243" spans="5:7" x14ac:dyDescent="0.25">
      <c r="E2243" t="s">
        <v>57</v>
      </c>
      <c r="F2243" t="s">
        <v>60</v>
      </c>
      <c r="G2243">
        <v>100</v>
      </c>
    </row>
    <row r="2244" spans="5:7" x14ac:dyDescent="0.25">
      <c r="E2244" t="s">
        <v>53</v>
      </c>
      <c r="F2244" t="s">
        <v>54</v>
      </c>
      <c r="G2244">
        <v>21</v>
      </c>
    </row>
    <row r="2245" spans="5:7" x14ac:dyDescent="0.25">
      <c r="E2245" t="s">
        <v>57</v>
      </c>
      <c r="F2245" t="s">
        <v>54</v>
      </c>
      <c r="G2245">
        <v>498</v>
      </c>
    </row>
    <row r="2246" spans="5:7" x14ac:dyDescent="0.25">
      <c r="E2246" t="s">
        <v>58</v>
      </c>
      <c r="F2246" t="s">
        <v>59</v>
      </c>
      <c r="G2246">
        <v>476</v>
      </c>
    </row>
    <row r="2247" spans="5:7" x14ac:dyDescent="0.25">
      <c r="E2247" t="s">
        <v>53</v>
      </c>
      <c r="F2247" t="s">
        <v>59</v>
      </c>
      <c r="G2247">
        <v>477</v>
      </c>
    </row>
    <row r="2248" spans="5:7" x14ac:dyDescent="0.25">
      <c r="E2248" t="s">
        <v>57</v>
      </c>
      <c r="F2248" t="s">
        <v>59</v>
      </c>
      <c r="G2248">
        <v>134</v>
      </c>
    </row>
    <row r="2249" spans="5:7" x14ac:dyDescent="0.25">
      <c r="E2249" t="s">
        <v>57</v>
      </c>
      <c r="F2249" t="s">
        <v>60</v>
      </c>
      <c r="G2249">
        <v>74</v>
      </c>
    </row>
    <row r="2250" spans="5:7" x14ac:dyDescent="0.25">
      <c r="E2250" t="s">
        <v>55</v>
      </c>
      <c r="F2250" t="s">
        <v>59</v>
      </c>
      <c r="G2250">
        <v>306</v>
      </c>
    </row>
    <row r="2251" spans="5:7" x14ac:dyDescent="0.25">
      <c r="E2251" t="s">
        <v>55</v>
      </c>
      <c r="F2251" t="s">
        <v>56</v>
      </c>
      <c r="G2251">
        <v>28</v>
      </c>
    </row>
    <row r="2252" spans="5:7" x14ac:dyDescent="0.25">
      <c r="E2252" t="s">
        <v>57</v>
      </c>
      <c r="F2252" t="s">
        <v>60</v>
      </c>
      <c r="G2252">
        <v>216</v>
      </c>
    </row>
    <row r="2253" spans="5:7" x14ac:dyDescent="0.25">
      <c r="E2253" t="s">
        <v>53</v>
      </c>
      <c r="F2253" t="s">
        <v>54</v>
      </c>
      <c r="G2253">
        <v>51</v>
      </c>
    </row>
    <row r="2254" spans="5:7" x14ac:dyDescent="0.25">
      <c r="E2254" t="s">
        <v>55</v>
      </c>
      <c r="F2254" t="s">
        <v>59</v>
      </c>
      <c r="G2254">
        <v>65</v>
      </c>
    </row>
    <row r="2255" spans="5:7" x14ac:dyDescent="0.25">
      <c r="E2255" t="s">
        <v>53</v>
      </c>
      <c r="F2255" t="s">
        <v>54</v>
      </c>
      <c r="G2255">
        <v>119</v>
      </c>
    </row>
    <row r="2256" spans="5:7" x14ac:dyDescent="0.25">
      <c r="E2256" t="s">
        <v>55</v>
      </c>
      <c r="F2256" t="s">
        <v>59</v>
      </c>
      <c r="G2256">
        <v>332</v>
      </c>
    </row>
    <row r="2257" spans="5:7" x14ac:dyDescent="0.25">
      <c r="E2257" t="s">
        <v>57</v>
      </c>
      <c r="F2257" t="s">
        <v>59</v>
      </c>
      <c r="G2257">
        <v>482</v>
      </c>
    </row>
    <row r="2258" spans="5:7" x14ac:dyDescent="0.25">
      <c r="E2258" t="s">
        <v>57</v>
      </c>
      <c r="F2258" t="s">
        <v>54</v>
      </c>
      <c r="G2258">
        <v>472</v>
      </c>
    </row>
    <row r="2259" spans="5:7" x14ac:dyDescent="0.25">
      <c r="E2259" t="s">
        <v>55</v>
      </c>
      <c r="F2259" t="s">
        <v>54</v>
      </c>
      <c r="G2259">
        <v>63</v>
      </c>
    </row>
    <row r="2260" spans="5:7" x14ac:dyDescent="0.25">
      <c r="E2260" t="s">
        <v>55</v>
      </c>
      <c r="F2260" t="s">
        <v>56</v>
      </c>
      <c r="G2260">
        <v>46</v>
      </c>
    </row>
    <row r="2261" spans="5:7" x14ac:dyDescent="0.25">
      <c r="E2261" t="s">
        <v>55</v>
      </c>
      <c r="F2261" t="s">
        <v>60</v>
      </c>
      <c r="G2261">
        <v>282</v>
      </c>
    </row>
    <row r="2262" spans="5:7" x14ac:dyDescent="0.25">
      <c r="E2262" t="s">
        <v>53</v>
      </c>
      <c r="F2262" t="s">
        <v>60</v>
      </c>
      <c r="G2262">
        <v>481</v>
      </c>
    </row>
    <row r="2263" spans="5:7" x14ac:dyDescent="0.25">
      <c r="E2263" t="s">
        <v>58</v>
      </c>
      <c r="F2263" t="s">
        <v>54</v>
      </c>
      <c r="G2263">
        <v>340</v>
      </c>
    </row>
    <row r="2264" spans="5:7" x14ac:dyDescent="0.25">
      <c r="E2264" t="s">
        <v>55</v>
      </c>
      <c r="F2264" t="s">
        <v>59</v>
      </c>
      <c r="G2264">
        <v>125</v>
      </c>
    </row>
    <row r="2265" spans="5:7" x14ac:dyDescent="0.25">
      <c r="E2265" t="s">
        <v>55</v>
      </c>
      <c r="F2265" t="s">
        <v>56</v>
      </c>
      <c r="G2265">
        <v>400</v>
      </c>
    </row>
    <row r="2266" spans="5:7" x14ac:dyDescent="0.25">
      <c r="E2266" t="s">
        <v>53</v>
      </c>
      <c r="F2266" t="s">
        <v>54</v>
      </c>
      <c r="G2266">
        <v>48</v>
      </c>
    </row>
    <row r="2267" spans="5:7" x14ac:dyDescent="0.25">
      <c r="E2267" t="s">
        <v>57</v>
      </c>
      <c r="F2267" t="s">
        <v>59</v>
      </c>
      <c r="G2267">
        <v>20</v>
      </c>
    </row>
    <row r="2268" spans="5:7" x14ac:dyDescent="0.25">
      <c r="E2268" t="s">
        <v>57</v>
      </c>
      <c r="F2268" t="s">
        <v>59</v>
      </c>
      <c r="G2268">
        <v>209</v>
      </c>
    </row>
    <row r="2269" spans="5:7" x14ac:dyDescent="0.25">
      <c r="E2269" t="s">
        <v>53</v>
      </c>
      <c r="F2269" t="s">
        <v>60</v>
      </c>
      <c r="G2269">
        <v>411</v>
      </c>
    </row>
    <row r="2270" spans="5:7" x14ac:dyDescent="0.25">
      <c r="E2270" t="s">
        <v>57</v>
      </c>
      <c r="F2270" t="s">
        <v>59</v>
      </c>
      <c r="G2270">
        <v>257</v>
      </c>
    </row>
    <row r="2271" spans="5:7" x14ac:dyDescent="0.25">
      <c r="E2271" t="s">
        <v>58</v>
      </c>
      <c r="F2271" t="s">
        <v>60</v>
      </c>
      <c r="G2271">
        <v>49</v>
      </c>
    </row>
    <row r="2272" spans="5:7" x14ac:dyDescent="0.25">
      <c r="E2272" t="s">
        <v>53</v>
      </c>
      <c r="F2272" t="s">
        <v>54</v>
      </c>
      <c r="G2272">
        <v>98</v>
      </c>
    </row>
    <row r="2273" spans="5:7" x14ac:dyDescent="0.25">
      <c r="E2273" t="s">
        <v>58</v>
      </c>
      <c r="F2273" t="s">
        <v>54</v>
      </c>
      <c r="G2273">
        <v>258</v>
      </c>
    </row>
    <row r="2274" spans="5:7" x14ac:dyDescent="0.25">
      <c r="E2274" t="s">
        <v>58</v>
      </c>
      <c r="F2274" t="s">
        <v>54</v>
      </c>
      <c r="G2274">
        <v>346</v>
      </c>
    </row>
    <row r="2275" spans="5:7" x14ac:dyDescent="0.25">
      <c r="E2275" t="s">
        <v>55</v>
      </c>
      <c r="F2275" t="s">
        <v>56</v>
      </c>
      <c r="G2275">
        <v>88</v>
      </c>
    </row>
    <row r="2276" spans="5:7" x14ac:dyDescent="0.25">
      <c r="E2276" t="s">
        <v>58</v>
      </c>
      <c r="F2276" t="s">
        <v>60</v>
      </c>
      <c r="G2276">
        <v>56</v>
      </c>
    </row>
    <row r="2277" spans="5:7" x14ac:dyDescent="0.25">
      <c r="E2277" t="s">
        <v>58</v>
      </c>
      <c r="F2277" t="s">
        <v>54</v>
      </c>
      <c r="G2277">
        <v>420</v>
      </c>
    </row>
    <row r="2278" spans="5:7" x14ac:dyDescent="0.25">
      <c r="E2278" t="s">
        <v>55</v>
      </c>
      <c r="F2278" t="s">
        <v>60</v>
      </c>
      <c r="G2278">
        <v>441</v>
      </c>
    </row>
    <row r="2279" spans="5:7" x14ac:dyDescent="0.25">
      <c r="E2279" t="s">
        <v>53</v>
      </c>
      <c r="F2279" t="s">
        <v>59</v>
      </c>
      <c r="G2279">
        <v>396</v>
      </c>
    </row>
    <row r="2280" spans="5:7" x14ac:dyDescent="0.25">
      <c r="E2280" t="s">
        <v>57</v>
      </c>
      <c r="F2280" t="s">
        <v>56</v>
      </c>
      <c r="G2280">
        <v>7</v>
      </c>
    </row>
    <row r="2281" spans="5:7" x14ac:dyDescent="0.25">
      <c r="E2281" t="s">
        <v>57</v>
      </c>
      <c r="F2281" t="s">
        <v>59</v>
      </c>
      <c r="G2281">
        <v>335</v>
      </c>
    </row>
    <row r="2282" spans="5:7" x14ac:dyDescent="0.25">
      <c r="E2282" t="s">
        <v>53</v>
      </c>
      <c r="F2282" t="s">
        <v>60</v>
      </c>
      <c r="G2282">
        <v>483</v>
      </c>
    </row>
    <row r="2283" spans="5:7" x14ac:dyDescent="0.25">
      <c r="E2283" t="s">
        <v>58</v>
      </c>
      <c r="F2283" t="s">
        <v>60</v>
      </c>
      <c r="G2283">
        <v>380</v>
      </c>
    </row>
    <row r="2284" spans="5:7" x14ac:dyDescent="0.25">
      <c r="E2284" t="s">
        <v>53</v>
      </c>
      <c r="F2284" t="s">
        <v>56</v>
      </c>
      <c r="G2284">
        <v>382</v>
      </c>
    </row>
    <row r="2285" spans="5:7" x14ac:dyDescent="0.25">
      <c r="E2285" t="s">
        <v>58</v>
      </c>
      <c r="F2285" t="s">
        <v>59</v>
      </c>
      <c r="G2285">
        <v>365</v>
      </c>
    </row>
    <row r="2286" spans="5:7" x14ac:dyDescent="0.25">
      <c r="E2286" t="s">
        <v>57</v>
      </c>
      <c r="F2286" t="s">
        <v>54</v>
      </c>
      <c r="G2286">
        <v>413</v>
      </c>
    </row>
    <row r="2287" spans="5:7" x14ac:dyDescent="0.25">
      <c r="E2287" t="s">
        <v>58</v>
      </c>
      <c r="F2287" t="s">
        <v>60</v>
      </c>
      <c r="G2287">
        <v>279</v>
      </c>
    </row>
    <row r="2288" spans="5:7" x14ac:dyDescent="0.25">
      <c r="E2288" t="s">
        <v>53</v>
      </c>
      <c r="F2288" t="s">
        <v>56</v>
      </c>
      <c r="G2288">
        <v>104</v>
      </c>
    </row>
    <row r="2289" spans="5:7" x14ac:dyDescent="0.25">
      <c r="E2289" t="s">
        <v>57</v>
      </c>
      <c r="F2289" t="s">
        <v>60</v>
      </c>
      <c r="G2289">
        <v>132</v>
      </c>
    </row>
    <row r="2290" spans="5:7" x14ac:dyDescent="0.25">
      <c r="E2290" t="s">
        <v>55</v>
      </c>
      <c r="F2290" t="s">
        <v>60</v>
      </c>
      <c r="G2290">
        <v>160</v>
      </c>
    </row>
    <row r="2291" spans="5:7" x14ac:dyDescent="0.25">
      <c r="E2291" t="s">
        <v>57</v>
      </c>
      <c r="F2291" t="s">
        <v>56</v>
      </c>
      <c r="G2291">
        <v>50</v>
      </c>
    </row>
    <row r="2292" spans="5:7" x14ac:dyDescent="0.25">
      <c r="E2292" t="s">
        <v>53</v>
      </c>
      <c r="F2292" t="s">
        <v>54</v>
      </c>
      <c r="G2292">
        <v>402</v>
      </c>
    </row>
    <row r="2293" spans="5:7" x14ac:dyDescent="0.25">
      <c r="E2293" t="s">
        <v>57</v>
      </c>
      <c r="F2293" t="s">
        <v>60</v>
      </c>
      <c r="G2293">
        <v>89</v>
      </c>
    </row>
    <row r="2294" spans="5:7" x14ac:dyDescent="0.25">
      <c r="E2294" t="s">
        <v>58</v>
      </c>
      <c r="F2294" t="s">
        <v>60</v>
      </c>
      <c r="G2294">
        <v>464</v>
      </c>
    </row>
    <row r="2295" spans="5:7" x14ac:dyDescent="0.25">
      <c r="E2295" t="s">
        <v>55</v>
      </c>
      <c r="F2295" t="s">
        <v>56</v>
      </c>
      <c r="G2295">
        <v>479</v>
      </c>
    </row>
    <row r="2296" spans="5:7" x14ac:dyDescent="0.25">
      <c r="E2296" t="s">
        <v>57</v>
      </c>
      <c r="F2296" t="s">
        <v>54</v>
      </c>
      <c r="G2296">
        <v>113</v>
      </c>
    </row>
    <row r="2297" spans="5:7" x14ac:dyDescent="0.25">
      <c r="E2297" t="s">
        <v>58</v>
      </c>
      <c r="F2297" t="s">
        <v>54</v>
      </c>
      <c r="G2297">
        <v>42</v>
      </c>
    </row>
    <row r="2298" spans="5:7" x14ac:dyDescent="0.25">
      <c r="E2298" t="s">
        <v>57</v>
      </c>
      <c r="F2298" t="s">
        <v>59</v>
      </c>
      <c r="G2298">
        <v>254</v>
      </c>
    </row>
    <row r="2299" spans="5:7" x14ac:dyDescent="0.25">
      <c r="E2299" t="s">
        <v>53</v>
      </c>
      <c r="F2299" t="s">
        <v>54</v>
      </c>
      <c r="G2299">
        <v>432</v>
      </c>
    </row>
    <row r="2300" spans="5:7" x14ac:dyDescent="0.25">
      <c r="E2300" t="s">
        <v>58</v>
      </c>
      <c r="F2300" t="s">
        <v>56</v>
      </c>
      <c r="G2300">
        <v>443</v>
      </c>
    </row>
    <row r="2301" spans="5:7" x14ac:dyDescent="0.25">
      <c r="E2301" t="s">
        <v>55</v>
      </c>
      <c r="F2301" t="s">
        <v>60</v>
      </c>
      <c r="G2301">
        <v>56</v>
      </c>
    </row>
    <row r="2302" spans="5:7" x14ac:dyDescent="0.25">
      <c r="E2302" t="s">
        <v>53</v>
      </c>
      <c r="F2302" t="s">
        <v>60</v>
      </c>
      <c r="G2302">
        <v>37</v>
      </c>
    </row>
    <row r="2303" spans="5:7" x14ac:dyDescent="0.25">
      <c r="E2303" t="s">
        <v>55</v>
      </c>
      <c r="F2303" t="s">
        <v>59</v>
      </c>
      <c r="G2303">
        <v>237</v>
      </c>
    </row>
    <row r="2304" spans="5:7" x14ac:dyDescent="0.25">
      <c r="E2304" t="s">
        <v>58</v>
      </c>
      <c r="F2304" t="s">
        <v>60</v>
      </c>
      <c r="G2304">
        <v>68</v>
      </c>
    </row>
    <row r="2305" spans="5:7" x14ac:dyDescent="0.25">
      <c r="E2305" t="s">
        <v>53</v>
      </c>
      <c r="F2305" t="s">
        <v>59</v>
      </c>
      <c r="G2305">
        <v>470</v>
      </c>
    </row>
    <row r="2306" spans="5:7" x14ac:dyDescent="0.25">
      <c r="E2306" t="s">
        <v>57</v>
      </c>
      <c r="F2306" t="s">
        <v>54</v>
      </c>
      <c r="G2306">
        <v>45</v>
      </c>
    </row>
    <row r="2307" spans="5:7" x14ac:dyDescent="0.25">
      <c r="E2307" t="s">
        <v>57</v>
      </c>
      <c r="F2307" t="s">
        <v>56</v>
      </c>
      <c r="G2307">
        <v>336</v>
      </c>
    </row>
    <row r="2308" spans="5:7" x14ac:dyDescent="0.25">
      <c r="E2308" t="s">
        <v>58</v>
      </c>
      <c r="F2308" t="s">
        <v>54</v>
      </c>
      <c r="G2308">
        <v>169</v>
      </c>
    </row>
    <row r="2309" spans="5:7" x14ac:dyDescent="0.25">
      <c r="E2309" t="s">
        <v>55</v>
      </c>
      <c r="F2309" t="s">
        <v>59</v>
      </c>
      <c r="G2309">
        <v>199</v>
      </c>
    </row>
    <row r="2310" spans="5:7" x14ac:dyDescent="0.25">
      <c r="E2310" t="s">
        <v>57</v>
      </c>
      <c r="F2310" t="s">
        <v>59</v>
      </c>
      <c r="G2310">
        <v>206</v>
      </c>
    </row>
    <row r="2311" spans="5:7" x14ac:dyDescent="0.25">
      <c r="E2311" t="s">
        <v>55</v>
      </c>
      <c r="F2311" t="s">
        <v>60</v>
      </c>
      <c r="G2311">
        <v>54</v>
      </c>
    </row>
    <row r="2312" spans="5:7" x14ac:dyDescent="0.25">
      <c r="E2312" t="s">
        <v>55</v>
      </c>
      <c r="F2312" t="s">
        <v>54</v>
      </c>
      <c r="G2312">
        <v>378</v>
      </c>
    </row>
    <row r="2313" spans="5:7" x14ac:dyDescent="0.25">
      <c r="E2313" t="s">
        <v>58</v>
      </c>
      <c r="F2313" t="s">
        <v>56</v>
      </c>
      <c r="G2313">
        <v>340</v>
      </c>
    </row>
    <row r="2314" spans="5:7" x14ac:dyDescent="0.25">
      <c r="E2314" t="s">
        <v>55</v>
      </c>
      <c r="F2314" t="s">
        <v>60</v>
      </c>
      <c r="G2314">
        <v>402</v>
      </c>
    </row>
    <row r="2315" spans="5:7" x14ac:dyDescent="0.25">
      <c r="E2315" t="s">
        <v>53</v>
      </c>
      <c r="F2315" t="s">
        <v>56</v>
      </c>
      <c r="G2315">
        <v>495</v>
      </c>
    </row>
    <row r="2316" spans="5:7" x14ac:dyDescent="0.25">
      <c r="E2316" t="s">
        <v>57</v>
      </c>
      <c r="F2316" t="s">
        <v>59</v>
      </c>
      <c r="G2316">
        <v>380</v>
      </c>
    </row>
    <row r="2317" spans="5:7" x14ac:dyDescent="0.25">
      <c r="E2317" t="s">
        <v>57</v>
      </c>
      <c r="F2317" t="s">
        <v>59</v>
      </c>
      <c r="G2317">
        <v>393</v>
      </c>
    </row>
    <row r="2318" spans="5:7" x14ac:dyDescent="0.25">
      <c r="E2318" t="s">
        <v>55</v>
      </c>
      <c r="F2318" t="s">
        <v>56</v>
      </c>
      <c r="G2318">
        <v>376</v>
      </c>
    </row>
    <row r="2319" spans="5:7" x14ac:dyDescent="0.25">
      <c r="E2319" t="s">
        <v>58</v>
      </c>
      <c r="F2319" t="s">
        <v>54</v>
      </c>
      <c r="G2319">
        <v>145</v>
      </c>
    </row>
    <row r="2320" spans="5:7" x14ac:dyDescent="0.25">
      <c r="E2320" t="s">
        <v>57</v>
      </c>
      <c r="F2320" t="s">
        <v>54</v>
      </c>
      <c r="G2320">
        <v>287</v>
      </c>
    </row>
    <row r="2321" spans="5:7" x14ac:dyDescent="0.25">
      <c r="E2321" t="s">
        <v>53</v>
      </c>
      <c r="F2321" t="s">
        <v>59</v>
      </c>
      <c r="G2321">
        <v>7</v>
      </c>
    </row>
    <row r="2322" spans="5:7" x14ac:dyDescent="0.25">
      <c r="E2322" t="s">
        <v>58</v>
      </c>
      <c r="F2322" t="s">
        <v>56</v>
      </c>
      <c r="G2322">
        <v>266</v>
      </c>
    </row>
    <row r="2323" spans="5:7" x14ac:dyDescent="0.25">
      <c r="E2323" t="s">
        <v>53</v>
      </c>
      <c r="F2323" t="s">
        <v>56</v>
      </c>
      <c r="G2323">
        <v>276</v>
      </c>
    </row>
    <row r="2324" spans="5:7" x14ac:dyDescent="0.25">
      <c r="E2324" t="s">
        <v>53</v>
      </c>
      <c r="F2324" t="s">
        <v>56</v>
      </c>
      <c r="G2324">
        <v>468</v>
      </c>
    </row>
    <row r="2325" spans="5:7" x14ac:dyDescent="0.25">
      <c r="E2325" t="s">
        <v>57</v>
      </c>
      <c r="F2325" t="s">
        <v>54</v>
      </c>
      <c r="G2325">
        <v>201</v>
      </c>
    </row>
    <row r="2326" spans="5:7" x14ac:dyDescent="0.25">
      <c r="E2326" t="s">
        <v>57</v>
      </c>
      <c r="F2326" t="s">
        <v>59</v>
      </c>
      <c r="G2326">
        <v>13</v>
      </c>
    </row>
    <row r="2327" spans="5:7" x14ac:dyDescent="0.25">
      <c r="E2327" t="s">
        <v>55</v>
      </c>
      <c r="F2327" t="s">
        <v>54</v>
      </c>
      <c r="G2327">
        <v>361</v>
      </c>
    </row>
    <row r="2328" spans="5:7" x14ac:dyDescent="0.25">
      <c r="E2328" t="s">
        <v>58</v>
      </c>
      <c r="F2328" t="s">
        <v>56</v>
      </c>
      <c r="G2328">
        <v>190</v>
      </c>
    </row>
    <row r="2329" spans="5:7" x14ac:dyDescent="0.25">
      <c r="E2329" t="s">
        <v>53</v>
      </c>
      <c r="F2329" t="s">
        <v>54</v>
      </c>
      <c r="G2329">
        <v>375</v>
      </c>
    </row>
    <row r="2330" spans="5:7" x14ac:dyDescent="0.25">
      <c r="E2330" t="s">
        <v>57</v>
      </c>
      <c r="F2330" t="s">
        <v>60</v>
      </c>
      <c r="G2330">
        <v>43</v>
      </c>
    </row>
    <row r="2331" spans="5:7" x14ac:dyDescent="0.25">
      <c r="E2331" t="s">
        <v>55</v>
      </c>
      <c r="F2331" t="s">
        <v>60</v>
      </c>
      <c r="G2331">
        <v>219</v>
      </c>
    </row>
    <row r="2332" spans="5:7" x14ac:dyDescent="0.25">
      <c r="E2332" t="s">
        <v>55</v>
      </c>
      <c r="F2332" t="s">
        <v>59</v>
      </c>
      <c r="G2332">
        <v>251</v>
      </c>
    </row>
    <row r="2333" spans="5:7" x14ac:dyDescent="0.25">
      <c r="E2333" t="s">
        <v>55</v>
      </c>
      <c r="F2333" t="s">
        <v>54</v>
      </c>
      <c r="G2333">
        <v>242</v>
      </c>
    </row>
    <row r="2334" spans="5:7" x14ac:dyDescent="0.25">
      <c r="E2334" t="s">
        <v>57</v>
      </c>
      <c r="F2334" t="s">
        <v>56</v>
      </c>
      <c r="G2334">
        <v>191</v>
      </c>
    </row>
    <row r="2335" spans="5:7" x14ac:dyDescent="0.25">
      <c r="E2335" t="s">
        <v>53</v>
      </c>
      <c r="F2335" t="s">
        <v>54</v>
      </c>
      <c r="G2335">
        <v>453</v>
      </c>
    </row>
    <row r="2336" spans="5:7" x14ac:dyDescent="0.25">
      <c r="E2336" t="s">
        <v>57</v>
      </c>
      <c r="F2336" t="s">
        <v>56</v>
      </c>
      <c r="G2336">
        <v>456</v>
      </c>
    </row>
    <row r="2337" spans="5:7" x14ac:dyDescent="0.25">
      <c r="E2337" t="s">
        <v>57</v>
      </c>
      <c r="F2337" t="s">
        <v>60</v>
      </c>
      <c r="G2337">
        <v>143</v>
      </c>
    </row>
    <row r="2338" spans="5:7" x14ac:dyDescent="0.25">
      <c r="E2338" t="s">
        <v>58</v>
      </c>
      <c r="F2338" t="s">
        <v>59</v>
      </c>
      <c r="G2338">
        <v>477</v>
      </c>
    </row>
    <row r="2339" spans="5:7" x14ac:dyDescent="0.25">
      <c r="E2339" t="s">
        <v>55</v>
      </c>
      <c r="F2339" t="s">
        <v>56</v>
      </c>
      <c r="G2339">
        <v>386</v>
      </c>
    </row>
    <row r="2340" spans="5:7" x14ac:dyDescent="0.25">
      <c r="E2340" t="s">
        <v>53</v>
      </c>
      <c r="F2340" t="s">
        <v>56</v>
      </c>
      <c r="G2340">
        <v>485</v>
      </c>
    </row>
    <row r="2341" spans="5:7" x14ac:dyDescent="0.25">
      <c r="E2341" t="s">
        <v>55</v>
      </c>
      <c r="F2341" t="s">
        <v>59</v>
      </c>
      <c r="G2341">
        <v>21</v>
      </c>
    </row>
    <row r="2342" spans="5:7" x14ac:dyDescent="0.25">
      <c r="E2342" t="s">
        <v>57</v>
      </c>
      <c r="F2342" t="s">
        <v>60</v>
      </c>
      <c r="G2342">
        <v>403</v>
      </c>
    </row>
    <row r="2343" spans="5:7" x14ac:dyDescent="0.25">
      <c r="E2343" t="s">
        <v>57</v>
      </c>
      <c r="F2343" t="s">
        <v>54</v>
      </c>
      <c r="G2343">
        <v>458</v>
      </c>
    </row>
    <row r="2344" spans="5:7" x14ac:dyDescent="0.25">
      <c r="E2344" t="s">
        <v>55</v>
      </c>
      <c r="F2344" t="s">
        <v>54</v>
      </c>
      <c r="G2344">
        <v>344</v>
      </c>
    </row>
    <row r="2345" spans="5:7" x14ac:dyDescent="0.25">
      <c r="E2345" t="s">
        <v>57</v>
      </c>
      <c r="F2345" t="s">
        <v>60</v>
      </c>
      <c r="G2345">
        <v>154</v>
      </c>
    </row>
    <row r="2346" spans="5:7" x14ac:dyDescent="0.25">
      <c r="E2346" t="s">
        <v>57</v>
      </c>
      <c r="F2346" t="s">
        <v>56</v>
      </c>
      <c r="G2346">
        <v>284</v>
      </c>
    </row>
    <row r="2347" spans="5:7" x14ac:dyDescent="0.25">
      <c r="E2347" t="s">
        <v>55</v>
      </c>
      <c r="F2347" t="s">
        <v>60</v>
      </c>
      <c r="G2347">
        <v>127</v>
      </c>
    </row>
    <row r="2348" spans="5:7" x14ac:dyDescent="0.25">
      <c r="E2348" t="s">
        <v>55</v>
      </c>
      <c r="F2348" t="s">
        <v>60</v>
      </c>
      <c r="G2348">
        <v>120</v>
      </c>
    </row>
    <row r="2349" spans="5:7" x14ac:dyDescent="0.25">
      <c r="E2349" t="s">
        <v>53</v>
      </c>
      <c r="F2349" t="s">
        <v>59</v>
      </c>
      <c r="G2349">
        <v>263</v>
      </c>
    </row>
    <row r="2350" spans="5:7" x14ac:dyDescent="0.25">
      <c r="E2350" t="s">
        <v>53</v>
      </c>
      <c r="F2350" t="s">
        <v>56</v>
      </c>
      <c r="G2350">
        <v>467</v>
      </c>
    </row>
    <row r="2351" spans="5:7" x14ac:dyDescent="0.25">
      <c r="E2351" t="s">
        <v>53</v>
      </c>
      <c r="F2351" t="s">
        <v>59</v>
      </c>
      <c r="G2351">
        <v>252</v>
      </c>
    </row>
    <row r="2352" spans="5:7" x14ac:dyDescent="0.25">
      <c r="E2352" t="s">
        <v>55</v>
      </c>
      <c r="F2352" t="s">
        <v>60</v>
      </c>
      <c r="G2352">
        <v>351</v>
      </c>
    </row>
    <row r="2353" spans="5:7" x14ac:dyDescent="0.25">
      <c r="E2353" t="s">
        <v>55</v>
      </c>
      <c r="F2353" t="s">
        <v>56</v>
      </c>
      <c r="G2353">
        <v>379</v>
      </c>
    </row>
    <row r="2354" spans="5:7" x14ac:dyDescent="0.25">
      <c r="E2354" t="s">
        <v>58</v>
      </c>
      <c r="F2354" t="s">
        <v>56</v>
      </c>
      <c r="G2354">
        <v>390</v>
      </c>
    </row>
    <row r="2355" spans="5:7" x14ac:dyDescent="0.25">
      <c r="E2355" t="s">
        <v>58</v>
      </c>
      <c r="F2355" t="s">
        <v>59</v>
      </c>
      <c r="G2355">
        <v>224</v>
      </c>
    </row>
    <row r="2356" spans="5:7" x14ac:dyDescent="0.25">
      <c r="E2356" t="s">
        <v>58</v>
      </c>
      <c r="F2356" t="s">
        <v>60</v>
      </c>
      <c r="G2356">
        <v>305</v>
      </c>
    </row>
    <row r="2357" spans="5:7" x14ac:dyDescent="0.25">
      <c r="E2357" t="s">
        <v>53</v>
      </c>
      <c r="F2357" t="s">
        <v>59</v>
      </c>
      <c r="G2357">
        <v>295</v>
      </c>
    </row>
    <row r="2358" spans="5:7" x14ac:dyDescent="0.25">
      <c r="E2358" t="s">
        <v>57</v>
      </c>
      <c r="F2358" t="s">
        <v>59</v>
      </c>
      <c r="G2358">
        <v>46</v>
      </c>
    </row>
    <row r="2359" spans="5:7" x14ac:dyDescent="0.25">
      <c r="E2359" t="s">
        <v>53</v>
      </c>
      <c r="F2359" t="s">
        <v>54</v>
      </c>
      <c r="G2359">
        <v>115</v>
      </c>
    </row>
    <row r="2360" spans="5:7" x14ac:dyDescent="0.25">
      <c r="E2360" t="s">
        <v>57</v>
      </c>
      <c r="F2360" t="s">
        <v>59</v>
      </c>
      <c r="G2360">
        <v>14</v>
      </c>
    </row>
    <row r="2361" spans="5:7" x14ac:dyDescent="0.25">
      <c r="E2361" t="s">
        <v>55</v>
      </c>
      <c r="F2361" t="s">
        <v>60</v>
      </c>
      <c r="G2361">
        <v>401</v>
      </c>
    </row>
    <row r="2362" spans="5:7" x14ac:dyDescent="0.25">
      <c r="E2362" t="s">
        <v>58</v>
      </c>
      <c r="F2362" t="s">
        <v>56</v>
      </c>
      <c r="G2362">
        <v>358</v>
      </c>
    </row>
    <row r="2363" spans="5:7" x14ac:dyDescent="0.25">
      <c r="E2363" t="s">
        <v>58</v>
      </c>
      <c r="F2363" t="s">
        <v>54</v>
      </c>
      <c r="G2363">
        <v>283</v>
      </c>
    </row>
    <row r="2364" spans="5:7" x14ac:dyDescent="0.25">
      <c r="E2364" t="s">
        <v>58</v>
      </c>
      <c r="F2364" t="s">
        <v>59</v>
      </c>
      <c r="G2364">
        <v>214</v>
      </c>
    </row>
    <row r="2365" spans="5:7" x14ac:dyDescent="0.25">
      <c r="E2365" t="s">
        <v>57</v>
      </c>
      <c r="F2365" t="s">
        <v>56</v>
      </c>
      <c r="G2365">
        <v>185</v>
      </c>
    </row>
    <row r="2366" spans="5:7" x14ac:dyDescent="0.25">
      <c r="E2366" t="s">
        <v>53</v>
      </c>
      <c r="F2366" t="s">
        <v>56</v>
      </c>
      <c r="G2366">
        <v>150</v>
      </c>
    </row>
    <row r="2367" spans="5:7" x14ac:dyDescent="0.25">
      <c r="E2367" t="s">
        <v>57</v>
      </c>
      <c r="F2367" t="s">
        <v>56</v>
      </c>
      <c r="G2367">
        <v>420</v>
      </c>
    </row>
    <row r="2368" spans="5:7" x14ac:dyDescent="0.25">
      <c r="E2368" t="s">
        <v>58</v>
      </c>
      <c r="F2368" t="s">
        <v>60</v>
      </c>
      <c r="G2368">
        <v>495</v>
      </c>
    </row>
    <row r="2369" spans="5:7" x14ac:dyDescent="0.25">
      <c r="E2369" t="s">
        <v>57</v>
      </c>
      <c r="F2369" t="s">
        <v>59</v>
      </c>
      <c r="G2369">
        <v>248</v>
      </c>
    </row>
    <row r="2370" spans="5:7" x14ac:dyDescent="0.25">
      <c r="E2370" t="s">
        <v>57</v>
      </c>
      <c r="F2370" t="s">
        <v>59</v>
      </c>
      <c r="G2370">
        <v>212</v>
      </c>
    </row>
    <row r="2371" spans="5:7" x14ac:dyDescent="0.25">
      <c r="E2371" t="s">
        <v>57</v>
      </c>
      <c r="F2371" t="s">
        <v>60</v>
      </c>
      <c r="G2371">
        <v>254</v>
      </c>
    </row>
    <row r="2372" spans="5:7" x14ac:dyDescent="0.25">
      <c r="E2372" t="s">
        <v>57</v>
      </c>
      <c r="F2372" t="s">
        <v>54</v>
      </c>
      <c r="G2372">
        <v>273</v>
      </c>
    </row>
    <row r="2373" spans="5:7" x14ac:dyDescent="0.25">
      <c r="E2373" t="s">
        <v>58</v>
      </c>
      <c r="F2373" t="s">
        <v>56</v>
      </c>
      <c r="G2373">
        <v>113</v>
      </c>
    </row>
    <row r="2374" spans="5:7" x14ac:dyDescent="0.25">
      <c r="E2374" t="s">
        <v>57</v>
      </c>
      <c r="F2374" t="s">
        <v>60</v>
      </c>
      <c r="G2374">
        <v>178</v>
      </c>
    </row>
    <row r="2375" spans="5:7" x14ac:dyDescent="0.25">
      <c r="E2375" t="s">
        <v>55</v>
      </c>
      <c r="F2375" t="s">
        <v>59</v>
      </c>
      <c r="G2375">
        <v>36</v>
      </c>
    </row>
    <row r="2376" spans="5:7" x14ac:dyDescent="0.25">
      <c r="E2376" t="s">
        <v>53</v>
      </c>
      <c r="F2376" t="s">
        <v>54</v>
      </c>
      <c r="G2376">
        <v>155</v>
      </c>
    </row>
    <row r="2377" spans="5:7" x14ac:dyDescent="0.25">
      <c r="E2377" t="s">
        <v>58</v>
      </c>
      <c r="F2377" t="s">
        <v>59</v>
      </c>
      <c r="G2377">
        <v>386</v>
      </c>
    </row>
    <row r="2378" spans="5:7" x14ac:dyDescent="0.25">
      <c r="E2378" t="s">
        <v>53</v>
      </c>
      <c r="F2378" t="s">
        <v>56</v>
      </c>
      <c r="G2378">
        <v>386</v>
      </c>
    </row>
    <row r="2379" spans="5:7" x14ac:dyDescent="0.25">
      <c r="E2379" t="s">
        <v>57</v>
      </c>
      <c r="F2379" t="s">
        <v>60</v>
      </c>
      <c r="G2379">
        <v>245</v>
      </c>
    </row>
    <row r="2380" spans="5:7" x14ac:dyDescent="0.25">
      <c r="E2380" t="s">
        <v>57</v>
      </c>
      <c r="F2380" t="s">
        <v>56</v>
      </c>
      <c r="G2380">
        <v>396</v>
      </c>
    </row>
    <row r="2381" spans="5:7" x14ac:dyDescent="0.25">
      <c r="E2381" t="s">
        <v>53</v>
      </c>
      <c r="F2381" t="s">
        <v>59</v>
      </c>
      <c r="G2381">
        <v>218</v>
      </c>
    </row>
    <row r="2382" spans="5:7" x14ac:dyDescent="0.25">
      <c r="E2382" t="s">
        <v>57</v>
      </c>
      <c r="F2382" t="s">
        <v>59</v>
      </c>
      <c r="G2382">
        <v>315</v>
      </c>
    </row>
    <row r="2383" spans="5:7" x14ac:dyDescent="0.25">
      <c r="E2383" t="s">
        <v>53</v>
      </c>
      <c r="F2383" t="s">
        <v>54</v>
      </c>
      <c r="G2383">
        <v>76</v>
      </c>
    </row>
    <row r="2384" spans="5:7" x14ac:dyDescent="0.25">
      <c r="E2384" t="s">
        <v>57</v>
      </c>
      <c r="F2384" t="s">
        <v>59</v>
      </c>
      <c r="G2384">
        <v>361</v>
      </c>
    </row>
    <row r="2385" spans="5:7" x14ac:dyDescent="0.25">
      <c r="E2385" t="s">
        <v>57</v>
      </c>
      <c r="F2385" t="s">
        <v>56</v>
      </c>
      <c r="G2385">
        <v>142</v>
      </c>
    </row>
    <row r="2386" spans="5:7" x14ac:dyDescent="0.25">
      <c r="E2386" t="s">
        <v>55</v>
      </c>
      <c r="F2386" t="s">
        <v>60</v>
      </c>
      <c r="G2386">
        <v>360</v>
      </c>
    </row>
    <row r="2387" spans="5:7" x14ac:dyDescent="0.25">
      <c r="E2387" t="s">
        <v>53</v>
      </c>
      <c r="F2387" t="s">
        <v>60</v>
      </c>
      <c r="G2387">
        <v>467</v>
      </c>
    </row>
    <row r="2388" spans="5:7" x14ac:dyDescent="0.25">
      <c r="E2388" t="s">
        <v>55</v>
      </c>
      <c r="F2388" t="s">
        <v>54</v>
      </c>
      <c r="G2388">
        <v>28</v>
      </c>
    </row>
    <row r="2389" spans="5:7" x14ac:dyDescent="0.25">
      <c r="E2389" t="s">
        <v>55</v>
      </c>
      <c r="F2389" t="s">
        <v>56</v>
      </c>
      <c r="G2389">
        <v>6</v>
      </c>
    </row>
    <row r="2390" spans="5:7" x14ac:dyDescent="0.25">
      <c r="E2390" t="s">
        <v>58</v>
      </c>
      <c r="F2390" t="s">
        <v>54</v>
      </c>
      <c r="G2390">
        <v>303</v>
      </c>
    </row>
    <row r="2391" spans="5:7" x14ac:dyDescent="0.25">
      <c r="E2391" t="s">
        <v>55</v>
      </c>
      <c r="F2391" t="s">
        <v>59</v>
      </c>
      <c r="G2391">
        <v>37</v>
      </c>
    </row>
    <row r="2392" spans="5:7" x14ac:dyDescent="0.25">
      <c r="E2392" t="s">
        <v>57</v>
      </c>
      <c r="F2392" t="s">
        <v>59</v>
      </c>
      <c r="G2392">
        <v>148</v>
      </c>
    </row>
    <row r="2393" spans="5:7" x14ac:dyDescent="0.25">
      <c r="E2393" t="s">
        <v>53</v>
      </c>
      <c r="F2393" t="s">
        <v>56</v>
      </c>
      <c r="G2393">
        <v>230</v>
      </c>
    </row>
    <row r="2394" spans="5:7" x14ac:dyDescent="0.25">
      <c r="E2394" t="s">
        <v>53</v>
      </c>
      <c r="F2394" t="s">
        <v>56</v>
      </c>
      <c r="G2394">
        <v>174</v>
      </c>
    </row>
    <row r="2395" spans="5:7" x14ac:dyDescent="0.25">
      <c r="E2395" t="s">
        <v>57</v>
      </c>
      <c r="F2395" t="s">
        <v>59</v>
      </c>
      <c r="G2395">
        <v>231</v>
      </c>
    </row>
    <row r="2396" spans="5:7" x14ac:dyDescent="0.25">
      <c r="E2396" t="s">
        <v>57</v>
      </c>
      <c r="F2396" t="s">
        <v>56</v>
      </c>
      <c r="G2396">
        <v>247</v>
      </c>
    </row>
    <row r="2397" spans="5:7" x14ac:dyDescent="0.25">
      <c r="E2397" t="s">
        <v>58</v>
      </c>
      <c r="F2397" t="s">
        <v>56</v>
      </c>
      <c r="G2397">
        <v>291</v>
      </c>
    </row>
    <row r="2398" spans="5:7" x14ac:dyDescent="0.25">
      <c r="E2398" t="s">
        <v>58</v>
      </c>
      <c r="F2398" t="s">
        <v>56</v>
      </c>
      <c r="G2398">
        <v>281</v>
      </c>
    </row>
    <row r="2399" spans="5:7" x14ac:dyDescent="0.25">
      <c r="E2399" t="s">
        <v>58</v>
      </c>
      <c r="F2399" t="s">
        <v>59</v>
      </c>
      <c r="G2399">
        <v>309</v>
      </c>
    </row>
    <row r="2400" spans="5:7" x14ac:dyDescent="0.25">
      <c r="E2400" t="s">
        <v>55</v>
      </c>
      <c r="F2400" t="s">
        <v>54</v>
      </c>
      <c r="G2400">
        <v>499</v>
      </c>
    </row>
    <row r="2401" spans="5:7" x14ac:dyDescent="0.25">
      <c r="E2401" t="s">
        <v>58</v>
      </c>
      <c r="F2401" t="s">
        <v>60</v>
      </c>
      <c r="G2401">
        <v>398</v>
      </c>
    </row>
    <row r="2402" spans="5:7" x14ac:dyDescent="0.25">
      <c r="E2402" t="s">
        <v>57</v>
      </c>
      <c r="F2402" t="s">
        <v>60</v>
      </c>
      <c r="G2402">
        <v>241</v>
      </c>
    </row>
    <row r="2403" spans="5:7" x14ac:dyDescent="0.25">
      <c r="E2403" t="s">
        <v>53</v>
      </c>
      <c r="F2403" t="s">
        <v>59</v>
      </c>
      <c r="G2403">
        <v>375</v>
      </c>
    </row>
    <row r="2404" spans="5:7" x14ac:dyDescent="0.25">
      <c r="E2404" t="s">
        <v>57</v>
      </c>
      <c r="F2404" t="s">
        <v>54</v>
      </c>
      <c r="G2404">
        <v>366</v>
      </c>
    </row>
    <row r="2405" spans="5:7" x14ac:dyDescent="0.25">
      <c r="E2405" t="s">
        <v>55</v>
      </c>
      <c r="F2405" t="s">
        <v>56</v>
      </c>
      <c r="G2405">
        <v>250</v>
      </c>
    </row>
    <row r="2406" spans="5:7" x14ac:dyDescent="0.25">
      <c r="E2406" t="s">
        <v>58</v>
      </c>
      <c r="F2406" t="s">
        <v>59</v>
      </c>
      <c r="G2406">
        <v>436</v>
      </c>
    </row>
    <row r="2407" spans="5:7" x14ac:dyDescent="0.25">
      <c r="E2407" t="s">
        <v>57</v>
      </c>
      <c r="F2407" t="s">
        <v>59</v>
      </c>
      <c r="G2407">
        <v>275</v>
      </c>
    </row>
    <row r="2408" spans="5:7" x14ac:dyDescent="0.25">
      <c r="E2408" t="s">
        <v>53</v>
      </c>
      <c r="F2408" t="s">
        <v>60</v>
      </c>
      <c r="G2408">
        <v>19</v>
      </c>
    </row>
    <row r="2409" spans="5:7" x14ac:dyDescent="0.25">
      <c r="E2409" t="s">
        <v>53</v>
      </c>
      <c r="F2409" t="s">
        <v>56</v>
      </c>
      <c r="G2409">
        <v>248</v>
      </c>
    </row>
    <row r="2410" spans="5:7" x14ac:dyDescent="0.25">
      <c r="E2410" t="s">
        <v>57</v>
      </c>
      <c r="F2410" t="s">
        <v>54</v>
      </c>
      <c r="G2410">
        <v>363</v>
      </c>
    </row>
    <row r="2411" spans="5:7" x14ac:dyDescent="0.25">
      <c r="E2411" t="s">
        <v>57</v>
      </c>
      <c r="F2411" t="s">
        <v>56</v>
      </c>
      <c r="G2411">
        <v>337</v>
      </c>
    </row>
    <row r="2412" spans="5:7" x14ac:dyDescent="0.25">
      <c r="E2412" t="s">
        <v>55</v>
      </c>
      <c r="F2412" t="s">
        <v>56</v>
      </c>
      <c r="G2412">
        <v>267</v>
      </c>
    </row>
    <row r="2413" spans="5:7" x14ac:dyDescent="0.25">
      <c r="E2413" t="s">
        <v>57</v>
      </c>
      <c r="F2413" t="s">
        <v>54</v>
      </c>
      <c r="G2413">
        <v>40</v>
      </c>
    </row>
    <row r="2414" spans="5:7" x14ac:dyDescent="0.25">
      <c r="E2414" t="s">
        <v>57</v>
      </c>
      <c r="F2414" t="s">
        <v>56</v>
      </c>
      <c r="G2414">
        <v>311</v>
      </c>
    </row>
    <row r="2415" spans="5:7" x14ac:dyDescent="0.25">
      <c r="E2415" t="s">
        <v>57</v>
      </c>
      <c r="F2415" t="s">
        <v>59</v>
      </c>
      <c r="G2415">
        <v>477</v>
      </c>
    </row>
    <row r="2416" spans="5:7" x14ac:dyDescent="0.25">
      <c r="E2416" t="s">
        <v>53</v>
      </c>
      <c r="F2416" t="s">
        <v>54</v>
      </c>
      <c r="G2416">
        <v>254</v>
      </c>
    </row>
    <row r="2417" spans="5:7" x14ac:dyDescent="0.25">
      <c r="E2417" t="s">
        <v>57</v>
      </c>
      <c r="F2417" t="s">
        <v>56</v>
      </c>
      <c r="G2417">
        <v>129</v>
      </c>
    </row>
    <row r="2418" spans="5:7" x14ac:dyDescent="0.25">
      <c r="E2418" t="s">
        <v>53</v>
      </c>
      <c r="F2418" t="s">
        <v>60</v>
      </c>
      <c r="G2418">
        <v>109</v>
      </c>
    </row>
    <row r="2419" spans="5:7" x14ac:dyDescent="0.25">
      <c r="E2419" t="s">
        <v>55</v>
      </c>
      <c r="F2419" t="s">
        <v>59</v>
      </c>
      <c r="G2419">
        <v>483</v>
      </c>
    </row>
    <row r="2420" spans="5:7" x14ac:dyDescent="0.25">
      <c r="E2420" t="s">
        <v>55</v>
      </c>
      <c r="F2420" t="s">
        <v>59</v>
      </c>
      <c r="G2420">
        <v>437</v>
      </c>
    </row>
    <row r="2421" spans="5:7" x14ac:dyDescent="0.25">
      <c r="E2421" t="s">
        <v>57</v>
      </c>
      <c r="F2421" t="s">
        <v>59</v>
      </c>
      <c r="G2421">
        <v>359</v>
      </c>
    </row>
    <row r="2422" spans="5:7" x14ac:dyDescent="0.25">
      <c r="E2422" t="s">
        <v>57</v>
      </c>
      <c r="F2422" t="s">
        <v>56</v>
      </c>
      <c r="G2422">
        <v>139</v>
      </c>
    </row>
    <row r="2423" spans="5:7" x14ac:dyDescent="0.25">
      <c r="E2423" t="s">
        <v>58</v>
      </c>
      <c r="F2423" t="s">
        <v>60</v>
      </c>
      <c r="G2423">
        <v>187</v>
      </c>
    </row>
    <row r="2424" spans="5:7" x14ac:dyDescent="0.25">
      <c r="E2424" t="s">
        <v>57</v>
      </c>
      <c r="F2424" t="s">
        <v>56</v>
      </c>
      <c r="G2424">
        <v>249</v>
      </c>
    </row>
    <row r="2425" spans="5:7" x14ac:dyDescent="0.25">
      <c r="E2425" t="s">
        <v>57</v>
      </c>
      <c r="F2425" t="s">
        <v>54</v>
      </c>
      <c r="G2425">
        <v>314</v>
      </c>
    </row>
    <row r="2426" spans="5:7" x14ac:dyDescent="0.25">
      <c r="E2426" t="s">
        <v>58</v>
      </c>
      <c r="F2426" t="s">
        <v>56</v>
      </c>
      <c r="G2426">
        <v>14</v>
      </c>
    </row>
    <row r="2427" spans="5:7" x14ac:dyDescent="0.25">
      <c r="E2427" t="s">
        <v>55</v>
      </c>
      <c r="F2427" t="s">
        <v>54</v>
      </c>
      <c r="G2427">
        <v>397</v>
      </c>
    </row>
    <row r="2428" spans="5:7" x14ac:dyDescent="0.25">
      <c r="E2428" t="s">
        <v>55</v>
      </c>
      <c r="F2428" t="s">
        <v>60</v>
      </c>
      <c r="G2428">
        <v>246</v>
      </c>
    </row>
    <row r="2429" spans="5:7" x14ac:dyDescent="0.25">
      <c r="E2429" t="s">
        <v>53</v>
      </c>
      <c r="F2429" t="s">
        <v>56</v>
      </c>
      <c r="G2429">
        <v>427</v>
      </c>
    </row>
    <row r="2430" spans="5:7" x14ac:dyDescent="0.25">
      <c r="E2430" t="s">
        <v>53</v>
      </c>
      <c r="F2430" t="s">
        <v>59</v>
      </c>
      <c r="G2430">
        <v>99</v>
      </c>
    </row>
    <row r="2431" spans="5:7" x14ac:dyDescent="0.25">
      <c r="E2431" t="s">
        <v>58</v>
      </c>
      <c r="F2431" t="s">
        <v>59</v>
      </c>
      <c r="G2431">
        <v>379</v>
      </c>
    </row>
    <row r="2432" spans="5:7" x14ac:dyDescent="0.25">
      <c r="E2432" t="s">
        <v>53</v>
      </c>
      <c r="F2432" t="s">
        <v>54</v>
      </c>
      <c r="G2432">
        <v>368</v>
      </c>
    </row>
    <row r="2433" spans="5:7" x14ac:dyDescent="0.25">
      <c r="E2433" t="s">
        <v>55</v>
      </c>
      <c r="F2433" t="s">
        <v>56</v>
      </c>
      <c r="G2433">
        <v>138</v>
      </c>
    </row>
    <row r="2434" spans="5:7" x14ac:dyDescent="0.25">
      <c r="E2434" t="s">
        <v>55</v>
      </c>
      <c r="F2434" t="s">
        <v>59</v>
      </c>
      <c r="G2434">
        <v>381</v>
      </c>
    </row>
    <row r="2435" spans="5:7" x14ac:dyDescent="0.25">
      <c r="E2435" t="s">
        <v>58</v>
      </c>
      <c r="F2435" t="s">
        <v>56</v>
      </c>
      <c r="G2435">
        <v>60</v>
      </c>
    </row>
    <row r="2436" spans="5:7" x14ac:dyDescent="0.25">
      <c r="E2436" t="s">
        <v>53</v>
      </c>
      <c r="F2436" t="s">
        <v>59</v>
      </c>
      <c r="G2436">
        <v>450</v>
      </c>
    </row>
    <row r="2437" spans="5:7" x14ac:dyDescent="0.25">
      <c r="E2437" t="s">
        <v>58</v>
      </c>
      <c r="F2437" t="s">
        <v>56</v>
      </c>
      <c r="G2437">
        <v>276</v>
      </c>
    </row>
    <row r="2438" spans="5:7" x14ac:dyDescent="0.25">
      <c r="E2438" t="s">
        <v>58</v>
      </c>
      <c r="F2438" t="s">
        <v>54</v>
      </c>
      <c r="G2438">
        <v>264</v>
      </c>
    </row>
    <row r="2439" spans="5:7" x14ac:dyDescent="0.25">
      <c r="E2439" t="s">
        <v>55</v>
      </c>
      <c r="F2439" t="s">
        <v>59</v>
      </c>
      <c r="G2439">
        <v>383</v>
      </c>
    </row>
    <row r="2440" spans="5:7" x14ac:dyDescent="0.25">
      <c r="E2440" t="s">
        <v>55</v>
      </c>
      <c r="F2440" t="s">
        <v>54</v>
      </c>
      <c r="G2440">
        <v>387</v>
      </c>
    </row>
    <row r="2441" spans="5:7" x14ac:dyDescent="0.25">
      <c r="E2441" t="s">
        <v>57</v>
      </c>
      <c r="F2441" t="s">
        <v>60</v>
      </c>
      <c r="G2441">
        <v>232</v>
      </c>
    </row>
    <row r="2442" spans="5:7" x14ac:dyDescent="0.25">
      <c r="E2442" t="s">
        <v>58</v>
      </c>
      <c r="F2442" t="s">
        <v>59</v>
      </c>
      <c r="G2442">
        <v>359</v>
      </c>
    </row>
    <row r="2443" spans="5:7" x14ac:dyDescent="0.25">
      <c r="E2443" t="s">
        <v>55</v>
      </c>
      <c r="F2443" t="s">
        <v>54</v>
      </c>
      <c r="G2443">
        <v>45</v>
      </c>
    </row>
    <row r="2444" spans="5:7" x14ac:dyDescent="0.25">
      <c r="E2444" t="s">
        <v>58</v>
      </c>
      <c r="F2444" t="s">
        <v>56</v>
      </c>
      <c r="G2444">
        <v>68</v>
      </c>
    </row>
    <row r="2445" spans="5:7" x14ac:dyDescent="0.25">
      <c r="E2445" t="s">
        <v>53</v>
      </c>
      <c r="F2445" t="s">
        <v>54</v>
      </c>
      <c r="G2445">
        <v>443</v>
      </c>
    </row>
    <row r="2446" spans="5:7" x14ac:dyDescent="0.25">
      <c r="E2446" t="s">
        <v>53</v>
      </c>
      <c r="F2446" t="s">
        <v>59</v>
      </c>
      <c r="G2446">
        <v>397</v>
      </c>
    </row>
    <row r="2447" spans="5:7" x14ac:dyDescent="0.25">
      <c r="E2447" t="s">
        <v>58</v>
      </c>
      <c r="F2447" t="s">
        <v>60</v>
      </c>
      <c r="G2447">
        <v>461</v>
      </c>
    </row>
    <row r="2448" spans="5:7" x14ac:dyDescent="0.25">
      <c r="E2448" t="s">
        <v>57</v>
      </c>
      <c r="F2448" t="s">
        <v>59</v>
      </c>
      <c r="G2448">
        <v>481</v>
      </c>
    </row>
    <row r="2449" spans="5:7" x14ac:dyDescent="0.25">
      <c r="E2449" t="s">
        <v>57</v>
      </c>
      <c r="F2449" t="s">
        <v>54</v>
      </c>
      <c r="G2449">
        <v>360</v>
      </c>
    </row>
    <row r="2450" spans="5:7" x14ac:dyDescent="0.25">
      <c r="E2450" t="s">
        <v>58</v>
      </c>
      <c r="F2450" t="s">
        <v>54</v>
      </c>
      <c r="G2450">
        <v>218</v>
      </c>
    </row>
    <row r="2451" spans="5:7" x14ac:dyDescent="0.25">
      <c r="E2451" t="s">
        <v>53</v>
      </c>
      <c r="F2451" t="s">
        <v>60</v>
      </c>
      <c r="G2451">
        <v>350</v>
      </c>
    </row>
    <row r="2452" spans="5:7" x14ac:dyDescent="0.25">
      <c r="E2452" t="s">
        <v>58</v>
      </c>
      <c r="F2452" t="s">
        <v>54</v>
      </c>
      <c r="G2452">
        <v>45</v>
      </c>
    </row>
    <row r="2453" spans="5:7" x14ac:dyDescent="0.25">
      <c r="E2453" t="s">
        <v>53</v>
      </c>
      <c r="F2453" t="s">
        <v>59</v>
      </c>
      <c r="G2453">
        <v>353</v>
      </c>
    </row>
    <row r="2454" spans="5:7" x14ac:dyDescent="0.25">
      <c r="E2454" t="s">
        <v>57</v>
      </c>
      <c r="F2454" t="s">
        <v>56</v>
      </c>
      <c r="G2454">
        <v>210</v>
      </c>
    </row>
    <row r="2455" spans="5:7" x14ac:dyDescent="0.25">
      <c r="E2455" t="s">
        <v>53</v>
      </c>
      <c r="F2455" t="s">
        <v>59</v>
      </c>
      <c r="G2455">
        <v>120</v>
      </c>
    </row>
    <row r="2456" spans="5:7" x14ac:dyDescent="0.25">
      <c r="E2456" t="s">
        <v>57</v>
      </c>
      <c r="F2456" t="s">
        <v>54</v>
      </c>
      <c r="G2456">
        <v>30</v>
      </c>
    </row>
    <row r="2457" spans="5:7" x14ac:dyDescent="0.25">
      <c r="E2457" t="s">
        <v>53</v>
      </c>
      <c r="F2457" t="s">
        <v>60</v>
      </c>
      <c r="G2457">
        <v>103</v>
      </c>
    </row>
    <row r="2458" spans="5:7" x14ac:dyDescent="0.25">
      <c r="E2458" t="s">
        <v>53</v>
      </c>
      <c r="F2458" t="s">
        <v>56</v>
      </c>
      <c r="G2458">
        <v>494</v>
      </c>
    </row>
    <row r="2459" spans="5:7" x14ac:dyDescent="0.25">
      <c r="E2459" t="s">
        <v>58</v>
      </c>
      <c r="F2459" t="s">
        <v>54</v>
      </c>
      <c r="G2459">
        <v>307</v>
      </c>
    </row>
    <row r="2460" spans="5:7" x14ac:dyDescent="0.25">
      <c r="E2460" t="s">
        <v>58</v>
      </c>
      <c r="F2460" t="s">
        <v>60</v>
      </c>
      <c r="G2460">
        <v>299</v>
      </c>
    </row>
    <row r="2461" spans="5:7" x14ac:dyDescent="0.25">
      <c r="E2461" t="s">
        <v>58</v>
      </c>
      <c r="F2461" t="s">
        <v>59</v>
      </c>
      <c r="G2461">
        <v>161</v>
      </c>
    </row>
    <row r="2462" spans="5:7" x14ac:dyDescent="0.25">
      <c r="E2462" t="s">
        <v>58</v>
      </c>
      <c r="F2462" t="s">
        <v>60</v>
      </c>
      <c r="G2462">
        <v>11</v>
      </c>
    </row>
    <row r="2463" spans="5:7" x14ac:dyDescent="0.25">
      <c r="E2463" t="s">
        <v>53</v>
      </c>
      <c r="F2463" t="s">
        <v>60</v>
      </c>
      <c r="G2463">
        <v>135</v>
      </c>
    </row>
    <row r="2464" spans="5:7" x14ac:dyDescent="0.25">
      <c r="E2464" t="s">
        <v>55</v>
      </c>
      <c r="F2464" t="s">
        <v>54</v>
      </c>
      <c r="G2464">
        <v>361</v>
      </c>
    </row>
    <row r="2465" spans="5:7" x14ac:dyDescent="0.25">
      <c r="E2465" t="s">
        <v>55</v>
      </c>
      <c r="F2465" t="s">
        <v>60</v>
      </c>
      <c r="G2465">
        <v>132</v>
      </c>
    </row>
    <row r="2466" spans="5:7" x14ac:dyDescent="0.25">
      <c r="E2466" t="s">
        <v>58</v>
      </c>
      <c r="F2466" t="s">
        <v>56</v>
      </c>
      <c r="G2466">
        <v>477</v>
      </c>
    </row>
    <row r="2467" spans="5:7" x14ac:dyDescent="0.25">
      <c r="E2467" t="s">
        <v>55</v>
      </c>
      <c r="F2467" t="s">
        <v>60</v>
      </c>
      <c r="G2467">
        <v>223</v>
      </c>
    </row>
    <row r="2468" spans="5:7" x14ac:dyDescent="0.25">
      <c r="E2468" t="s">
        <v>57</v>
      </c>
      <c r="F2468" t="s">
        <v>54</v>
      </c>
      <c r="G2468">
        <v>471</v>
      </c>
    </row>
    <row r="2469" spans="5:7" x14ac:dyDescent="0.25">
      <c r="E2469" t="s">
        <v>55</v>
      </c>
      <c r="F2469" t="s">
        <v>60</v>
      </c>
      <c r="G2469">
        <v>367</v>
      </c>
    </row>
    <row r="2470" spans="5:7" x14ac:dyDescent="0.25">
      <c r="E2470" t="s">
        <v>53</v>
      </c>
      <c r="F2470" t="s">
        <v>56</v>
      </c>
      <c r="G2470">
        <v>80</v>
      </c>
    </row>
    <row r="2471" spans="5:7" x14ac:dyDescent="0.25">
      <c r="E2471" t="s">
        <v>57</v>
      </c>
      <c r="F2471" t="s">
        <v>56</v>
      </c>
      <c r="G2471">
        <v>293</v>
      </c>
    </row>
    <row r="2472" spans="5:7" x14ac:dyDescent="0.25">
      <c r="E2472" t="s">
        <v>58</v>
      </c>
      <c r="F2472" t="s">
        <v>56</v>
      </c>
      <c r="G2472">
        <v>147</v>
      </c>
    </row>
    <row r="2473" spans="5:7" x14ac:dyDescent="0.25">
      <c r="E2473" t="s">
        <v>57</v>
      </c>
      <c r="F2473" t="s">
        <v>59</v>
      </c>
      <c r="G2473">
        <v>248</v>
      </c>
    </row>
    <row r="2474" spans="5:7" x14ac:dyDescent="0.25">
      <c r="E2474" t="s">
        <v>53</v>
      </c>
      <c r="F2474" t="s">
        <v>60</v>
      </c>
      <c r="G2474">
        <v>265</v>
      </c>
    </row>
    <row r="2475" spans="5:7" x14ac:dyDescent="0.25">
      <c r="E2475" t="s">
        <v>57</v>
      </c>
      <c r="F2475" t="s">
        <v>60</v>
      </c>
      <c r="G2475">
        <v>88</v>
      </c>
    </row>
    <row r="2476" spans="5:7" x14ac:dyDescent="0.25">
      <c r="E2476" t="s">
        <v>58</v>
      </c>
      <c r="F2476" t="s">
        <v>60</v>
      </c>
      <c r="G2476">
        <v>314</v>
      </c>
    </row>
    <row r="2477" spans="5:7" x14ac:dyDescent="0.25">
      <c r="E2477" t="s">
        <v>55</v>
      </c>
      <c r="F2477" t="s">
        <v>56</v>
      </c>
      <c r="G2477">
        <v>286</v>
      </c>
    </row>
    <row r="2478" spans="5:7" x14ac:dyDescent="0.25">
      <c r="E2478" t="s">
        <v>55</v>
      </c>
      <c r="F2478" t="s">
        <v>60</v>
      </c>
      <c r="G2478">
        <v>476</v>
      </c>
    </row>
    <row r="2479" spans="5:7" x14ac:dyDescent="0.25">
      <c r="E2479" t="s">
        <v>53</v>
      </c>
      <c r="F2479" t="s">
        <v>56</v>
      </c>
      <c r="G2479">
        <v>129</v>
      </c>
    </row>
    <row r="2480" spans="5:7" x14ac:dyDescent="0.25">
      <c r="E2480" t="s">
        <v>55</v>
      </c>
      <c r="F2480" t="s">
        <v>59</v>
      </c>
      <c r="G2480">
        <v>284</v>
      </c>
    </row>
    <row r="2481" spans="5:7" x14ac:dyDescent="0.25">
      <c r="E2481" t="s">
        <v>53</v>
      </c>
      <c r="F2481" t="s">
        <v>59</v>
      </c>
      <c r="G2481">
        <v>410</v>
      </c>
    </row>
    <row r="2482" spans="5:7" x14ac:dyDescent="0.25">
      <c r="E2482" t="s">
        <v>57</v>
      </c>
      <c r="F2482" t="s">
        <v>54</v>
      </c>
      <c r="G2482">
        <v>403</v>
      </c>
    </row>
    <row r="2483" spans="5:7" x14ac:dyDescent="0.25">
      <c r="E2483" t="s">
        <v>55</v>
      </c>
      <c r="F2483" t="s">
        <v>59</v>
      </c>
      <c r="G2483">
        <v>439</v>
      </c>
    </row>
    <row r="2484" spans="5:7" x14ac:dyDescent="0.25">
      <c r="E2484" t="s">
        <v>57</v>
      </c>
      <c r="F2484" t="s">
        <v>59</v>
      </c>
      <c r="G2484">
        <v>128</v>
      </c>
    </row>
    <row r="2485" spans="5:7" x14ac:dyDescent="0.25">
      <c r="E2485" t="s">
        <v>53</v>
      </c>
      <c r="F2485" t="s">
        <v>56</v>
      </c>
      <c r="G2485">
        <v>438</v>
      </c>
    </row>
    <row r="2486" spans="5:7" x14ac:dyDescent="0.25">
      <c r="E2486" t="s">
        <v>58</v>
      </c>
      <c r="F2486" t="s">
        <v>60</v>
      </c>
      <c r="G2486">
        <v>368</v>
      </c>
    </row>
    <row r="2487" spans="5:7" x14ac:dyDescent="0.25">
      <c r="E2487" t="s">
        <v>58</v>
      </c>
      <c r="F2487" t="s">
        <v>56</v>
      </c>
      <c r="G2487">
        <v>234</v>
      </c>
    </row>
    <row r="2488" spans="5:7" x14ac:dyDescent="0.25">
      <c r="E2488" t="s">
        <v>55</v>
      </c>
      <c r="F2488" t="s">
        <v>60</v>
      </c>
      <c r="G2488">
        <v>276</v>
      </c>
    </row>
    <row r="2489" spans="5:7" x14ac:dyDescent="0.25">
      <c r="E2489" t="s">
        <v>58</v>
      </c>
      <c r="F2489" t="s">
        <v>54</v>
      </c>
      <c r="G2489">
        <v>250</v>
      </c>
    </row>
    <row r="2490" spans="5:7" x14ac:dyDescent="0.25">
      <c r="E2490" t="s">
        <v>55</v>
      </c>
      <c r="F2490" t="s">
        <v>59</v>
      </c>
      <c r="G2490">
        <v>82</v>
      </c>
    </row>
    <row r="2491" spans="5:7" x14ac:dyDescent="0.25">
      <c r="E2491" t="s">
        <v>55</v>
      </c>
      <c r="F2491" t="s">
        <v>60</v>
      </c>
      <c r="G2491">
        <v>227</v>
      </c>
    </row>
    <row r="2492" spans="5:7" x14ac:dyDescent="0.25">
      <c r="E2492" t="s">
        <v>53</v>
      </c>
      <c r="F2492" t="s">
        <v>54</v>
      </c>
      <c r="G2492">
        <v>304</v>
      </c>
    </row>
    <row r="2493" spans="5:7" x14ac:dyDescent="0.25">
      <c r="E2493" t="s">
        <v>57</v>
      </c>
      <c r="F2493" t="s">
        <v>60</v>
      </c>
      <c r="G2493">
        <v>397</v>
      </c>
    </row>
    <row r="2494" spans="5:7" x14ac:dyDescent="0.25">
      <c r="E2494" t="s">
        <v>58</v>
      </c>
      <c r="F2494" t="s">
        <v>59</v>
      </c>
      <c r="G2494">
        <v>304</v>
      </c>
    </row>
    <row r="2495" spans="5:7" x14ac:dyDescent="0.25">
      <c r="E2495" t="s">
        <v>57</v>
      </c>
      <c r="F2495" t="s">
        <v>60</v>
      </c>
      <c r="G2495">
        <v>94</v>
      </c>
    </row>
    <row r="2496" spans="5:7" x14ac:dyDescent="0.25">
      <c r="E2496" t="s">
        <v>57</v>
      </c>
      <c r="F2496" t="s">
        <v>56</v>
      </c>
      <c r="G2496">
        <v>85</v>
      </c>
    </row>
    <row r="2497" spans="5:7" x14ac:dyDescent="0.25">
      <c r="E2497" t="s">
        <v>55</v>
      </c>
      <c r="F2497" t="s">
        <v>56</v>
      </c>
      <c r="G2497">
        <v>111</v>
      </c>
    </row>
    <row r="2498" spans="5:7" x14ac:dyDescent="0.25">
      <c r="E2498" t="s">
        <v>57</v>
      </c>
      <c r="F2498" t="s">
        <v>60</v>
      </c>
      <c r="G2498">
        <v>279</v>
      </c>
    </row>
    <row r="2499" spans="5:7" x14ac:dyDescent="0.25">
      <c r="E2499" t="s">
        <v>53</v>
      </c>
      <c r="F2499" t="s">
        <v>54</v>
      </c>
      <c r="G2499">
        <v>480</v>
      </c>
    </row>
    <row r="2500" spans="5:7" x14ac:dyDescent="0.25">
      <c r="E2500" t="s">
        <v>57</v>
      </c>
      <c r="F2500" t="s">
        <v>60</v>
      </c>
      <c r="G2500">
        <v>129</v>
      </c>
    </row>
    <row r="2501" spans="5:7" x14ac:dyDescent="0.25">
      <c r="E2501" t="s">
        <v>53</v>
      </c>
      <c r="F2501" t="s">
        <v>59</v>
      </c>
      <c r="G2501">
        <v>112</v>
      </c>
    </row>
    <row r="2502" spans="5:7" x14ac:dyDescent="0.25">
      <c r="E2502" t="s">
        <v>57</v>
      </c>
      <c r="F2502" t="s">
        <v>59</v>
      </c>
      <c r="G2502">
        <v>484</v>
      </c>
    </row>
    <row r="2503" spans="5:7" x14ac:dyDescent="0.25">
      <c r="E2503" t="s">
        <v>53</v>
      </c>
      <c r="F2503" t="s">
        <v>54</v>
      </c>
      <c r="G2503">
        <v>352</v>
      </c>
    </row>
    <row r="2504" spans="5:7" x14ac:dyDescent="0.25">
      <c r="E2504" t="s">
        <v>53</v>
      </c>
      <c r="F2504" t="s">
        <v>59</v>
      </c>
      <c r="G2504">
        <v>77</v>
      </c>
    </row>
    <row r="2505" spans="5:7" x14ac:dyDescent="0.25">
      <c r="E2505" t="s">
        <v>53</v>
      </c>
      <c r="F2505" t="s">
        <v>59</v>
      </c>
      <c r="G2505">
        <v>308</v>
      </c>
    </row>
    <row r="2506" spans="5:7" x14ac:dyDescent="0.25">
      <c r="E2506" t="s">
        <v>58</v>
      </c>
      <c r="F2506" t="s">
        <v>59</v>
      </c>
      <c r="G2506">
        <v>446</v>
      </c>
    </row>
    <row r="2507" spans="5:7" x14ac:dyDescent="0.25">
      <c r="E2507" t="s">
        <v>57</v>
      </c>
      <c r="F2507" t="s">
        <v>59</v>
      </c>
      <c r="G2507">
        <v>106</v>
      </c>
    </row>
    <row r="2508" spans="5:7" x14ac:dyDescent="0.25">
      <c r="E2508" t="s">
        <v>57</v>
      </c>
      <c r="F2508" t="s">
        <v>56</v>
      </c>
      <c r="G2508">
        <v>225</v>
      </c>
    </row>
    <row r="2509" spans="5:7" x14ac:dyDescent="0.25">
      <c r="E2509" t="s">
        <v>53</v>
      </c>
      <c r="F2509" t="s">
        <v>56</v>
      </c>
      <c r="G2509">
        <v>272</v>
      </c>
    </row>
    <row r="2510" spans="5:7" x14ac:dyDescent="0.25">
      <c r="E2510" t="s">
        <v>53</v>
      </c>
      <c r="F2510" t="s">
        <v>60</v>
      </c>
      <c r="G2510">
        <v>251</v>
      </c>
    </row>
    <row r="2511" spans="5:7" x14ac:dyDescent="0.25">
      <c r="E2511" t="s">
        <v>57</v>
      </c>
      <c r="F2511" t="s">
        <v>54</v>
      </c>
      <c r="G2511">
        <v>296</v>
      </c>
    </row>
    <row r="2512" spans="5:7" x14ac:dyDescent="0.25">
      <c r="E2512" t="s">
        <v>53</v>
      </c>
      <c r="F2512" t="s">
        <v>59</v>
      </c>
      <c r="G2512">
        <v>327</v>
      </c>
    </row>
    <row r="2513" spans="5:7" x14ac:dyDescent="0.25">
      <c r="E2513" t="s">
        <v>57</v>
      </c>
      <c r="F2513" t="s">
        <v>54</v>
      </c>
      <c r="G2513">
        <v>245</v>
      </c>
    </row>
    <row r="2514" spans="5:7" x14ac:dyDescent="0.25">
      <c r="E2514" t="s">
        <v>57</v>
      </c>
      <c r="F2514" t="s">
        <v>54</v>
      </c>
      <c r="G2514">
        <v>225</v>
      </c>
    </row>
    <row r="2515" spans="5:7" x14ac:dyDescent="0.25">
      <c r="E2515" t="s">
        <v>57</v>
      </c>
      <c r="F2515" t="s">
        <v>56</v>
      </c>
      <c r="G2515">
        <v>73</v>
      </c>
    </row>
    <row r="2516" spans="5:7" x14ac:dyDescent="0.25">
      <c r="E2516" t="s">
        <v>57</v>
      </c>
      <c r="F2516" t="s">
        <v>60</v>
      </c>
      <c r="G2516">
        <v>356</v>
      </c>
    </row>
    <row r="2517" spans="5:7" x14ac:dyDescent="0.25">
      <c r="E2517" t="s">
        <v>55</v>
      </c>
      <c r="F2517" t="s">
        <v>56</v>
      </c>
      <c r="G2517">
        <v>114</v>
      </c>
    </row>
    <row r="2518" spans="5:7" x14ac:dyDescent="0.25">
      <c r="E2518" t="s">
        <v>57</v>
      </c>
      <c r="F2518" t="s">
        <v>54</v>
      </c>
      <c r="G2518">
        <v>331</v>
      </c>
    </row>
    <row r="2519" spans="5:7" x14ac:dyDescent="0.25">
      <c r="E2519" t="s">
        <v>53</v>
      </c>
      <c r="F2519" t="s">
        <v>56</v>
      </c>
      <c r="G2519">
        <v>267</v>
      </c>
    </row>
    <row r="2520" spans="5:7" x14ac:dyDescent="0.25">
      <c r="E2520" t="s">
        <v>53</v>
      </c>
      <c r="F2520" t="s">
        <v>56</v>
      </c>
      <c r="G2520">
        <v>47</v>
      </c>
    </row>
    <row r="2521" spans="5:7" x14ac:dyDescent="0.25">
      <c r="E2521" t="s">
        <v>57</v>
      </c>
      <c r="F2521" t="s">
        <v>56</v>
      </c>
      <c r="G2521">
        <v>367</v>
      </c>
    </row>
    <row r="2522" spans="5:7" x14ac:dyDescent="0.25">
      <c r="E2522" t="s">
        <v>53</v>
      </c>
      <c r="F2522" t="s">
        <v>56</v>
      </c>
      <c r="G2522">
        <v>444</v>
      </c>
    </row>
    <row r="2523" spans="5:7" x14ac:dyDescent="0.25">
      <c r="E2523" t="s">
        <v>53</v>
      </c>
      <c r="F2523" t="s">
        <v>59</v>
      </c>
      <c r="G2523">
        <v>491</v>
      </c>
    </row>
    <row r="2524" spans="5:7" x14ac:dyDescent="0.25">
      <c r="E2524" t="s">
        <v>57</v>
      </c>
      <c r="F2524" t="s">
        <v>59</v>
      </c>
      <c r="G2524">
        <v>238</v>
      </c>
    </row>
    <row r="2525" spans="5:7" x14ac:dyDescent="0.25">
      <c r="E2525" t="s">
        <v>55</v>
      </c>
      <c r="F2525" t="s">
        <v>60</v>
      </c>
      <c r="G2525">
        <v>468</v>
      </c>
    </row>
    <row r="2526" spans="5:7" x14ac:dyDescent="0.25">
      <c r="E2526" t="s">
        <v>58</v>
      </c>
      <c r="F2526" t="s">
        <v>56</v>
      </c>
      <c r="G2526">
        <v>308</v>
      </c>
    </row>
    <row r="2527" spans="5:7" x14ac:dyDescent="0.25">
      <c r="E2527" t="s">
        <v>53</v>
      </c>
      <c r="F2527" t="s">
        <v>54</v>
      </c>
      <c r="G2527">
        <v>294</v>
      </c>
    </row>
    <row r="2528" spans="5:7" x14ac:dyDescent="0.25">
      <c r="E2528" t="s">
        <v>53</v>
      </c>
      <c r="F2528" t="s">
        <v>59</v>
      </c>
      <c r="G2528">
        <v>172</v>
      </c>
    </row>
    <row r="2529" spans="5:7" x14ac:dyDescent="0.25">
      <c r="E2529" t="s">
        <v>55</v>
      </c>
      <c r="F2529" t="s">
        <v>60</v>
      </c>
      <c r="G2529">
        <v>457</v>
      </c>
    </row>
    <row r="2530" spans="5:7" x14ac:dyDescent="0.25">
      <c r="E2530" t="s">
        <v>58</v>
      </c>
      <c r="F2530" t="s">
        <v>54</v>
      </c>
      <c r="G2530">
        <v>141</v>
      </c>
    </row>
    <row r="2531" spans="5:7" x14ac:dyDescent="0.25">
      <c r="E2531" t="s">
        <v>53</v>
      </c>
      <c r="F2531" t="s">
        <v>60</v>
      </c>
      <c r="G2531">
        <v>209</v>
      </c>
    </row>
    <row r="2532" spans="5:7" x14ac:dyDescent="0.25">
      <c r="E2532" t="s">
        <v>53</v>
      </c>
      <c r="F2532" t="s">
        <v>59</v>
      </c>
      <c r="G2532">
        <v>61</v>
      </c>
    </row>
    <row r="2533" spans="5:7" x14ac:dyDescent="0.25">
      <c r="E2533" t="s">
        <v>58</v>
      </c>
      <c r="F2533" t="s">
        <v>60</v>
      </c>
      <c r="G2533">
        <v>204</v>
      </c>
    </row>
    <row r="2534" spans="5:7" x14ac:dyDescent="0.25">
      <c r="E2534" t="s">
        <v>58</v>
      </c>
      <c r="F2534" t="s">
        <v>54</v>
      </c>
      <c r="G2534">
        <v>378</v>
      </c>
    </row>
    <row r="2535" spans="5:7" x14ac:dyDescent="0.25">
      <c r="E2535" t="s">
        <v>57</v>
      </c>
      <c r="F2535" t="s">
        <v>60</v>
      </c>
      <c r="G2535">
        <v>488</v>
      </c>
    </row>
    <row r="2536" spans="5:7" x14ac:dyDescent="0.25">
      <c r="E2536" t="s">
        <v>55</v>
      </c>
      <c r="F2536" t="s">
        <v>59</v>
      </c>
      <c r="G2536">
        <v>84</v>
      </c>
    </row>
    <row r="2537" spans="5:7" x14ac:dyDescent="0.25">
      <c r="E2537" t="s">
        <v>55</v>
      </c>
      <c r="F2537" t="s">
        <v>59</v>
      </c>
      <c r="G2537">
        <v>158</v>
      </c>
    </row>
    <row r="2538" spans="5:7" x14ac:dyDescent="0.25">
      <c r="E2538" t="s">
        <v>57</v>
      </c>
      <c r="F2538" t="s">
        <v>60</v>
      </c>
      <c r="G2538">
        <v>214</v>
      </c>
    </row>
    <row r="2539" spans="5:7" x14ac:dyDescent="0.25">
      <c r="E2539" t="s">
        <v>55</v>
      </c>
      <c r="F2539" t="s">
        <v>54</v>
      </c>
      <c r="G2539">
        <v>56</v>
      </c>
    </row>
    <row r="2540" spans="5:7" x14ac:dyDescent="0.25">
      <c r="E2540" t="s">
        <v>57</v>
      </c>
      <c r="F2540" t="s">
        <v>59</v>
      </c>
      <c r="G2540">
        <v>82</v>
      </c>
    </row>
    <row r="2541" spans="5:7" x14ac:dyDescent="0.25">
      <c r="E2541" t="s">
        <v>57</v>
      </c>
      <c r="F2541" t="s">
        <v>60</v>
      </c>
      <c r="G2541">
        <v>255</v>
      </c>
    </row>
    <row r="2542" spans="5:7" x14ac:dyDescent="0.25">
      <c r="E2542" t="s">
        <v>53</v>
      </c>
      <c r="F2542" t="s">
        <v>54</v>
      </c>
      <c r="G2542">
        <v>403</v>
      </c>
    </row>
    <row r="2543" spans="5:7" x14ac:dyDescent="0.25">
      <c r="E2543" t="s">
        <v>57</v>
      </c>
      <c r="F2543" t="s">
        <v>60</v>
      </c>
      <c r="G2543">
        <v>10</v>
      </c>
    </row>
    <row r="2544" spans="5:7" x14ac:dyDescent="0.25">
      <c r="E2544" t="s">
        <v>53</v>
      </c>
      <c r="F2544" t="s">
        <v>60</v>
      </c>
      <c r="G2544">
        <v>203</v>
      </c>
    </row>
    <row r="2545" spans="5:7" x14ac:dyDescent="0.25">
      <c r="E2545" t="s">
        <v>53</v>
      </c>
      <c r="F2545" t="s">
        <v>54</v>
      </c>
      <c r="G2545">
        <v>215</v>
      </c>
    </row>
    <row r="2546" spans="5:7" x14ac:dyDescent="0.25">
      <c r="E2546" t="s">
        <v>58</v>
      </c>
      <c r="F2546" t="s">
        <v>60</v>
      </c>
      <c r="G2546">
        <v>283</v>
      </c>
    </row>
    <row r="2547" spans="5:7" x14ac:dyDescent="0.25">
      <c r="E2547" t="s">
        <v>58</v>
      </c>
      <c r="F2547" t="s">
        <v>54</v>
      </c>
      <c r="G2547">
        <v>313</v>
      </c>
    </row>
    <row r="2548" spans="5:7" x14ac:dyDescent="0.25">
      <c r="E2548" t="s">
        <v>58</v>
      </c>
      <c r="F2548" t="s">
        <v>60</v>
      </c>
      <c r="G2548">
        <v>159</v>
      </c>
    </row>
    <row r="2549" spans="5:7" x14ac:dyDescent="0.25">
      <c r="E2549" t="s">
        <v>58</v>
      </c>
      <c r="F2549" t="s">
        <v>54</v>
      </c>
      <c r="G2549">
        <v>335</v>
      </c>
    </row>
    <row r="2550" spans="5:7" x14ac:dyDescent="0.25">
      <c r="E2550" t="s">
        <v>57</v>
      </c>
      <c r="F2550" t="s">
        <v>56</v>
      </c>
      <c r="G2550">
        <v>285</v>
      </c>
    </row>
    <row r="2551" spans="5:7" x14ac:dyDescent="0.25">
      <c r="E2551" t="s">
        <v>55</v>
      </c>
      <c r="F2551" t="s">
        <v>54</v>
      </c>
      <c r="G2551">
        <v>291</v>
      </c>
    </row>
    <row r="2552" spans="5:7" x14ac:dyDescent="0.25">
      <c r="E2552" t="s">
        <v>58</v>
      </c>
      <c r="F2552" t="s">
        <v>56</v>
      </c>
      <c r="G2552">
        <v>438</v>
      </c>
    </row>
    <row r="2553" spans="5:7" x14ac:dyDescent="0.25">
      <c r="E2553" t="s">
        <v>57</v>
      </c>
      <c r="F2553" t="s">
        <v>56</v>
      </c>
      <c r="G2553">
        <v>321</v>
      </c>
    </row>
    <row r="2554" spans="5:7" x14ac:dyDescent="0.25">
      <c r="E2554" t="s">
        <v>53</v>
      </c>
      <c r="F2554" t="s">
        <v>56</v>
      </c>
      <c r="G2554">
        <v>339</v>
      </c>
    </row>
    <row r="2555" spans="5:7" x14ac:dyDescent="0.25">
      <c r="E2555" t="s">
        <v>53</v>
      </c>
      <c r="F2555" t="s">
        <v>59</v>
      </c>
      <c r="G2555">
        <v>420</v>
      </c>
    </row>
    <row r="2556" spans="5:7" x14ac:dyDescent="0.25">
      <c r="E2556" t="s">
        <v>58</v>
      </c>
      <c r="F2556" t="s">
        <v>59</v>
      </c>
      <c r="G2556">
        <v>52</v>
      </c>
    </row>
    <row r="2557" spans="5:7" x14ac:dyDescent="0.25">
      <c r="E2557" t="s">
        <v>57</v>
      </c>
      <c r="F2557" t="s">
        <v>54</v>
      </c>
      <c r="G2557">
        <v>280</v>
      </c>
    </row>
    <row r="2558" spans="5:7" x14ac:dyDescent="0.25">
      <c r="E2558" t="s">
        <v>57</v>
      </c>
      <c r="F2558" t="s">
        <v>59</v>
      </c>
      <c r="G2558">
        <v>474</v>
      </c>
    </row>
    <row r="2559" spans="5:7" x14ac:dyDescent="0.25">
      <c r="E2559" t="s">
        <v>57</v>
      </c>
      <c r="F2559" t="s">
        <v>54</v>
      </c>
      <c r="G2559">
        <v>89</v>
      </c>
    </row>
    <row r="2560" spans="5:7" x14ac:dyDescent="0.25">
      <c r="E2560" t="s">
        <v>53</v>
      </c>
      <c r="F2560" t="s">
        <v>59</v>
      </c>
      <c r="G2560">
        <v>224</v>
      </c>
    </row>
    <row r="2561" spans="5:7" x14ac:dyDescent="0.25">
      <c r="E2561" t="s">
        <v>58</v>
      </c>
      <c r="F2561" t="s">
        <v>56</v>
      </c>
      <c r="G2561">
        <v>288</v>
      </c>
    </row>
    <row r="2562" spans="5:7" x14ac:dyDescent="0.25">
      <c r="E2562" t="s">
        <v>55</v>
      </c>
      <c r="F2562" t="s">
        <v>60</v>
      </c>
      <c r="G2562">
        <v>392</v>
      </c>
    </row>
    <row r="2563" spans="5:7" x14ac:dyDescent="0.25">
      <c r="E2563" t="s">
        <v>57</v>
      </c>
      <c r="F2563" t="s">
        <v>54</v>
      </c>
      <c r="G2563">
        <v>169</v>
      </c>
    </row>
    <row r="2564" spans="5:7" x14ac:dyDescent="0.25">
      <c r="E2564" t="s">
        <v>57</v>
      </c>
      <c r="F2564" t="s">
        <v>56</v>
      </c>
      <c r="G2564">
        <v>190</v>
      </c>
    </row>
    <row r="2565" spans="5:7" x14ac:dyDescent="0.25">
      <c r="E2565" t="s">
        <v>57</v>
      </c>
      <c r="F2565" t="s">
        <v>56</v>
      </c>
      <c r="G2565">
        <v>496</v>
      </c>
    </row>
    <row r="2566" spans="5:7" x14ac:dyDescent="0.25">
      <c r="E2566" t="s">
        <v>55</v>
      </c>
      <c r="F2566" t="s">
        <v>59</v>
      </c>
      <c r="G2566">
        <v>393</v>
      </c>
    </row>
    <row r="2567" spans="5:7" x14ac:dyDescent="0.25">
      <c r="E2567" t="s">
        <v>58</v>
      </c>
      <c r="F2567" t="s">
        <v>54</v>
      </c>
      <c r="G2567">
        <v>318</v>
      </c>
    </row>
    <row r="2568" spans="5:7" x14ac:dyDescent="0.25">
      <c r="E2568" t="s">
        <v>55</v>
      </c>
      <c r="F2568" t="s">
        <v>60</v>
      </c>
      <c r="G2568">
        <v>42</v>
      </c>
    </row>
    <row r="2569" spans="5:7" x14ac:dyDescent="0.25">
      <c r="E2569" t="s">
        <v>55</v>
      </c>
      <c r="F2569" t="s">
        <v>59</v>
      </c>
      <c r="G2569">
        <v>11</v>
      </c>
    </row>
    <row r="2570" spans="5:7" x14ac:dyDescent="0.25">
      <c r="E2570" t="s">
        <v>57</v>
      </c>
      <c r="F2570" t="s">
        <v>59</v>
      </c>
      <c r="G2570">
        <v>289</v>
      </c>
    </row>
    <row r="2571" spans="5:7" x14ac:dyDescent="0.25">
      <c r="E2571" t="s">
        <v>57</v>
      </c>
      <c r="F2571" t="s">
        <v>54</v>
      </c>
      <c r="G2571">
        <v>44</v>
      </c>
    </row>
    <row r="2572" spans="5:7" x14ac:dyDescent="0.25">
      <c r="E2572" t="s">
        <v>55</v>
      </c>
      <c r="F2572" t="s">
        <v>54</v>
      </c>
      <c r="G2572">
        <v>455</v>
      </c>
    </row>
    <row r="2573" spans="5:7" x14ac:dyDescent="0.25">
      <c r="E2573" t="s">
        <v>58</v>
      </c>
      <c r="F2573" t="s">
        <v>59</v>
      </c>
      <c r="G2573">
        <v>495</v>
      </c>
    </row>
    <row r="2574" spans="5:7" x14ac:dyDescent="0.25">
      <c r="E2574" t="s">
        <v>57</v>
      </c>
      <c r="F2574" t="s">
        <v>56</v>
      </c>
      <c r="G2574">
        <v>481</v>
      </c>
    </row>
    <row r="2575" spans="5:7" x14ac:dyDescent="0.25">
      <c r="E2575" t="s">
        <v>53</v>
      </c>
      <c r="F2575" t="s">
        <v>54</v>
      </c>
      <c r="G2575">
        <v>255</v>
      </c>
    </row>
    <row r="2576" spans="5:7" x14ac:dyDescent="0.25">
      <c r="E2576" t="s">
        <v>57</v>
      </c>
      <c r="F2576" t="s">
        <v>56</v>
      </c>
      <c r="G2576">
        <v>428</v>
      </c>
    </row>
    <row r="2577" spans="5:7" x14ac:dyDescent="0.25">
      <c r="E2577" t="s">
        <v>57</v>
      </c>
      <c r="F2577" t="s">
        <v>59</v>
      </c>
      <c r="G2577">
        <v>123</v>
      </c>
    </row>
    <row r="2578" spans="5:7" x14ac:dyDescent="0.25">
      <c r="E2578" t="s">
        <v>58</v>
      </c>
      <c r="F2578" t="s">
        <v>54</v>
      </c>
      <c r="G2578">
        <v>153</v>
      </c>
    </row>
    <row r="2579" spans="5:7" x14ac:dyDescent="0.25">
      <c r="E2579" t="s">
        <v>53</v>
      </c>
      <c r="F2579" t="s">
        <v>59</v>
      </c>
      <c r="G2579">
        <v>318</v>
      </c>
    </row>
    <row r="2580" spans="5:7" x14ac:dyDescent="0.25">
      <c r="E2580" t="s">
        <v>55</v>
      </c>
      <c r="F2580" t="s">
        <v>60</v>
      </c>
      <c r="G2580">
        <v>416</v>
      </c>
    </row>
    <row r="2581" spans="5:7" x14ac:dyDescent="0.25">
      <c r="E2581" t="s">
        <v>53</v>
      </c>
      <c r="F2581" t="s">
        <v>54</v>
      </c>
      <c r="G2581">
        <v>28</v>
      </c>
    </row>
    <row r="2582" spans="5:7" x14ac:dyDescent="0.25">
      <c r="E2582" t="s">
        <v>58</v>
      </c>
      <c r="F2582" t="s">
        <v>54</v>
      </c>
      <c r="G2582">
        <v>319</v>
      </c>
    </row>
    <row r="2583" spans="5:7" x14ac:dyDescent="0.25">
      <c r="E2583" t="s">
        <v>57</v>
      </c>
      <c r="F2583" t="s">
        <v>60</v>
      </c>
      <c r="G2583">
        <v>84</v>
      </c>
    </row>
    <row r="2584" spans="5:7" x14ac:dyDescent="0.25">
      <c r="E2584" t="s">
        <v>58</v>
      </c>
      <c r="F2584" t="s">
        <v>60</v>
      </c>
      <c r="G2584">
        <v>233</v>
      </c>
    </row>
    <row r="2585" spans="5:7" x14ac:dyDescent="0.25">
      <c r="E2585" t="s">
        <v>55</v>
      </c>
      <c r="F2585" t="s">
        <v>60</v>
      </c>
      <c r="G2585">
        <v>352</v>
      </c>
    </row>
    <row r="2586" spans="5:7" x14ac:dyDescent="0.25">
      <c r="E2586" t="s">
        <v>55</v>
      </c>
      <c r="F2586" t="s">
        <v>56</v>
      </c>
      <c r="G2586">
        <v>316</v>
      </c>
    </row>
    <row r="2587" spans="5:7" x14ac:dyDescent="0.25">
      <c r="E2587" t="s">
        <v>58</v>
      </c>
      <c r="F2587" t="s">
        <v>60</v>
      </c>
      <c r="G2587">
        <v>391</v>
      </c>
    </row>
    <row r="2588" spans="5:7" x14ac:dyDescent="0.25">
      <c r="E2588" t="s">
        <v>53</v>
      </c>
      <c r="F2588" t="s">
        <v>56</v>
      </c>
      <c r="G2588">
        <v>15</v>
      </c>
    </row>
    <row r="2589" spans="5:7" x14ac:dyDescent="0.25">
      <c r="E2589" t="s">
        <v>53</v>
      </c>
      <c r="F2589" t="s">
        <v>54</v>
      </c>
      <c r="G2589">
        <v>381</v>
      </c>
    </row>
    <row r="2590" spans="5:7" x14ac:dyDescent="0.25">
      <c r="E2590" t="s">
        <v>57</v>
      </c>
      <c r="F2590" t="s">
        <v>60</v>
      </c>
      <c r="G2590">
        <v>95</v>
      </c>
    </row>
    <row r="2591" spans="5:7" x14ac:dyDescent="0.25">
      <c r="E2591" t="s">
        <v>55</v>
      </c>
      <c r="F2591" t="s">
        <v>60</v>
      </c>
      <c r="G2591">
        <v>266</v>
      </c>
    </row>
    <row r="2592" spans="5:7" x14ac:dyDescent="0.25">
      <c r="E2592" t="s">
        <v>55</v>
      </c>
      <c r="F2592" t="s">
        <v>54</v>
      </c>
      <c r="G2592">
        <v>117</v>
      </c>
    </row>
    <row r="2593" spans="5:7" x14ac:dyDescent="0.25">
      <c r="E2593" t="s">
        <v>53</v>
      </c>
      <c r="F2593" t="s">
        <v>60</v>
      </c>
      <c r="G2593">
        <v>203</v>
      </c>
    </row>
    <row r="2594" spans="5:7" x14ac:dyDescent="0.25">
      <c r="E2594" t="s">
        <v>57</v>
      </c>
      <c r="F2594" t="s">
        <v>54</v>
      </c>
      <c r="G2594">
        <v>267</v>
      </c>
    </row>
    <row r="2595" spans="5:7" x14ac:dyDescent="0.25">
      <c r="E2595" t="s">
        <v>58</v>
      </c>
      <c r="F2595" t="s">
        <v>56</v>
      </c>
      <c r="G2595">
        <v>39</v>
      </c>
    </row>
    <row r="2596" spans="5:7" x14ac:dyDescent="0.25">
      <c r="E2596" t="s">
        <v>53</v>
      </c>
      <c r="F2596" t="s">
        <v>59</v>
      </c>
      <c r="G2596">
        <v>299</v>
      </c>
    </row>
    <row r="2597" spans="5:7" x14ac:dyDescent="0.25">
      <c r="E2597" t="s">
        <v>57</v>
      </c>
      <c r="F2597" t="s">
        <v>59</v>
      </c>
      <c r="G2597">
        <v>407</v>
      </c>
    </row>
    <row r="2598" spans="5:7" x14ac:dyDescent="0.25">
      <c r="E2598" t="s">
        <v>58</v>
      </c>
      <c r="F2598" t="s">
        <v>56</v>
      </c>
      <c r="G2598">
        <v>28</v>
      </c>
    </row>
    <row r="2599" spans="5:7" x14ac:dyDescent="0.25">
      <c r="E2599" t="s">
        <v>55</v>
      </c>
      <c r="F2599" t="s">
        <v>59</v>
      </c>
      <c r="G2599">
        <v>447</v>
      </c>
    </row>
    <row r="2600" spans="5:7" x14ac:dyDescent="0.25">
      <c r="E2600" t="s">
        <v>58</v>
      </c>
      <c r="F2600" t="s">
        <v>54</v>
      </c>
      <c r="G2600">
        <v>286</v>
      </c>
    </row>
    <row r="2601" spans="5:7" x14ac:dyDescent="0.25">
      <c r="E2601" t="s">
        <v>55</v>
      </c>
      <c r="F2601" t="s">
        <v>60</v>
      </c>
      <c r="G2601">
        <v>160</v>
      </c>
    </row>
    <row r="2602" spans="5:7" x14ac:dyDescent="0.25">
      <c r="E2602" t="s">
        <v>58</v>
      </c>
      <c r="F2602" t="s">
        <v>59</v>
      </c>
      <c r="G2602">
        <v>161</v>
      </c>
    </row>
    <row r="2603" spans="5:7" x14ac:dyDescent="0.25">
      <c r="E2603" t="s">
        <v>57</v>
      </c>
      <c r="F2603" t="s">
        <v>54</v>
      </c>
      <c r="G2603">
        <v>340</v>
      </c>
    </row>
    <row r="2604" spans="5:7" x14ac:dyDescent="0.25">
      <c r="E2604" t="s">
        <v>57</v>
      </c>
      <c r="F2604" t="s">
        <v>56</v>
      </c>
      <c r="G2604">
        <v>418</v>
      </c>
    </row>
    <row r="2605" spans="5:7" x14ac:dyDescent="0.25">
      <c r="E2605" t="s">
        <v>53</v>
      </c>
      <c r="F2605" t="s">
        <v>60</v>
      </c>
      <c r="G2605">
        <v>258</v>
      </c>
    </row>
    <row r="2606" spans="5:7" x14ac:dyDescent="0.25">
      <c r="E2606" t="s">
        <v>55</v>
      </c>
      <c r="F2606" t="s">
        <v>59</v>
      </c>
      <c r="G2606">
        <v>471</v>
      </c>
    </row>
    <row r="2607" spans="5:7" x14ac:dyDescent="0.25">
      <c r="E2607" t="s">
        <v>53</v>
      </c>
      <c r="F2607" t="s">
        <v>54</v>
      </c>
      <c r="G2607">
        <v>355</v>
      </c>
    </row>
    <row r="2608" spans="5:7" x14ac:dyDescent="0.25">
      <c r="E2608" t="s">
        <v>58</v>
      </c>
      <c r="F2608" t="s">
        <v>54</v>
      </c>
      <c r="G2608">
        <v>88</v>
      </c>
    </row>
    <row r="2609" spans="5:7" x14ac:dyDescent="0.25">
      <c r="E2609" t="s">
        <v>53</v>
      </c>
      <c r="F2609" t="s">
        <v>54</v>
      </c>
      <c r="G2609">
        <v>486</v>
      </c>
    </row>
    <row r="2610" spans="5:7" x14ac:dyDescent="0.25">
      <c r="E2610" t="s">
        <v>55</v>
      </c>
      <c r="F2610" t="s">
        <v>59</v>
      </c>
      <c r="G2610">
        <v>104</v>
      </c>
    </row>
    <row r="2611" spans="5:7" x14ac:dyDescent="0.25">
      <c r="E2611" t="s">
        <v>58</v>
      </c>
      <c r="F2611" t="s">
        <v>60</v>
      </c>
      <c r="G2611">
        <v>160</v>
      </c>
    </row>
    <row r="2612" spans="5:7" x14ac:dyDescent="0.25">
      <c r="E2612" t="s">
        <v>53</v>
      </c>
      <c r="F2612" t="s">
        <v>60</v>
      </c>
      <c r="G2612">
        <v>266</v>
      </c>
    </row>
    <row r="2613" spans="5:7" x14ac:dyDescent="0.25">
      <c r="E2613" t="s">
        <v>55</v>
      </c>
      <c r="F2613" t="s">
        <v>56</v>
      </c>
      <c r="G2613">
        <v>94</v>
      </c>
    </row>
    <row r="2614" spans="5:7" x14ac:dyDescent="0.25">
      <c r="E2614" t="s">
        <v>55</v>
      </c>
      <c r="F2614" t="s">
        <v>56</v>
      </c>
      <c r="G2614">
        <v>493</v>
      </c>
    </row>
    <row r="2615" spans="5:7" x14ac:dyDescent="0.25">
      <c r="E2615" t="s">
        <v>55</v>
      </c>
      <c r="F2615" t="s">
        <v>60</v>
      </c>
      <c r="G2615">
        <v>458</v>
      </c>
    </row>
    <row r="2616" spans="5:7" x14ac:dyDescent="0.25">
      <c r="E2616" t="s">
        <v>57</v>
      </c>
      <c r="F2616" t="s">
        <v>54</v>
      </c>
      <c r="G2616">
        <v>172</v>
      </c>
    </row>
    <row r="2617" spans="5:7" x14ac:dyDescent="0.25">
      <c r="E2617" t="s">
        <v>58</v>
      </c>
      <c r="F2617" t="s">
        <v>56</v>
      </c>
      <c r="G2617">
        <v>190</v>
      </c>
    </row>
    <row r="2618" spans="5:7" x14ac:dyDescent="0.25">
      <c r="E2618" t="s">
        <v>55</v>
      </c>
      <c r="F2618" t="s">
        <v>59</v>
      </c>
      <c r="G2618">
        <v>402</v>
      </c>
    </row>
    <row r="2619" spans="5:7" x14ac:dyDescent="0.25">
      <c r="E2619" t="s">
        <v>57</v>
      </c>
      <c r="F2619" t="s">
        <v>56</v>
      </c>
      <c r="G2619">
        <v>152</v>
      </c>
    </row>
    <row r="2620" spans="5:7" x14ac:dyDescent="0.25">
      <c r="E2620" t="s">
        <v>55</v>
      </c>
      <c r="F2620" t="s">
        <v>56</v>
      </c>
      <c r="G2620">
        <v>198</v>
      </c>
    </row>
    <row r="2621" spans="5:7" x14ac:dyDescent="0.25">
      <c r="E2621" t="s">
        <v>57</v>
      </c>
      <c r="F2621" t="s">
        <v>56</v>
      </c>
      <c r="G2621">
        <v>485</v>
      </c>
    </row>
    <row r="2622" spans="5:7" x14ac:dyDescent="0.25">
      <c r="E2622" t="s">
        <v>55</v>
      </c>
      <c r="F2622" t="s">
        <v>60</v>
      </c>
      <c r="G2622">
        <v>290</v>
      </c>
    </row>
    <row r="2623" spans="5:7" x14ac:dyDescent="0.25">
      <c r="E2623" t="s">
        <v>58</v>
      </c>
      <c r="F2623" t="s">
        <v>54</v>
      </c>
      <c r="G2623">
        <v>94</v>
      </c>
    </row>
    <row r="2624" spans="5:7" x14ac:dyDescent="0.25">
      <c r="E2624" t="s">
        <v>53</v>
      </c>
      <c r="F2624" t="s">
        <v>60</v>
      </c>
      <c r="G2624">
        <v>225</v>
      </c>
    </row>
    <row r="2625" spans="5:7" x14ac:dyDescent="0.25">
      <c r="E2625" t="s">
        <v>57</v>
      </c>
      <c r="F2625" t="s">
        <v>54</v>
      </c>
      <c r="G2625">
        <v>130</v>
      </c>
    </row>
    <row r="2626" spans="5:7" x14ac:dyDescent="0.25">
      <c r="E2626" t="s">
        <v>57</v>
      </c>
      <c r="F2626" t="s">
        <v>54</v>
      </c>
      <c r="G2626">
        <v>383</v>
      </c>
    </row>
    <row r="2627" spans="5:7" x14ac:dyDescent="0.25">
      <c r="E2627" t="s">
        <v>57</v>
      </c>
      <c r="F2627" t="s">
        <v>56</v>
      </c>
      <c r="G2627">
        <v>115</v>
      </c>
    </row>
    <row r="2628" spans="5:7" x14ac:dyDescent="0.25">
      <c r="E2628" t="s">
        <v>55</v>
      </c>
      <c r="F2628" t="s">
        <v>54</v>
      </c>
      <c r="G2628">
        <v>77</v>
      </c>
    </row>
    <row r="2629" spans="5:7" x14ac:dyDescent="0.25">
      <c r="E2629" t="s">
        <v>53</v>
      </c>
      <c r="F2629" t="s">
        <v>54</v>
      </c>
      <c r="G2629">
        <v>224</v>
      </c>
    </row>
    <row r="2630" spans="5:7" x14ac:dyDescent="0.25">
      <c r="E2630" t="s">
        <v>55</v>
      </c>
      <c r="F2630" t="s">
        <v>59</v>
      </c>
      <c r="G2630">
        <v>284</v>
      </c>
    </row>
    <row r="2631" spans="5:7" x14ac:dyDescent="0.25">
      <c r="E2631" t="s">
        <v>53</v>
      </c>
      <c r="F2631" t="s">
        <v>54</v>
      </c>
      <c r="G2631">
        <v>74</v>
      </c>
    </row>
    <row r="2632" spans="5:7" x14ac:dyDescent="0.25">
      <c r="E2632" t="s">
        <v>58</v>
      </c>
      <c r="F2632" t="s">
        <v>56</v>
      </c>
      <c r="G2632">
        <v>36</v>
      </c>
    </row>
    <row r="2633" spans="5:7" x14ac:dyDescent="0.25">
      <c r="E2633" t="s">
        <v>57</v>
      </c>
      <c r="F2633" t="s">
        <v>56</v>
      </c>
      <c r="G2633">
        <v>166</v>
      </c>
    </row>
    <row r="2634" spans="5:7" x14ac:dyDescent="0.25">
      <c r="E2634" t="s">
        <v>53</v>
      </c>
      <c r="F2634" t="s">
        <v>59</v>
      </c>
      <c r="G2634">
        <v>215</v>
      </c>
    </row>
    <row r="2635" spans="5:7" x14ac:dyDescent="0.25">
      <c r="E2635" t="s">
        <v>53</v>
      </c>
      <c r="F2635" t="s">
        <v>59</v>
      </c>
      <c r="G2635">
        <v>257</v>
      </c>
    </row>
    <row r="2636" spans="5:7" x14ac:dyDescent="0.25">
      <c r="E2636" t="s">
        <v>58</v>
      </c>
      <c r="F2636" t="s">
        <v>60</v>
      </c>
      <c r="G2636">
        <v>261</v>
      </c>
    </row>
    <row r="2637" spans="5:7" x14ac:dyDescent="0.25">
      <c r="E2637" t="s">
        <v>57</v>
      </c>
      <c r="F2637" t="s">
        <v>54</v>
      </c>
      <c r="G2637">
        <v>226</v>
      </c>
    </row>
    <row r="2638" spans="5:7" x14ac:dyDescent="0.25">
      <c r="E2638" t="s">
        <v>53</v>
      </c>
      <c r="F2638" t="s">
        <v>60</v>
      </c>
      <c r="G2638">
        <v>91</v>
      </c>
    </row>
    <row r="2639" spans="5:7" x14ac:dyDescent="0.25">
      <c r="E2639" t="s">
        <v>57</v>
      </c>
      <c r="F2639" t="s">
        <v>59</v>
      </c>
      <c r="G2639">
        <v>275</v>
      </c>
    </row>
    <row r="2640" spans="5:7" x14ac:dyDescent="0.25">
      <c r="E2640" t="s">
        <v>53</v>
      </c>
      <c r="F2640" t="s">
        <v>59</v>
      </c>
      <c r="G2640">
        <v>181</v>
      </c>
    </row>
    <row r="2641" spans="5:7" x14ac:dyDescent="0.25">
      <c r="E2641" t="s">
        <v>53</v>
      </c>
      <c r="F2641" t="s">
        <v>56</v>
      </c>
      <c r="G2641">
        <v>127</v>
      </c>
    </row>
    <row r="2642" spans="5:7" x14ac:dyDescent="0.25">
      <c r="E2642" t="s">
        <v>58</v>
      </c>
      <c r="F2642" t="s">
        <v>54</v>
      </c>
      <c r="G2642">
        <v>488</v>
      </c>
    </row>
    <row r="2643" spans="5:7" x14ac:dyDescent="0.25">
      <c r="E2643" t="s">
        <v>57</v>
      </c>
      <c r="F2643" t="s">
        <v>56</v>
      </c>
      <c r="G2643">
        <v>362</v>
      </c>
    </row>
    <row r="2644" spans="5:7" x14ac:dyDescent="0.25">
      <c r="E2644" t="s">
        <v>55</v>
      </c>
      <c r="F2644" t="s">
        <v>60</v>
      </c>
      <c r="G2644">
        <v>184</v>
      </c>
    </row>
    <row r="2645" spans="5:7" x14ac:dyDescent="0.25">
      <c r="E2645" t="s">
        <v>55</v>
      </c>
      <c r="F2645" t="s">
        <v>60</v>
      </c>
      <c r="G2645">
        <v>110</v>
      </c>
    </row>
    <row r="2646" spans="5:7" x14ac:dyDescent="0.25">
      <c r="E2646" t="s">
        <v>55</v>
      </c>
      <c r="F2646" t="s">
        <v>56</v>
      </c>
      <c r="G2646">
        <v>475</v>
      </c>
    </row>
    <row r="2647" spans="5:7" x14ac:dyDescent="0.25">
      <c r="E2647" t="s">
        <v>55</v>
      </c>
      <c r="F2647" t="s">
        <v>56</v>
      </c>
      <c r="G2647">
        <v>24</v>
      </c>
    </row>
    <row r="2648" spans="5:7" x14ac:dyDescent="0.25">
      <c r="E2648" t="s">
        <v>58</v>
      </c>
      <c r="F2648" t="s">
        <v>56</v>
      </c>
      <c r="G2648">
        <v>478</v>
      </c>
    </row>
    <row r="2649" spans="5:7" x14ac:dyDescent="0.25">
      <c r="E2649" t="s">
        <v>58</v>
      </c>
      <c r="F2649" t="s">
        <v>56</v>
      </c>
      <c r="G2649">
        <v>137</v>
      </c>
    </row>
    <row r="2650" spans="5:7" x14ac:dyDescent="0.25">
      <c r="E2650" t="s">
        <v>53</v>
      </c>
      <c r="F2650" t="s">
        <v>60</v>
      </c>
      <c r="G2650">
        <v>155</v>
      </c>
    </row>
    <row r="2651" spans="5:7" x14ac:dyDescent="0.25">
      <c r="E2651" t="s">
        <v>58</v>
      </c>
      <c r="F2651" t="s">
        <v>59</v>
      </c>
      <c r="G2651">
        <v>184</v>
      </c>
    </row>
    <row r="2652" spans="5:7" x14ac:dyDescent="0.25">
      <c r="E2652" t="s">
        <v>53</v>
      </c>
      <c r="F2652" t="s">
        <v>56</v>
      </c>
      <c r="G2652">
        <v>331</v>
      </c>
    </row>
    <row r="2653" spans="5:7" x14ac:dyDescent="0.25">
      <c r="E2653" t="s">
        <v>53</v>
      </c>
      <c r="F2653" t="s">
        <v>54</v>
      </c>
      <c r="G2653">
        <v>304</v>
      </c>
    </row>
    <row r="2654" spans="5:7" x14ac:dyDescent="0.25">
      <c r="E2654" t="s">
        <v>55</v>
      </c>
      <c r="F2654" t="s">
        <v>59</v>
      </c>
      <c r="G2654">
        <v>164</v>
      </c>
    </row>
    <row r="2655" spans="5:7" x14ac:dyDescent="0.25">
      <c r="E2655" t="s">
        <v>53</v>
      </c>
      <c r="F2655" t="s">
        <v>59</v>
      </c>
      <c r="G2655">
        <v>213</v>
      </c>
    </row>
    <row r="2656" spans="5:7" x14ac:dyDescent="0.25">
      <c r="E2656" t="s">
        <v>53</v>
      </c>
      <c r="F2656" t="s">
        <v>56</v>
      </c>
      <c r="G2656">
        <v>125</v>
      </c>
    </row>
    <row r="2657" spans="5:7" x14ac:dyDescent="0.25">
      <c r="E2657" t="s">
        <v>53</v>
      </c>
      <c r="F2657" t="s">
        <v>59</v>
      </c>
      <c r="G2657">
        <v>494</v>
      </c>
    </row>
    <row r="2658" spans="5:7" x14ac:dyDescent="0.25">
      <c r="E2658" t="s">
        <v>55</v>
      </c>
      <c r="F2658" t="s">
        <v>54</v>
      </c>
      <c r="G2658">
        <v>126</v>
      </c>
    </row>
    <row r="2659" spans="5:7" x14ac:dyDescent="0.25">
      <c r="E2659" t="s">
        <v>53</v>
      </c>
      <c r="F2659" t="s">
        <v>56</v>
      </c>
      <c r="G2659">
        <v>162</v>
      </c>
    </row>
    <row r="2660" spans="5:7" x14ac:dyDescent="0.25">
      <c r="E2660" t="s">
        <v>57</v>
      </c>
      <c r="F2660" t="s">
        <v>56</v>
      </c>
      <c r="G2660">
        <v>496</v>
      </c>
    </row>
    <row r="2661" spans="5:7" x14ac:dyDescent="0.25">
      <c r="E2661" t="s">
        <v>57</v>
      </c>
      <c r="F2661" t="s">
        <v>60</v>
      </c>
      <c r="G2661">
        <v>245</v>
      </c>
    </row>
    <row r="2662" spans="5:7" x14ac:dyDescent="0.25">
      <c r="E2662" t="s">
        <v>58</v>
      </c>
      <c r="F2662" t="s">
        <v>56</v>
      </c>
      <c r="G2662">
        <v>265</v>
      </c>
    </row>
    <row r="2663" spans="5:7" x14ac:dyDescent="0.25">
      <c r="E2663" t="s">
        <v>55</v>
      </c>
      <c r="F2663" t="s">
        <v>59</v>
      </c>
      <c r="G2663">
        <v>313</v>
      </c>
    </row>
    <row r="2664" spans="5:7" x14ac:dyDescent="0.25">
      <c r="E2664" t="s">
        <v>55</v>
      </c>
      <c r="F2664" t="s">
        <v>59</v>
      </c>
      <c r="G2664">
        <v>305</v>
      </c>
    </row>
    <row r="2665" spans="5:7" x14ac:dyDescent="0.25">
      <c r="E2665" t="s">
        <v>57</v>
      </c>
      <c r="F2665" t="s">
        <v>59</v>
      </c>
      <c r="G2665">
        <v>476</v>
      </c>
    </row>
    <row r="2666" spans="5:7" x14ac:dyDescent="0.25">
      <c r="E2666" t="s">
        <v>55</v>
      </c>
      <c r="F2666" t="s">
        <v>59</v>
      </c>
      <c r="G2666">
        <v>172</v>
      </c>
    </row>
    <row r="2667" spans="5:7" x14ac:dyDescent="0.25">
      <c r="E2667" t="s">
        <v>57</v>
      </c>
      <c r="F2667" t="s">
        <v>60</v>
      </c>
      <c r="G2667">
        <v>404</v>
      </c>
    </row>
    <row r="2668" spans="5:7" x14ac:dyDescent="0.25">
      <c r="E2668" t="s">
        <v>55</v>
      </c>
      <c r="F2668" t="s">
        <v>54</v>
      </c>
      <c r="G2668">
        <v>409</v>
      </c>
    </row>
    <row r="2669" spans="5:7" x14ac:dyDescent="0.25">
      <c r="E2669" t="s">
        <v>55</v>
      </c>
      <c r="F2669" t="s">
        <v>54</v>
      </c>
      <c r="G2669">
        <v>384</v>
      </c>
    </row>
    <row r="2670" spans="5:7" x14ac:dyDescent="0.25">
      <c r="E2670" t="s">
        <v>55</v>
      </c>
      <c r="F2670" t="s">
        <v>60</v>
      </c>
      <c r="G2670">
        <v>482</v>
      </c>
    </row>
    <row r="2671" spans="5:7" x14ac:dyDescent="0.25">
      <c r="E2671" t="s">
        <v>57</v>
      </c>
      <c r="F2671" t="s">
        <v>60</v>
      </c>
      <c r="G2671">
        <v>149</v>
      </c>
    </row>
    <row r="2672" spans="5:7" x14ac:dyDescent="0.25">
      <c r="E2672" t="s">
        <v>58</v>
      </c>
      <c r="F2672" t="s">
        <v>59</v>
      </c>
      <c r="G2672">
        <v>211</v>
      </c>
    </row>
    <row r="2673" spans="5:7" x14ac:dyDescent="0.25">
      <c r="E2673" t="s">
        <v>55</v>
      </c>
      <c r="F2673" t="s">
        <v>54</v>
      </c>
      <c r="G2673">
        <v>266</v>
      </c>
    </row>
    <row r="2674" spans="5:7" x14ac:dyDescent="0.25">
      <c r="E2674" t="s">
        <v>53</v>
      </c>
      <c r="F2674" t="s">
        <v>54</v>
      </c>
      <c r="G2674">
        <v>496</v>
      </c>
    </row>
    <row r="2675" spans="5:7" x14ac:dyDescent="0.25">
      <c r="E2675" t="s">
        <v>53</v>
      </c>
      <c r="F2675" t="s">
        <v>60</v>
      </c>
      <c r="G2675">
        <v>14</v>
      </c>
    </row>
    <row r="2676" spans="5:7" x14ac:dyDescent="0.25">
      <c r="E2676" t="s">
        <v>53</v>
      </c>
      <c r="F2676" t="s">
        <v>56</v>
      </c>
      <c r="G2676">
        <v>154</v>
      </c>
    </row>
    <row r="2677" spans="5:7" x14ac:dyDescent="0.25">
      <c r="E2677" t="s">
        <v>57</v>
      </c>
      <c r="F2677" t="s">
        <v>59</v>
      </c>
      <c r="G2677">
        <v>486</v>
      </c>
    </row>
    <row r="2678" spans="5:7" x14ac:dyDescent="0.25">
      <c r="E2678" t="s">
        <v>58</v>
      </c>
      <c r="F2678" t="s">
        <v>54</v>
      </c>
      <c r="G2678">
        <v>430</v>
      </c>
    </row>
    <row r="2679" spans="5:7" x14ac:dyDescent="0.25">
      <c r="E2679" t="s">
        <v>55</v>
      </c>
      <c r="F2679" t="s">
        <v>60</v>
      </c>
      <c r="G2679">
        <v>12</v>
      </c>
    </row>
    <row r="2680" spans="5:7" x14ac:dyDescent="0.25">
      <c r="E2680" t="s">
        <v>55</v>
      </c>
      <c r="F2680" t="s">
        <v>60</v>
      </c>
      <c r="G2680">
        <v>6</v>
      </c>
    </row>
    <row r="2681" spans="5:7" x14ac:dyDescent="0.25">
      <c r="E2681" t="s">
        <v>53</v>
      </c>
      <c r="F2681" t="s">
        <v>59</v>
      </c>
      <c r="G2681">
        <v>389</v>
      </c>
    </row>
    <row r="2682" spans="5:7" x14ac:dyDescent="0.25">
      <c r="E2682" t="s">
        <v>53</v>
      </c>
      <c r="F2682" t="s">
        <v>60</v>
      </c>
      <c r="G2682">
        <v>489</v>
      </c>
    </row>
    <row r="2683" spans="5:7" x14ac:dyDescent="0.25">
      <c r="E2683" t="s">
        <v>58</v>
      </c>
      <c r="F2683" t="s">
        <v>60</v>
      </c>
      <c r="G2683">
        <v>414</v>
      </c>
    </row>
    <row r="2684" spans="5:7" x14ac:dyDescent="0.25">
      <c r="E2684" t="s">
        <v>58</v>
      </c>
      <c r="F2684" t="s">
        <v>54</v>
      </c>
      <c r="G2684">
        <v>228</v>
      </c>
    </row>
    <row r="2685" spans="5:7" x14ac:dyDescent="0.25">
      <c r="E2685" t="s">
        <v>57</v>
      </c>
      <c r="F2685" t="s">
        <v>60</v>
      </c>
      <c r="G2685">
        <v>39</v>
      </c>
    </row>
    <row r="2686" spans="5:7" x14ac:dyDescent="0.25">
      <c r="E2686" t="s">
        <v>57</v>
      </c>
      <c r="F2686" t="s">
        <v>54</v>
      </c>
      <c r="G2686">
        <v>309</v>
      </c>
    </row>
    <row r="2687" spans="5:7" x14ac:dyDescent="0.25">
      <c r="E2687" t="s">
        <v>57</v>
      </c>
      <c r="F2687" t="s">
        <v>60</v>
      </c>
      <c r="G2687">
        <v>222</v>
      </c>
    </row>
    <row r="2688" spans="5:7" x14ac:dyDescent="0.25">
      <c r="E2688" t="s">
        <v>53</v>
      </c>
      <c r="F2688" t="s">
        <v>60</v>
      </c>
      <c r="G2688">
        <v>360</v>
      </c>
    </row>
    <row r="2689" spans="5:7" x14ac:dyDescent="0.25">
      <c r="E2689" t="s">
        <v>58</v>
      </c>
      <c r="F2689" t="s">
        <v>59</v>
      </c>
      <c r="G2689">
        <v>238</v>
      </c>
    </row>
    <row r="2690" spans="5:7" x14ac:dyDescent="0.25">
      <c r="E2690" t="s">
        <v>55</v>
      </c>
      <c r="F2690" t="s">
        <v>56</v>
      </c>
      <c r="G2690">
        <v>86</v>
      </c>
    </row>
    <row r="2691" spans="5:7" x14ac:dyDescent="0.25">
      <c r="E2691" t="s">
        <v>55</v>
      </c>
      <c r="F2691" t="s">
        <v>56</v>
      </c>
      <c r="G2691">
        <v>357</v>
      </c>
    </row>
    <row r="2692" spans="5:7" x14ac:dyDescent="0.25">
      <c r="E2692" t="s">
        <v>57</v>
      </c>
      <c r="F2692" t="s">
        <v>59</v>
      </c>
      <c r="G2692">
        <v>316</v>
      </c>
    </row>
    <row r="2693" spans="5:7" x14ac:dyDescent="0.25">
      <c r="E2693" t="s">
        <v>53</v>
      </c>
      <c r="F2693" t="s">
        <v>59</v>
      </c>
      <c r="G2693">
        <v>206</v>
      </c>
    </row>
    <row r="2694" spans="5:7" x14ac:dyDescent="0.25">
      <c r="E2694" t="s">
        <v>57</v>
      </c>
      <c r="F2694" t="s">
        <v>60</v>
      </c>
      <c r="G2694">
        <v>292</v>
      </c>
    </row>
    <row r="2695" spans="5:7" x14ac:dyDescent="0.25">
      <c r="E2695" t="s">
        <v>57</v>
      </c>
      <c r="F2695" t="s">
        <v>60</v>
      </c>
      <c r="G2695">
        <v>33</v>
      </c>
    </row>
    <row r="2696" spans="5:7" x14ac:dyDescent="0.25">
      <c r="E2696" t="s">
        <v>57</v>
      </c>
      <c r="F2696" t="s">
        <v>56</v>
      </c>
      <c r="G2696">
        <v>415</v>
      </c>
    </row>
    <row r="2697" spans="5:7" x14ac:dyDescent="0.25">
      <c r="E2697" t="s">
        <v>58</v>
      </c>
      <c r="F2697" t="s">
        <v>59</v>
      </c>
      <c r="G2697">
        <v>223</v>
      </c>
    </row>
    <row r="2698" spans="5:7" x14ac:dyDescent="0.25">
      <c r="E2698" t="s">
        <v>53</v>
      </c>
      <c r="F2698" t="s">
        <v>54</v>
      </c>
      <c r="G2698">
        <v>365</v>
      </c>
    </row>
    <row r="2699" spans="5:7" x14ac:dyDescent="0.25">
      <c r="E2699" t="s">
        <v>57</v>
      </c>
      <c r="F2699" t="s">
        <v>56</v>
      </c>
      <c r="G2699">
        <v>171</v>
      </c>
    </row>
    <row r="2700" spans="5:7" x14ac:dyDescent="0.25">
      <c r="E2700" t="s">
        <v>58</v>
      </c>
      <c r="F2700" t="s">
        <v>60</v>
      </c>
      <c r="G2700">
        <v>455</v>
      </c>
    </row>
    <row r="2701" spans="5:7" x14ac:dyDescent="0.25">
      <c r="E2701" t="s">
        <v>53</v>
      </c>
      <c r="F2701" t="s">
        <v>56</v>
      </c>
      <c r="G2701">
        <v>489</v>
      </c>
    </row>
    <row r="2702" spans="5:7" x14ac:dyDescent="0.25">
      <c r="E2702" t="s">
        <v>55</v>
      </c>
      <c r="F2702" t="s">
        <v>54</v>
      </c>
      <c r="G2702">
        <v>94</v>
      </c>
    </row>
    <row r="2703" spans="5:7" x14ac:dyDescent="0.25">
      <c r="E2703" t="s">
        <v>57</v>
      </c>
      <c r="F2703" t="s">
        <v>59</v>
      </c>
      <c r="G2703">
        <v>466</v>
      </c>
    </row>
    <row r="2704" spans="5:7" x14ac:dyDescent="0.25">
      <c r="E2704" t="s">
        <v>58</v>
      </c>
      <c r="F2704" t="s">
        <v>59</v>
      </c>
      <c r="G2704">
        <v>132</v>
      </c>
    </row>
    <row r="2705" spans="5:7" x14ac:dyDescent="0.25">
      <c r="E2705" t="s">
        <v>58</v>
      </c>
      <c r="F2705" t="s">
        <v>54</v>
      </c>
      <c r="G2705">
        <v>266</v>
      </c>
    </row>
    <row r="2706" spans="5:7" x14ac:dyDescent="0.25">
      <c r="E2706" t="s">
        <v>53</v>
      </c>
      <c r="F2706" t="s">
        <v>60</v>
      </c>
      <c r="G2706">
        <v>195</v>
      </c>
    </row>
    <row r="2707" spans="5:7" x14ac:dyDescent="0.25">
      <c r="E2707" t="s">
        <v>53</v>
      </c>
      <c r="F2707" t="s">
        <v>54</v>
      </c>
      <c r="G2707">
        <v>417</v>
      </c>
    </row>
    <row r="2708" spans="5:7" x14ac:dyDescent="0.25">
      <c r="E2708" t="s">
        <v>57</v>
      </c>
      <c r="F2708" t="s">
        <v>59</v>
      </c>
      <c r="G2708">
        <v>76</v>
      </c>
    </row>
    <row r="2709" spans="5:7" x14ac:dyDescent="0.25">
      <c r="E2709" t="s">
        <v>53</v>
      </c>
      <c r="F2709" t="s">
        <v>54</v>
      </c>
      <c r="G2709">
        <v>125</v>
      </c>
    </row>
    <row r="2710" spans="5:7" x14ac:dyDescent="0.25">
      <c r="E2710" t="s">
        <v>58</v>
      </c>
      <c r="F2710" t="s">
        <v>60</v>
      </c>
      <c r="G2710">
        <v>404</v>
      </c>
    </row>
    <row r="2711" spans="5:7" x14ac:dyDescent="0.25">
      <c r="E2711" t="s">
        <v>57</v>
      </c>
      <c r="F2711" t="s">
        <v>59</v>
      </c>
      <c r="G2711">
        <v>402</v>
      </c>
    </row>
    <row r="2712" spans="5:7" x14ac:dyDescent="0.25">
      <c r="E2712" t="s">
        <v>58</v>
      </c>
      <c r="F2712" t="s">
        <v>54</v>
      </c>
      <c r="G2712">
        <v>134</v>
      </c>
    </row>
    <row r="2713" spans="5:7" x14ac:dyDescent="0.25">
      <c r="E2713" t="s">
        <v>53</v>
      </c>
      <c r="F2713" t="s">
        <v>54</v>
      </c>
      <c r="G2713">
        <v>388</v>
      </c>
    </row>
    <row r="2714" spans="5:7" x14ac:dyDescent="0.25">
      <c r="E2714" t="s">
        <v>55</v>
      </c>
      <c r="F2714" t="s">
        <v>56</v>
      </c>
      <c r="G2714">
        <v>77</v>
      </c>
    </row>
    <row r="2715" spans="5:7" x14ac:dyDescent="0.25">
      <c r="E2715" t="s">
        <v>53</v>
      </c>
      <c r="F2715" t="s">
        <v>56</v>
      </c>
      <c r="G2715">
        <v>139</v>
      </c>
    </row>
    <row r="2716" spans="5:7" x14ac:dyDescent="0.25">
      <c r="E2716" t="s">
        <v>58</v>
      </c>
      <c r="F2716" t="s">
        <v>54</v>
      </c>
      <c r="G2716">
        <v>429</v>
      </c>
    </row>
    <row r="2717" spans="5:7" x14ac:dyDescent="0.25">
      <c r="E2717" t="s">
        <v>53</v>
      </c>
      <c r="F2717" t="s">
        <v>60</v>
      </c>
      <c r="G2717">
        <v>59</v>
      </c>
    </row>
    <row r="2718" spans="5:7" x14ac:dyDescent="0.25">
      <c r="E2718" t="s">
        <v>57</v>
      </c>
      <c r="F2718" t="s">
        <v>60</v>
      </c>
      <c r="G2718">
        <v>21</v>
      </c>
    </row>
    <row r="2719" spans="5:7" x14ac:dyDescent="0.25">
      <c r="E2719" t="s">
        <v>53</v>
      </c>
      <c r="F2719" t="s">
        <v>60</v>
      </c>
      <c r="G2719">
        <v>273</v>
      </c>
    </row>
    <row r="2720" spans="5:7" x14ac:dyDescent="0.25">
      <c r="E2720" t="s">
        <v>58</v>
      </c>
      <c r="F2720" t="s">
        <v>59</v>
      </c>
      <c r="G2720">
        <v>61</v>
      </c>
    </row>
    <row r="2721" spans="5:7" x14ac:dyDescent="0.25">
      <c r="E2721" t="s">
        <v>53</v>
      </c>
      <c r="F2721" t="s">
        <v>56</v>
      </c>
      <c r="G2721">
        <v>448</v>
      </c>
    </row>
    <row r="2722" spans="5:7" x14ac:dyDescent="0.25">
      <c r="E2722" t="s">
        <v>53</v>
      </c>
      <c r="F2722" t="s">
        <v>54</v>
      </c>
      <c r="G2722">
        <v>39</v>
      </c>
    </row>
    <row r="2723" spans="5:7" x14ac:dyDescent="0.25">
      <c r="E2723" t="s">
        <v>53</v>
      </c>
      <c r="F2723" t="s">
        <v>54</v>
      </c>
      <c r="G2723">
        <v>239</v>
      </c>
    </row>
    <row r="2724" spans="5:7" x14ac:dyDescent="0.25">
      <c r="E2724" t="s">
        <v>53</v>
      </c>
      <c r="F2724" t="s">
        <v>60</v>
      </c>
      <c r="G2724">
        <v>429</v>
      </c>
    </row>
    <row r="2725" spans="5:7" x14ac:dyDescent="0.25">
      <c r="E2725" t="s">
        <v>57</v>
      </c>
      <c r="F2725" t="s">
        <v>56</v>
      </c>
      <c r="G2725">
        <v>493</v>
      </c>
    </row>
    <row r="2726" spans="5:7" x14ac:dyDescent="0.25">
      <c r="E2726" t="s">
        <v>53</v>
      </c>
      <c r="F2726" t="s">
        <v>59</v>
      </c>
      <c r="G2726">
        <v>56</v>
      </c>
    </row>
    <row r="2727" spans="5:7" x14ac:dyDescent="0.25">
      <c r="E2727" t="s">
        <v>55</v>
      </c>
      <c r="F2727" t="s">
        <v>56</v>
      </c>
      <c r="G2727">
        <v>245</v>
      </c>
    </row>
    <row r="2728" spans="5:7" x14ac:dyDescent="0.25">
      <c r="E2728" t="s">
        <v>53</v>
      </c>
      <c r="F2728" t="s">
        <v>59</v>
      </c>
      <c r="G2728">
        <v>134</v>
      </c>
    </row>
    <row r="2729" spans="5:7" x14ac:dyDescent="0.25">
      <c r="E2729" t="s">
        <v>53</v>
      </c>
      <c r="F2729" t="s">
        <v>59</v>
      </c>
      <c r="G2729">
        <v>231</v>
      </c>
    </row>
    <row r="2730" spans="5:7" x14ac:dyDescent="0.25">
      <c r="E2730" t="s">
        <v>58</v>
      </c>
      <c r="F2730" t="s">
        <v>59</v>
      </c>
      <c r="G2730">
        <v>319</v>
      </c>
    </row>
    <row r="2731" spans="5:7" x14ac:dyDescent="0.25">
      <c r="E2731" t="s">
        <v>58</v>
      </c>
      <c r="F2731" t="s">
        <v>60</v>
      </c>
      <c r="G2731">
        <v>237</v>
      </c>
    </row>
    <row r="2732" spans="5:7" x14ac:dyDescent="0.25">
      <c r="E2732" t="s">
        <v>58</v>
      </c>
      <c r="F2732" t="s">
        <v>59</v>
      </c>
      <c r="G2732">
        <v>410</v>
      </c>
    </row>
    <row r="2733" spans="5:7" x14ac:dyDescent="0.25">
      <c r="E2733" t="s">
        <v>53</v>
      </c>
      <c r="F2733" t="s">
        <v>56</v>
      </c>
      <c r="G2733">
        <v>305</v>
      </c>
    </row>
    <row r="2734" spans="5:7" x14ac:dyDescent="0.25">
      <c r="E2734" t="s">
        <v>53</v>
      </c>
      <c r="F2734" t="s">
        <v>59</v>
      </c>
      <c r="G2734">
        <v>108</v>
      </c>
    </row>
    <row r="2735" spans="5:7" x14ac:dyDescent="0.25">
      <c r="E2735" t="s">
        <v>57</v>
      </c>
      <c r="F2735" t="s">
        <v>54</v>
      </c>
      <c r="G2735">
        <v>103</v>
      </c>
    </row>
    <row r="2736" spans="5:7" x14ac:dyDescent="0.25">
      <c r="E2736" t="s">
        <v>53</v>
      </c>
      <c r="F2736" t="s">
        <v>56</v>
      </c>
      <c r="G2736">
        <v>255</v>
      </c>
    </row>
    <row r="2737" spans="5:7" x14ac:dyDescent="0.25">
      <c r="E2737" t="s">
        <v>55</v>
      </c>
      <c r="F2737" t="s">
        <v>54</v>
      </c>
      <c r="G2737">
        <v>102</v>
      </c>
    </row>
    <row r="2738" spans="5:7" x14ac:dyDescent="0.25">
      <c r="E2738" t="s">
        <v>57</v>
      </c>
      <c r="F2738" t="s">
        <v>60</v>
      </c>
      <c r="G2738">
        <v>337</v>
      </c>
    </row>
    <row r="2739" spans="5:7" x14ac:dyDescent="0.25">
      <c r="E2739" t="s">
        <v>57</v>
      </c>
      <c r="F2739" t="s">
        <v>54</v>
      </c>
      <c r="G2739">
        <v>89</v>
      </c>
    </row>
    <row r="2740" spans="5:7" x14ac:dyDescent="0.25">
      <c r="E2740" t="s">
        <v>57</v>
      </c>
      <c r="F2740" t="s">
        <v>59</v>
      </c>
      <c r="G2740">
        <v>110</v>
      </c>
    </row>
    <row r="2741" spans="5:7" x14ac:dyDescent="0.25">
      <c r="E2741" t="s">
        <v>55</v>
      </c>
      <c r="F2741" t="s">
        <v>56</v>
      </c>
      <c r="G2741">
        <v>251</v>
      </c>
    </row>
    <row r="2742" spans="5:7" x14ac:dyDescent="0.25">
      <c r="E2742" t="s">
        <v>55</v>
      </c>
      <c r="F2742" t="s">
        <v>56</v>
      </c>
      <c r="G2742">
        <v>202</v>
      </c>
    </row>
    <row r="2743" spans="5:7" x14ac:dyDescent="0.25">
      <c r="E2743" t="s">
        <v>55</v>
      </c>
      <c r="F2743" t="s">
        <v>59</v>
      </c>
      <c r="G2743">
        <v>88</v>
      </c>
    </row>
    <row r="2744" spans="5:7" x14ac:dyDescent="0.25">
      <c r="E2744" t="s">
        <v>58</v>
      </c>
      <c r="F2744" t="s">
        <v>56</v>
      </c>
      <c r="G2744">
        <v>177</v>
      </c>
    </row>
    <row r="2745" spans="5:7" x14ac:dyDescent="0.25">
      <c r="E2745" t="s">
        <v>58</v>
      </c>
      <c r="F2745" t="s">
        <v>59</v>
      </c>
      <c r="G2745">
        <v>137</v>
      </c>
    </row>
    <row r="2746" spans="5:7" x14ac:dyDescent="0.25">
      <c r="E2746" t="s">
        <v>58</v>
      </c>
      <c r="F2746" t="s">
        <v>60</v>
      </c>
      <c r="G2746">
        <v>319</v>
      </c>
    </row>
    <row r="2747" spans="5:7" x14ac:dyDescent="0.25">
      <c r="E2747" t="s">
        <v>55</v>
      </c>
      <c r="F2747" t="s">
        <v>56</v>
      </c>
      <c r="G2747">
        <v>77</v>
      </c>
    </row>
    <row r="2748" spans="5:7" x14ac:dyDescent="0.25">
      <c r="E2748" t="s">
        <v>55</v>
      </c>
      <c r="F2748" t="s">
        <v>60</v>
      </c>
      <c r="G2748">
        <v>277</v>
      </c>
    </row>
    <row r="2749" spans="5:7" x14ac:dyDescent="0.25">
      <c r="E2749" t="s">
        <v>58</v>
      </c>
      <c r="F2749" t="s">
        <v>60</v>
      </c>
      <c r="G2749">
        <v>299</v>
      </c>
    </row>
    <row r="2750" spans="5:7" x14ac:dyDescent="0.25">
      <c r="E2750" t="s">
        <v>53</v>
      </c>
      <c r="F2750" t="s">
        <v>54</v>
      </c>
      <c r="G2750">
        <v>476</v>
      </c>
    </row>
    <row r="2751" spans="5:7" x14ac:dyDescent="0.25">
      <c r="E2751" t="s">
        <v>53</v>
      </c>
      <c r="F2751" t="s">
        <v>56</v>
      </c>
      <c r="G2751">
        <v>171</v>
      </c>
    </row>
    <row r="2752" spans="5:7" x14ac:dyDescent="0.25">
      <c r="E2752" t="s">
        <v>57</v>
      </c>
      <c r="F2752" t="s">
        <v>59</v>
      </c>
      <c r="G2752">
        <v>89</v>
      </c>
    </row>
    <row r="2753" spans="5:7" x14ac:dyDescent="0.25">
      <c r="E2753" t="s">
        <v>58</v>
      </c>
      <c r="F2753" t="s">
        <v>54</v>
      </c>
      <c r="G2753">
        <v>135</v>
      </c>
    </row>
    <row r="2754" spans="5:7" x14ac:dyDescent="0.25">
      <c r="E2754" t="s">
        <v>57</v>
      </c>
      <c r="F2754" t="s">
        <v>56</v>
      </c>
      <c r="G2754">
        <v>352</v>
      </c>
    </row>
    <row r="2755" spans="5:7" x14ac:dyDescent="0.25">
      <c r="E2755" t="s">
        <v>58</v>
      </c>
      <c r="F2755" t="s">
        <v>59</v>
      </c>
      <c r="G2755">
        <v>218</v>
      </c>
    </row>
    <row r="2756" spans="5:7" x14ac:dyDescent="0.25">
      <c r="E2756" t="s">
        <v>53</v>
      </c>
      <c r="F2756" t="s">
        <v>60</v>
      </c>
      <c r="G2756">
        <v>79</v>
      </c>
    </row>
    <row r="2757" spans="5:7" x14ac:dyDescent="0.25">
      <c r="E2757" t="s">
        <v>58</v>
      </c>
      <c r="F2757" t="s">
        <v>54</v>
      </c>
      <c r="G2757">
        <v>288</v>
      </c>
    </row>
    <row r="2758" spans="5:7" x14ac:dyDescent="0.25">
      <c r="E2758" t="s">
        <v>53</v>
      </c>
      <c r="F2758" t="s">
        <v>59</v>
      </c>
      <c r="G2758">
        <v>358</v>
      </c>
    </row>
    <row r="2759" spans="5:7" x14ac:dyDescent="0.25">
      <c r="E2759" t="s">
        <v>55</v>
      </c>
      <c r="F2759" t="s">
        <v>56</v>
      </c>
      <c r="G2759">
        <v>29</v>
      </c>
    </row>
    <row r="2760" spans="5:7" x14ac:dyDescent="0.25">
      <c r="E2760" t="s">
        <v>57</v>
      </c>
      <c r="F2760" t="s">
        <v>60</v>
      </c>
      <c r="G2760">
        <v>11</v>
      </c>
    </row>
    <row r="2761" spans="5:7" x14ac:dyDescent="0.25">
      <c r="E2761" t="s">
        <v>53</v>
      </c>
      <c r="F2761" t="s">
        <v>59</v>
      </c>
      <c r="G2761">
        <v>94</v>
      </c>
    </row>
    <row r="2762" spans="5:7" x14ac:dyDescent="0.25">
      <c r="E2762" t="s">
        <v>57</v>
      </c>
      <c r="F2762" t="s">
        <v>60</v>
      </c>
      <c r="G2762">
        <v>80</v>
      </c>
    </row>
    <row r="2763" spans="5:7" x14ac:dyDescent="0.25">
      <c r="E2763" t="s">
        <v>55</v>
      </c>
      <c r="F2763" t="s">
        <v>60</v>
      </c>
      <c r="G2763">
        <v>486</v>
      </c>
    </row>
    <row r="2764" spans="5:7" x14ac:dyDescent="0.25">
      <c r="E2764" t="s">
        <v>58</v>
      </c>
      <c r="F2764" t="s">
        <v>54</v>
      </c>
      <c r="G2764">
        <v>16</v>
      </c>
    </row>
    <row r="2765" spans="5:7" x14ac:dyDescent="0.25">
      <c r="E2765" t="s">
        <v>57</v>
      </c>
      <c r="F2765" t="s">
        <v>60</v>
      </c>
      <c r="G2765">
        <v>154</v>
      </c>
    </row>
    <row r="2766" spans="5:7" x14ac:dyDescent="0.25">
      <c r="E2766" t="s">
        <v>57</v>
      </c>
      <c r="F2766" t="s">
        <v>54</v>
      </c>
      <c r="G2766">
        <v>200</v>
      </c>
    </row>
    <row r="2767" spans="5:7" x14ac:dyDescent="0.25">
      <c r="E2767" t="s">
        <v>58</v>
      </c>
      <c r="F2767" t="s">
        <v>54</v>
      </c>
      <c r="G2767">
        <v>47</v>
      </c>
    </row>
    <row r="2768" spans="5:7" x14ac:dyDescent="0.25">
      <c r="E2768" t="s">
        <v>53</v>
      </c>
      <c r="F2768" t="s">
        <v>54</v>
      </c>
      <c r="G2768">
        <v>211</v>
      </c>
    </row>
    <row r="2769" spans="5:7" x14ac:dyDescent="0.25">
      <c r="E2769" t="s">
        <v>53</v>
      </c>
      <c r="F2769" t="s">
        <v>56</v>
      </c>
      <c r="G2769">
        <v>440</v>
      </c>
    </row>
    <row r="2770" spans="5:7" x14ac:dyDescent="0.25">
      <c r="E2770" t="s">
        <v>53</v>
      </c>
      <c r="F2770" t="s">
        <v>54</v>
      </c>
      <c r="G2770">
        <v>320</v>
      </c>
    </row>
    <row r="2771" spans="5:7" x14ac:dyDescent="0.25">
      <c r="E2771" t="s">
        <v>58</v>
      </c>
      <c r="F2771" t="s">
        <v>60</v>
      </c>
      <c r="G2771">
        <v>352</v>
      </c>
    </row>
    <row r="2772" spans="5:7" x14ac:dyDescent="0.25">
      <c r="E2772" t="s">
        <v>55</v>
      </c>
      <c r="F2772" t="s">
        <v>59</v>
      </c>
      <c r="G2772">
        <v>281</v>
      </c>
    </row>
    <row r="2773" spans="5:7" x14ac:dyDescent="0.25">
      <c r="E2773" t="s">
        <v>57</v>
      </c>
      <c r="F2773" t="s">
        <v>56</v>
      </c>
      <c r="G2773">
        <v>222</v>
      </c>
    </row>
    <row r="2774" spans="5:7" x14ac:dyDescent="0.25">
      <c r="E2774" t="s">
        <v>58</v>
      </c>
      <c r="F2774" t="s">
        <v>54</v>
      </c>
      <c r="G2774">
        <v>296</v>
      </c>
    </row>
    <row r="2775" spans="5:7" x14ac:dyDescent="0.25">
      <c r="E2775" t="s">
        <v>57</v>
      </c>
      <c r="F2775" t="s">
        <v>54</v>
      </c>
      <c r="G2775">
        <v>390</v>
      </c>
    </row>
    <row r="2776" spans="5:7" x14ac:dyDescent="0.25">
      <c r="E2776" t="s">
        <v>57</v>
      </c>
      <c r="F2776" t="s">
        <v>56</v>
      </c>
      <c r="G2776">
        <v>360</v>
      </c>
    </row>
    <row r="2777" spans="5:7" x14ac:dyDescent="0.25">
      <c r="E2777" t="s">
        <v>53</v>
      </c>
      <c r="F2777" t="s">
        <v>56</v>
      </c>
      <c r="G2777">
        <v>404</v>
      </c>
    </row>
    <row r="2778" spans="5:7" x14ac:dyDescent="0.25">
      <c r="E2778" t="s">
        <v>57</v>
      </c>
      <c r="F2778" t="s">
        <v>60</v>
      </c>
      <c r="G2778">
        <v>387</v>
      </c>
    </row>
    <row r="2779" spans="5:7" x14ac:dyDescent="0.25">
      <c r="E2779" t="s">
        <v>53</v>
      </c>
      <c r="F2779" t="s">
        <v>60</v>
      </c>
      <c r="G2779">
        <v>211</v>
      </c>
    </row>
    <row r="2780" spans="5:7" x14ac:dyDescent="0.25">
      <c r="E2780" t="s">
        <v>55</v>
      </c>
      <c r="F2780" t="s">
        <v>59</v>
      </c>
      <c r="G2780">
        <v>415</v>
      </c>
    </row>
    <row r="2781" spans="5:7" x14ac:dyDescent="0.25">
      <c r="E2781" t="s">
        <v>57</v>
      </c>
      <c r="F2781" t="s">
        <v>60</v>
      </c>
      <c r="G2781">
        <v>267</v>
      </c>
    </row>
    <row r="2782" spans="5:7" x14ac:dyDescent="0.25">
      <c r="E2782" t="s">
        <v>58</v>
      </c>
      <c r="F2782" t="s">
        <v>56</v>
      </c>
      <c r="G2782">
        <v>387</v>
      </c>
    </row>
    <row r="2783" spans="5:7" x14ac:dyDescent="0.25">
      <c r="E2783" t="s">
        <v>55</v>
      </c>
      <c r="F2783" t="s">
        <v>54</v>
      </c>
      <c r="G2783">
        <v>105</v>
      </c>
    </row>
    <row r="2784" spans="5:7" x14ac:dyDescent="0.25">
      <c r="E2784" t="s">
        <v>57</v>
      </c>
      <c r="F2784" t="s">
        <v>60</v>
      </c>
      <c r="G2784">
        <v>220</v>
      </c>
    </row>
    <row r="2785" spans="5:7" x14ac:dyDescent="0.25">
      <c r="E2785" t="s">
        <v>57</v>
      </c>
      <c r="F2785" t="s">
        <v>56</v>
      </c>
      <c r="G2785">
        <v>225</v>
      </c>
    </row>
    <row r="2786" spans="5:7" x14ac:dyDescent="0.25">
      <c r="E2786" t="s">
        <v>55</v>
      </c>
      <c r="F2786" t="s">
        <v>56</v>
      </c>
      <c r="G2786">
        <v>158</v>
      </c>
    </row>
    <row r="2787" spans="5:7" x14ac:dyDescent="0.25">
      <c r="E2787" t="s">
        <v>58</v>
      </c>
      <c r="F2787" t="s">
        <v>54</v>
      </c>
      <c r="G2787">
        <v>424</v>
      </c>
    </row>
    <row r="2788" spans="5:7" x14ac:dyDescent="0.25">
      <c r="E2788" t="s">
        <v>57</v>
      </c>
      <c r="F2788" t="s">
        <v>60</v>
      </c>
      <c r="G2788">
        <v>290</v>
      </c>
    </row>
    <row r="2789" spans="5:7" x14ac:dyDescent="0.25">
      <c r="E2789" t="s">
        <v>57</v>
      </c>
      <c r="F2789" t="s">
        <v>54</v>
      </c>
      <c r="G2789">
        <v>454</v>
      </c>
    </row>
    <row r="2790" spans="5:7" x14ac:dyDescent="0.25">
      <c r="E2790" t="s">
        <v>55</v>
      </c>
      <c r="F2790" t="s">
        <v>59</v>
      </c>
      <c r="G2790">
        <v>402</v>
      </c>
    </row>
    <row r="2791" spans="5:7" x14ac:dyDescent="0.25">
      <c r="E2791" t="s">
        <v>53</v>
      </c>
      <c r="F2791" t="s">
        <v>54</v>
      </c>
      <c r="G2791">
        <v>209</v>
      </c>
    </row>
    <row r="2792" spans="5:7" x14ac:dyDescent="0.25">
      <c r="E2792" t="s">
        <v>57</v>
      </c>
      <c r="F2792" t="s">
        <v>56</v>
      </c>
      <c r="G2792">
        <v>390</v>
      </c>
    </row>
    <row r="2793" spans="5:7" x14ac:dyDescent="0.25">
      <c r="E2793" t="s">
        <v>53</v>
      </c>
      <c r="F2793" t="s">
        <v>56</v>
      </c>
      <c r="G2793">
        <v>397</v>
      </c>
    </row>
    <row r="2794" spans="5:7" x14ac:dyDescent="0.25">
      <c r="E2794" t="s">
        <v>55</v>
      </c>
      <c r="F2794" t="s">
        <v>59</v>
      </c>
      <c r="G2794">
        <v>269</v>
      </c>
    </row>
    <row r="2795" spans="5:7" x14ac:dyDescent="0.25">
      <c r="E2795" t="s">
        <v>58</v>
      </c>
      <c r="F2795" t="s">
        <v>54</v>
      </c>
      <c r="G2795">
        <v>258</v>
      </c>
    </row>
    <row r="2796" spans="5:7" x14ac:dyDescent="0.25">
      <c r="E2796" t="s">
        <v>58</v>
      </c>
      <c r="F2796" t="s">
        <v>56</v>
      </c>
      <c r="G2796">
        <v>469</v>
      </c>
    </row>
    <row r="2797" spans="5:7" x14ac:dyDescent="0.25">
      <c r="E2797" t="s">
        <v>53</v>
      </c>
      <c r="F2797" t="s">
        <v>56</v>
      </c>
      <c r="G2797">
        <v>480</v>
      </c>
    </row>
    <row r="2798" spans="5:7" x14ac:dyDescent="0.25">
      <c r="E2798" t="s">
        <v>55</v>
      </c>
      <c r="F2798" t="s">
        <v>60</v>
      </c>
      <c r="G2798">
        <v>291</v>
      </c>
    </row>
    <row r="2799" spans="5:7" x14ac:dyDescent="0.25">
      <c r="E2799" t="s">
        <v>55</v>
      </c>
      <c r="F2799" t="s">
        <v>60</v>
      </c>
      <c r="G2799">
        <v>287</v>
      </c>
    </row>
    <row r="2800" spans="5:7" x14ac:dyDescent="0.25">
      <c r="E2800" t="s">
        <v>55</v>
      </c>
      <c r="F2800" t="s">
        <v>59</v>
      </c>
      <c r="G2800">
        <v>276</v>
      </c>
    </row>
    <row r="2801" spans="5:7" x14ac:dyDescent="0.25">
      <c r="E2801" t="s">
        <v>53</v>
      </c>
      <c r="F2801" t="s">
        <v>60</v>
      </c>
      <c r="G2801">
        <v>414</v>
      </c>
    </row>
    <row r="2802" spans="5:7" x14ac:dyDescent="0.25">
      <c r="E2802" t="s">
        <v>53</v>
      </c>
      <c r="F2802" t="s">
        <v>54</v>
      </c>
      <c r="G2802">
        <v>190</v>
      </c>
    </row>
    <row r="2803" spans="5:7" x14ac:dyDescent="0.25">
      <c r="E2803" t="s">
        <v>58</v>
      </c>
      <c r="F2803" t="s">
        <v>56</v>
      </c>
      <c r="G2803">
        <v>67</v>
      </c>
    </row>
    <row r="2804" spans="5:7" x14ac:dyDescent="0.25">
      <c r="E2804" t="s">
        <v>57</v>
      </c>
      <c r="F2804" t="s">
        <v>60</v>
      </c>
      <c r="G2804">
        <v>384</v>
      </c>
    </row>
    <row r="2805" spans="5:7" x14ac:dyDescent="0.25">
      <c r="E2805" t="s">
        <v>57</v>
      </c>
      <c r="F2805" t="s">
        <v>56</v>
      </c>
      <c r="G2805">
        <v>210</v>
      </c>
    </row>
    <row r="2806" spans="5:7" x14ac:dyDescent="0.25">
      <c r="E2806" t="s">
        <v>53</v>
      </c>
      <c r="F2806" t="s">
        <v>59</v>
      </c>
      <c r="G2806">
        <v>283</v>
      </c>
    </row>
    <row r="2807" spans="5:7" x14ac:dyDescent="0.25">
      <c r="E2807" t="s">
        <v>53</v>
      </c>
      <c r="F2807" t="s">
        <v>56</v>
      </c>
      <c r="G2807">
        <v>483</v>
      </c>
    </row>
    <row r="2808" spans="5:7" x14ac:dyDescent="0.25">
      <c r="E2808" t="s">
        <v>53</v>
      </c>
      <c r="F2808" t="s">
        <v>56</v>
      </c>
      <c r="G2808">
        <v>414</v>
      </c>
    </row>
    <row r="2809" spans="5:7" x14ac:dyDescent="0.25">
      <c r="E2809" t="s">
        <v>55</v>
      </c>
      <c r="F2809" t="s">
        <v>56</v>
      </c>
      <c r="G2809">
        <v>127</v>
      </c>
    </row>
    <row r="2810" spans="5:7" x14ac:dyDescent="0.25">
      <c r="E2810" t="s">
        <v>57</v>
      </c>
      <c r="F2810" t="s">
        <v>59</v>
      </c>
      <c r="G2810">
        <v>61</v>
      </c>
    </row>
    <row r="2811" spans="5:7" x14ac:dyDescent="0.25">
      <c r="E2811" t="s">
        <v>57</v>
      </c>
      <c r="F2811" t="s">
        <v>54</v>
      </c>
      <c r="G2811">
        <v>155</v>
      </c>
    </row>
    <row r="2812" spans="5:7" x14ac:dyDescent="0.25">
      <c r="E2812" t="s">
        <v>55</v>
      </c>
      <c r="F2812" t="s">
        <v>56</v>
      </c>
      <c r="G2812">
        <v>498</v>
      </c>
    </row>
    <row r="2813" spans="5:7" x14ac:dyDescent="0.25">
      <c r="E2813" t="s">
        <v>57</v>
      </c>
      <c r="F2813" t="s">
        <v>56</v>
      </c>
      <c r="G2813">
        <v>403</v>
      </c>
    </row>
    <row r="2814" spans="5:7" x14ac:dyDescent="0.25">
      <c r="E2814" t="s">
        <v>58</v>
      </c>
      <c r="F2814" t="s">
        <v>56</v>
      </c>
      <c r="G2814">
        <v>126</v>
      </c>
    </row>
    <row r="2815" spans="5:7" x14ac:dyDescent="0.25">
      <c r="E2815" t="s">
        <v>55</v>
      </c>
      <c r="F2815" t="s">
        <v>59</v>
      </c>
      <c r="G2815">
        <v>302</v>
      </c>
    </row>
    <row r="2816" spans="5:7" x14ac:dyDescent="0.25">
      <c r="E2816" t="s">
        <v>58</v>
      </c>
      <c r="F2816" t="s">
        <v>54</v>
      </c>
      <c r="G2816">
        <v>203</v>
      </c>
    </row>
    <row r="2817" spans="5:7" x14ac:dyDescent="0.25">
      <c r="E2817" t="s">
        <v>55</v>
      </c>
      <c r="F2817" t="s">
        <v>56</v>
      </c>
      <c r="G2817">
        <v>183</v>
      </c>
    </row>
    <row r="2818" spans="5:7" x14ac:dyDescent="0.25">
      <c r="E2818" t="s">
        <v>55</v>
      </c>
      <c r="F2818" t="s">
        <v>60</v>
      </c>
      <c r="G2818">
        <v>218</v>
      </c>
    </row>
    <row r="2819" spans="5:7" x14ac:dyDescent="0.25">
      <c r="E2819" t="s">
        <v>58</v>
      </c>
      <c r="F2819" t="s">
        <v>59</v>
      </c>
      <c r="G2819">
        <v>257</v>
      </c>
    </row>
    <row r="2820" spans="5:7" x14ac:dyDescent="0.25">
      <c r="E2820" t="s">
        <v>57</v>
      </c>
      <c r="F2820" t="s">
        <v>56</v>
      </c>
      <c r="G2820">
        <v>184</v>
      </c>
    </row>
    <row r="2821" spans="5:7" x14ac:dyDescent="0.25">
      <c r="E2821" t="s">
        <v>55</v>
      </c>
      <c r="F2821" t="s">
        <v>54</v>
      </c>
      <c r="G2821">
        <v>220</v>
      </c>
    </row>
    <row r="2822" spans="5:7" x14ac:dyDescent="0.25">
      <c r="E2822" t="s">
        <v>57</v>
      </c>
      <c r="F2822" t="s">
        <v>60</v>
      </c>
      <c r="G2822">
        <v>255</v>
      </c>
    </row>
    <row r="2823" spans="5:7" x14ac:dyDescent="0.25">
      <c r="E2823" t="s">
        <v>53</v>
      </c>
      <c r="F2823" t="s">
        <v>56</v>
      </c>
      <c r="G2823">
        <v>424</v>
      </c>
    </row>
    <row r="2824" spans="5:7" x14ac:dyDescent="0.25">
      <c r="E2824" t="s">
        <v>55</v>
      </c>
      <c r="F2824" t="s">
        <v>60</v>
      </c>
      <c r="G2824">
        <v>164</v>
      </c>
    </row>
    <row r="2825" spans="5:7" x14ac:dyDescent="0.25">
      <c r="E2825" t="s">
        <v>58</v>
      </c>
      <c r="F2825" t="s">
        <v>60</v>
      </c>
      <c r="G2825">
        <v>405</v>
      </c>
    </row>
    <row r="2826" spans="5:7" x14ac:dyDescent="0.25">
      <c r="E2826" t="s">
        <v>53</v>
      </c>
      <c r="F2826" t="s">
        <v>54</v>
      </c>
      <c r="G2826">
        <v>163</v>
      </c>
    </row>
    <row r="2827" spans="5:7" x14ac:dyDescent="0.25">
      <c r="E2827" t="s">
        <v>53</v>
      </c>
      <c r="F2827" t="s">
        <v>59</v>
      </c>
      <c r="G2827">
        <v>214</v>
      </c>
    </row>
    <row r="2828" spans="5:7" x14ac:dyDescent="0.25">
      <c r="E2828" t="s">
        <v>55</v>
      </c>
      <c r="F2828" t="s">
        <v>54</v>
      </c>
      <c r="G2828">
        <v>338</v>
      </c>
    </row>
    <row r="2829" spans="5:7" x14ac:dyDescent="0.25">
      <c r="E2829" t="s">
        <v>53</v>
      </c>
      <c r="F2829" t="s">
        <v>60</v>
      </c>
      <c r="G2829">
        <v>87</v>
      </c>
    </row>
    <row r="2830" spans="5:7" x14ac:dyDescent="0.25">
      <c r="E2830" t="s">
        <v>55</v>
      </c>
      <c r="F2830" t="s">
        <v>59</v>
      </c>
      <c r="G2830">
        <v>107</v>
      </c>
    </row>
    <row r="2831" spans="5:7" x14ac:dyDescent="0.25">
      <c r="E2831" t="s">
        <v>53</v>
      </c>
      <c r="F2831" t="s">
        <v>59</v>
      </c>
      <c r="G2831">
        <v>376</v>
      </c>
    </row>
    <row r="2832" spans="5:7" x14ac:dyDescent="0.25">
      <c r="E2832" t="s">
        <v>55</v>
      </c>
      <c r="F2832" t="s">
        <v>59</v>
      </c>
      <c r="G2832">
        <v>489</v>
      </c>
    </row>
    <row r="2833" spans="5:7" x14ac:dyDescent="0.25">
      <c r="E2833" t="s">
        <v>57</v>
      </c>
      <c r="F2833" t="s">
        <v>60</v>
      </c>
      <c r="G2833">
        <v>261</v>
      </c>
    </row>
    <row r="2834" spans="5:7" x14ac:dyDescent="0.25">
      <c r="E2834" t="s">
        <v>57</v>
      </c>
      <c r="F2834" t="s">
        <v>54</v>
      </c>
      <c r="G2834">
        <v>151</v>
      </c>
    </row>
    <row r="2835" spans="5:7" x14ac:dyDescent="0.25">
      <c r="E2835" t="s">
        <v>53</v>
      </c>
      <c r="F2835" t="s">
        <v>60</v>
      </c>
      <c r="G2835">
        <v>260</v>
      </c>
    </row>
    <row r="2836" spans="5:7" x14ac:dyDescent="0.25">
      <c r="E2836" t="s">
        <v>57</v>
      </c>
      <c r="F2836" t="s">
        <v>60</v>
      </c>
      <c r="G2836">
        <v>269</v>
      </c>
    </row>
    <row r="2837" spans="5:7" x14ac:dyDescent="0.25">
      <c r="E2837" t="s">
        <v>55</v>
      </c>
      <c r="F2837" t="s">
        <v>56</v>
      </c>
      <c r="G2837">
        <v>483</v>
      </c>
    </row>
    <row r="2838" spans="5:7" x14ac:dyDescent="0.25">
      <c r="E2838" t="s">
        <v>55</v>
      </c>
      <c r="F2838" t="s">
        <v>54</v>
      </c>
      <c r="G2838">
        <v>479</v>
      </c>
    </row>
    <row r="2839" spans="5:7" x14ac:dyDescent="0.25">
      <c r="E2839" t="s">
        <v>53</v>
      </c>
      <c r="F2839" t="s">
        <v>54</v>
      </c>
      <c r="G2839">
        <v>418</v>
      </c>
    </row>
    <row r="2840" spans="5:7" x14ac:dyDescent="0.25">
      <c r="E2840" t="s">
        <v>58</v>
      </c>
      <c r="F2840" t="s">
        <v>60</v>
      </c>
      <c r="G2840">
        <v>22</v>
      </c>
    </row>
    <row r="2841" spans="5:7" x14ac:dyDescent="0.25">
      <c r="E2841" t="s">
        <v>55</v>
      </c>
      <c r="F2841" t="s">
        <v>59</v>
      </c>
      <c r="G2841">
        <v>475</v>
      </c>
    </row>
    <row r="2842" spans="5:7" x14ac:dyDescent="0.25">
      <c r="E2842" t="s">
        <v>58</v>
      </c>
      <c r="F2842" t="s">
        <v>56</v>
      </c>
      <c r="G2842">
        <v>207</v>
      </c>
    </row>
    <row r="2843" spans="5:7" x14ac:dyDescent="0.25">
      <c r="E2843" t="s">
        <v>57</v>
      </c>
      <c r="F2843" t="s">
        <v>54</v>
      </c>
      <c r="G2843">
        <v>33</v>
      </c>
    </row>
    <row r="2844" spans="5:7" x14ac:dyDescent="0.25">
      <c r="E2844" t="s">
        <v>55</v>
      </c>
      <c r="F2844" t="s">
        <v>54</v>
      </c>
      <c r="G2844">
        <v>271</v>
      </c>
    </row>
    <row r="2845" spans="5:7" x14ac:dyDescent="0.25">
      <c r="E2845" t="s">
        <v>58</v>
      </c>
      <c r="F2845" t="s">
        <v>60</v>
      </c>
      <c r="G2845">
        <v>183</v>
      </c>
    </row>
    <row r="2846" spans="5:7" x14ac:dyDescent="0.25">
      <c r="E2846" t="s">
        <v>58</v>
      </c>
      <c r="F2846" t="s">
        <v>60</v>
      </c>
      <c r="G2846">
        <v>454</v>
      </c>
    </row>
    <row r="2847" spans="5:7" x14ac:dyDescent="0.25">
      <c r="E2847" t="s">
        <v>53</v>
      </c>
      <c r="F2847" t="s">
        <v>56</v>
      </c>
      <c r="G2847">
        <v>466</v>
      </c>
    </row>
    <row r="2848" spans="5:7" x14ac:dyDescent="0.25">
      <c r="E2848" t="s">
        <v>53</v>
      </c>
      <c r="F2848" t="s">
        <v>54</v>
      </c>
      <c r="G2848">
        <v>233</v>
      </c>
    </row>
    <row r="2849" spans="5:7" x14ac:dyDescent="0.25">
      <c r="E2849" t="s">
        <v>55</v>
      </c>
      <c r="F2849" t="s">
        <v>54</v>
      </c>
      <c r="G2849">
        <v>364</v>
      </c>
    </row>
    <row r="2850" spans="5:7" x14ac:dyDescent="0.25">
      <c r="E2850" t="s">
        <v>53</v>
      </c>
      <c r="F2850" t="s">
        <v>56</v>
      </c>
      <c r="G2850">
        <v>96</v>
      </c>
    </row>
    <row r="2851" spans="5:7" x14ac:dyDescent="0.25">
      <c r="E2851" t="s">
        <v>57</v>
      </c>
      <c r="F2851" t="s">
        <v>60</v>
      </c>
      <c r="G2851">
        <v>256</v>
      </c>
    </row>
    <row r="2852" spans="5:7" x14ac:dyDescent="0.25">
      <c r="E2852" t="s">
        <v>53</v>
      </c>
      <c r="F2852" t="s">
        <v>60</v>
      </c>
      <c r="G2852">
        <v>143</v>
      </c>
    </row>
    <row r="2853" spans="5:7" x14ac:dyDescent="0.25">
      <c r="E2853" t="s">
        <v>58</v>
      </c>
      <c r="F2853" t="s">
        <v>59</v>
      </c>
      <c r="G2853">
        <v>205</v>
      </c>
    </row>
    <row r="2854" spans="5:7" x14ac:dyDescent="0.25">
      <c r="E2854" t="s">
        <v>55</v>
      </c>
      <c r="F2854" t="s">
        <v>54</v>
      </c>
      <c r="G2854">
        <v>180</v>
      </c>
    </row>
    <row r="2855" spans="5:7" x14ac:dyDescent="0.25">
      <c r="E2855" t="s">
        <v>58</v>
      </c>
      <c r="F2855" t="s">
        <v>59</v>
      </c>
      <c r="G2855">
        <v>400</v>
      </c>
    </row>
    <row r="2856" spans="5:7" x14ac:dyDescent="0.25">
      <c r="E2856" t="s">
        <v>53</v>
      </c>
      <c r="F2856" t="s">
        <v>60</v>
      </c>
      <c r="G2856">
        <v>425</v>
      </c>
    </row>
    <row r="2857" spans="5:7" x14ac:dyDescent="0.25">
      <c r="E2857" t="s">
        <v>58</v>
      </c>
      <c r="F2857" t="s">
        <v>60</v>
      </c>
      <c r="G2857">
        <v>428</v>
      </c>
    </row>
    <row r="2858" spans="5:7" x14ac:dyDescent="0.25">
      <c r="E2858" t="s">
        <v>55</v>
      </c>
      <c r="F2858" t="s">
        <v>54</v>
      </c>
      <c r="G2858">
        <v>416</v>
      </c>
    </row>
    <row r="2859" spans="5:7" x14ac:dyDescent="0.25">
      <c r="E2859" t="s">
        <v>55</v>
      </c>
      <c r="F2859" t="s">
        <v>59</v>
      </c>
      <c r="G2859">
        <v>124</v>
      </c>
    </row>
    <row r="2860" spans="5:7" x14ac:dyDescent="0.25">
      <c r="E2860" t="s">
        <v>55</v>
      </c>
      <c r="F2860" t="s">
        <v>59</v>
      </c>
      <c r="G2860">
        <v>441</v>
      </c>
    </row>
    <row r="2861" spans="5:7" x14ac:dyDescent="0.25">
      <c r="E2861" t="s">
        <v>53</v>
      </c>
      <c r="F2861" t="s">
        <v>59</v>
      </c>
      <c r="G2861">
        <v>300</v>
      </c>
    </row>
    <row r="2862" spans="5:7" x14ac:dyDescent="0.25">
      <c r="E2862" t="s">
        <v>55</v>
      </c>
      <c r="F2862" t="s">
        <v>54</v>
      </c>
      <c r="G2862">
        <v>5</v>
      </c>
    </row>
    <row r="2863" spans="5:7" x14ac:dyDescent="0.25">
      <c r="E2863" t="s">
        <v>58</v>
      </c>
      <c r="F2863" t="s">
        <v>54</v>
      </c>
      <c r="G2863">
        <v>496</v>
      </c>
    </row>
    <row r="2864" spans="5:7" x14ac:dyDescent="0.25">
      <c r="E2864" t="s">
        <v>55</v>
      </c>
      <c r="F2864" t="s">
        <v>59</v>
      </c>
      <c r="G2864">
        <v>105</v>
      </c>
    </row>
    <row r="2865" spans="5:7" x14ac:dyDescent="0.25">
      <c r="E2865" t="s">
        <v>57</v>
      </c>
      <c r="F2865" t="s">
        <v>59</v>
      </c>
      <c r="G2865">
        <v>86</v>
      </c>
    </row>
    <row r="2866" spans="5:7" x14ac:dyDescent="0.25">
      <c r="E2866" t="s">
        <v>58</v>
      </c>
      <c r="F2866" t="s">
        <v>60</v>
      </c>
      <c r="G2866">
        <v>447</v>
      </c>
    </row>
    <row r="2867" spans="5:7" x14ac:dyDescent="0.25">
      <c r="E2867" t="s">
        <v>53</v>
      </c>
      <c r="F2867" t="s">
        <v>54</v>
      </c>
      <c r="G2867">
        <v>466</v>
      </c>
    </row>
    <row r="2868" spans="5:7" x14ac:dyDescent="0.25">
      <c r="E2868" t="s">
        <v>53</v>
      </c>
      <c r="F2868" t="s">
        <v>54</v>
      </c>
      <c r="G2868">
        <v>133</v>
      </c>
    </row>
    <row r="2869" spans="5:7" x14ac:dyDescent="0.25">
      <c r="E2869" t="s">
        <v>58</v>
      </c>
      <c r="F2869" t="s">
        <v>59</v>
      </c>
      <c r="G2869">
        <v>443</v>
      </c>
    </row>
    <row r="2870" spans="5:7" x14ac:dyDescent="0.25">
      <c r="E2870" t="s">
        <v>53</v>
      </c>
      <c r="F2870" t="s">
        <v>54</v>
      </c>
      <c r="G2870">
        <v>347</v>
      </c>
    </row>
    <row r="2871" spans="5:7" x14ac:dyDescent="0.25">
      <c r="E2871" t="s">
        <v>53</v>
      </c>
      <c r="F2871" t="s">
        <v>54</v>
      </c>
      <c r="G2871">
        <v>237</v>
      </c>
    </row>
    <row r="2872" spans="5:7" x14ac:dyDescent="0.25">
      <c r="E2872" t="s">
        <v>58</v>
      </c>
      <c r="F2872" t="s">
        <v>60</v>
      </c>
      <c r="G2872">
        <v>449</v>
      </c>
    </row>
    <row r="2873" spans="5:7" x14ac:dyDescent="0.25">
      <c r="E2873" t="s">
        <v>58</v>
      </c>
      <c r="F2873" t="s">
        <v>59</v>
      </c>
      <c r="G2873">
        <v>353</v>
      </c>
    </row>
    <row r="2874" spans="5:7" x14ac:dyDescent="0.25">
      <c r="E2874" t="s">
        <v>57</v>
      </c>
      <c r="F2874" t="s">
        <v>59</v>
      </c>
      <c r="G2874">
        <v>162</v>
      </c>
    </row>
    <row r="2875" spans="5:7" x14ac:dyDescent="0.25">
      <c r="E2875" t="s">
        <v>58</v>
      </c>
      <c r="F2875" t="s">
        <v>54</v>
      </c>
      <c r="G2875">
        <v>428</v>
      </c>
    </row>
    <row r="2876" spans="5:7" x14ac:dyDescent="0.25">
      <c r="E2876" t="s">
        <v>58</v>
      </c>
      <c r="F2876" t="s">
        <v>60</v>
      </c>
      <c r="G2876">
        <v>78</v>
      </c>
    </row>
    <row r="2877" spans="5:7" x14ac:dyDescent="0.25">
      <c r="E2877" t="s">
        <v>58</v>
      </c>
      <c r="F2877" t="s">
        <v>60</v>
      </c>
      <c r="G2877">
        <v>50</v>
      </c>
    </row>
    <row r="2878" spans="5:7" x14ac:dyDescent="0.25">
      <c r="E2878" t="s">
        <v>53</v>
      </c>
      <c r="F2878" t="s">
        <v>60</v>
      </c>
      <c r="G2878">
        <v>244</v>
      </c>
    </row>
    <row r="2879" spans="5:7" x14ac:dyDescent="0.25">
      <c r="E2879" t="s">
        <v>53</v>
      </c>
      <c r="F2879" t="s">
        <v>60</v>
      </c>
      <c r="G2879">
        <v>264</v>
      </c>
    </row>
    <row r="2880" spans="5:7" x14ac:dyDescent="0.25">
      <c r="E2880" t="s">
        <v>57</v>
      </c>
      <c r="F2880" t="s">
        <v>59</v>
      </c>
      <c r="G2880">
        <v>479</v>
      </c>
    </row>
    <row r="2881" spans="5:7" x14ac:dyDescent="0.25">
      <c r="E2881" t="s">
        <v>57</v>
      </c>
      <c r="F2881" t="s">
        <v>56</v>
      </c>
      <c r="G2881">
        <v>234</v>
      </c>
    </row>
    <row r="2882" spans="5:7" x14ac:dyDescent="0.25">
      <c r="E2882" t="s">
        <v>55</v>
      </c>
      <c r="F2882" t="s">
        <v>56</v>
      </c>
      <c r="G2882">
        <v>298</v>
      </c>
    </row>
    <row r="2883" spans="5:7" x14ac:dyDescent="0.25">
      <c r="E2883" t="s">
        <v>58</v>
      </c>
      <c r="F2883" t="s">
        <v>54</v>
      </c>
      <c r="G2883">
        <v>214</v>
      </c>
    </row>
    <row r="2884" spans="5:7" x14ac:dyDescent="0.25">
      <c r="E2884" t="s">
        <v>55</v>
      </c>
      <c r="F2884" t="s">
        <v>54</v>
      </c>
      <c r="G2884">
        <v>145</v>
      </c>
    </row>
    <row r="2885" spans="5:7" x14ac:dyDescent="0.25">
      <c r="E2885" t="s">
        <v>58</v>
      </c>
      <c r="F2885" t="s">
        <v>56</v>
      </c>
      <c r="G2885">
        <v>307</v>
      </c>
    </row>
    <row r="2886" spans="5:7" x14ac:dyDescent="0.25">
      <c r="E2886" t="s">
        <v>55</v>
      </c>
      <c r="F2886" t="s">
        <v>56</v>
      </c>
      <c r="G2886">
        <v>372</v>
      </c>
    </row>
    <row r="2887" spans="5:7" x14ac:dyDescent="0.25">
      <c r="E2887" t="s">
        <v>55</v>
      </c>
      <c r="F2887" t="s">
        <v>60</v>
      </c>
      <c r="G2887">
        <v>493</v>
      </c>
    </row>
    <row r="2888" spans="5:7" x14ac:dyDescent="0.25">
      <c r="E2888" t="s">
        <v>53</v>
      </c>
      <c r="F2888" t="s">
        <v>54</v>
      </c>
      <c r="G2888">
        <v>157</v>
      </c>
    </row>
    <row r="2889" spans="5:7" x14ac:dyDescent="0.25">
      <c r="E2889" t="s">
        <v>58</v>
      </c>
      <c r="F2889" t="s">
        <v>54</v>
      </c>
      <c r="G2889">
        <v>65</v>
      </c>
    </row>
    <row r="2890" spans="5:7" x14ac:dyDescent="0.25">
      <c r="E2890" t="s">
        <v>57</v>
      </c>
      <c r="F2890" t="s">
        <v>59</v>
      </c>
      <c r="G2890">
        <v>312</v>
      </c>
    </row>
    <row r="2891" spans="5:7" x14ac:dyDescent="0.25">
      <c r="E2891" t="s">
        <v>55</v>
      </c>
      <c r="F2891" t="s">
        <v>59</v>
      </c>
      <c r="G2891">
        <v>302</v>
      </c>
    </row>
    <row r="2892" spans="5:7" x14ac:dyDescent="0.25">
      <c r="E2892" t="s">
        <v>57</v>
      </c>
      <c r="F2892" t="s">
        <v>60</v>
      </c>
      <c r="G2892">
        <v>351</v>
      </c>
    </row>
    <row r="2893" spans="5:7" x14ac:dyDescent="0.25">
      <c r="E2893" t="s">
        <v>55</v>
      </c>
      <c r="F2893" t="s">
        <v>54</v>
      </c>
      <c r="G2893">
        <v>36</v>
      </c>
    </row>
    <row r="2894" spans="5:7" x14ac:dyDescent="0.25">
      <c r="E2894" t="s">
        <v>58</v>
      </c>
      <c r="F2894" t="s">
        <v>56</v>
      </c>
      <c r="G2894">
        <v>71</v>
      </c>
    </row>
    <row r="2895" spans="5:7" x14ac:dyDescent="0.25">
      <c r="E2895" t="s">
        <v>53</v>
      </c>
      <c r="F2895" t="s">
        <v>54</v>
      </c>
      <c r="G2895">
        <v>285</v>
      </c>
    </row>
    <row r="2896" spans="5:7" x14ac:dyDescent="0.25">
      <c r="E2896" t="s">
        <v>55</v>
      </c>
      <c r="F2896" t="s">
        <v>60</v>
      </c>
      <c r="G2896">
        <v>26</v>
      </c>
    </row>
    <row r="2897" spans="5:7" x14ac:dyDescent="0.25">
      <c r="E2897" t="s">
        <v>58</v>
      </c>
      <c r="F2897" t="s">
        <v>60</v>
      </c>
      <c r="G2897">
        <v>353</v>
      </c>
    </row>
    <row r="2898" spans="5:7" x14ac:dyDescent="0.25">
      <c r="E2898" t="s">
        <v>55</v>
      </c>
      <c r="F2898" t="s">
        <v>59</v>
      </c>
      <c r="G2898">
        <v>370</v>
      </c>
    </row>
    <row r="2899" spans="5:7" x14ac:dyDescent="0.25">
      <c r="E2899" t="s">
        <v>55</v>
      </c>
      <c r="F2899" t="s">
        <v>56</v>
      </c>
      <c r="G2899">
        <v>343</v>
      </c>
    </row>
    <row r="2900" spans="5:7" x14ac:dyDescent="0.25">
      <c r="E2900" t="s">
        <v>55</v>
      </c>
      <c r="F2900" t="s">
        <v>59</v>
      </c>
      <c r="G2900">
        <v>105</v>
      </c>
    </row>
    <row r="2901" spans="5:7" x14ac:dyDescent="0.25">
      <c r="E2901" t="s">
        <v>58</v>
      </c>
      <c r="F2901" t="s">
        <v>59</v>
      </c>
      <c r="G2901">
        <v>404</v>
      </c>
    </row>
    <row r="2902" spans="5:7" x14ac:dyDescent="0.25">
      <c r="E2902" t="s">
        <v>58</v>
      </c>
      <c r="F2902" t="s">
        <v>54</v>
      </c>
      <c r="G2902">
        <v>222</v>
      </c>
    </row>
    <row r="2903" spans="5:7" x14ac:dyDescent="0.25">
      <c r="E2903" t="s">
        <v>58</v>
      </c>
      <c r="F2903" t="s">
        <v>60</v>
      </c>
      <c r="G2903">
        <v>469</v>
      </c>
    </row>
    <row r="2904" spans="5:7" x14ac:dyDescent="0.25">
      <c r="E2904" t="s">
        <v>57</v>
      </c>
      <c r="F2904" t="s">
        <v>54</v>
      </c>
      <c r="G2904">
        <v>384</v>
      </c>
    </row>
    <row r="2905" spans="5:7" x14ac:dyDescent="0.25">
      <c r="E2905" t="s">
        <v>58</v>
      </c>
      <c r="F2905" t="s">
        <v>59</v>
      </c>
      <c r="G2905">
        <v>361</v>
      </c>
    </row>
    <row r="2906" spans="5:7" x14ac:dyDescent="0.25">
      <c r="E2906" t="s">
        <v>53</v>
      </c>
      <c r="F2906" t="s">
        <v>56</v>
      </c>
      <c r="G2906">
        <v>457</v>
      </c>
    </row>
    <row r="2907" spans="5:7" x14ac:dyDescent="0.25">
      <c r="E2907" t="s">
        <v>53</v>
      </c>
      <c r="F2907" t="s">
        <v>54</v>
      </c>
      <c r="G2907">
        <v>428</v>
      </c>
    </row>
    <row r="2908" spans="5:7" x14ac:dyDescent="0.25">
      <c r="E2908" t="s">
        <v>57</v>
      </c>
      <c r="F2908" t="s">
        <v>60</v>
      </c>
      <c r="G2908">
        <v>60</v>
      </c>
    </row>
    <row r="2909" spans="5:7" x14ac:dyDescent="0.25">
      <c r="E2909" t="s">
        <v>55</v>
      </c>
      <c r="F2909" t="s">
        <v>54</v>
      </c>
      <c r="G2909">
        <v>373</v>
      </c>
    </row>
    <row r="2910" spans="5:7" x14ac:dyDescent="0.25">
      <c r="E2910" t="s">
        <v>57</v>
      </c>
      <c r="F2910" t="s">
        <v>59</v>
      </c>
      <c r="G2910">
        <v>29</v>
      </c>
    </row>
    <row r="2911" spans="5:7" x14ac:dyDescent="0.25">
      <c r="E2911" t="s">
        <v>53</v>
      </c>
      <c r="F2911" t="s">
        <v>59</v>
      </c>
      <c r="G2911">
        <v>432</v>
      </c>
    </row>
    <row r="2912" spans="5:7" x14ac:dyDescent="0.25">
      <c r="E2912" t="s">
        <v>53</v>
      </c>
      <c r="F2912" t="s">
        <v>59</v>
      </c>
      <c r="G2912">
        <v>272</v>
      </c>
    </row>
    <row r="2913" spans="5:7" x14ac:dyDescent="0.25">
      <c r="E2913" t="s">
        <v>55</v>
      </c>
      <c r="F2913" t="s">
        <v>59</v>
      </c>
      <c r="G2913">
        <v>351</v>
      </c>
    </row>
    <row r="2914" spans="5:7" x14ac:dyDescent="0.25">
      <c r="E2914" t="s">
        <v>57</v>
      </c>
      <c r="F2914" t="s">
        <v>56</v>
      </c>
      <c r="G2914">
        <v>311</v>
      </c>
    </row>
    <row r="2915" spans="5:7" x14ac:dyDescent="0.25">
      <c r="E2915" t="s">
        <v>55</v>
      </c>
      <c r="F2915" t="s">
        <v>56</v>
      </c>
      <c r="G2915">
        <v>139</v>
      </c>
    </row>
    <row r="2916" spans="5:7" x14ac:dyDescent="0.25">
      <c r="E2916" t="s">
        <v>57</v>
      </c>
      <c r="F2916" t="s">
        <v>60</v>
      </c>
      <c r="G2916">
        <v>448</v>
      </c>
    </row>
    <row r="2917" spans="5:7" x14ac:dyDescent="0.25">
      <c r="E2917" t="s">
        <v>58</v>
      </c>
      <c r="F2917" t="s">
        <v>56</v>
      </c>
      <c r="G2917">
        <v>469</v>
      </c>
    </row>
    <row r="2918" spans="5:7" x14ac:dyDescent="0.25">
      <c r="E2918" t="s">
        <v>55</v>
      </c>
      <c r="F2918" t="s">
        <v>60</v>
      </c>
      <c r="G2918">
        <v>425</v>
      </c>
    </row>
    <row r="2919" spans="5:7" x14ac:dyDescent="0.25">
      <c r="E2919" t="s">
        <v>58</v>
      </c>
      <c r="F2919" t="s">
        <v>56</v>
      </c>
      <c r="G2919">
        <v>320</v>
      </c>
    </row>
    <row r="2920" spans="5:7" x14ac:dyDescent="0.25">
      <c r="E2920" t="s">
        <v>57</v>
      </c>
      <c r="F2920" t="s">
        <v>60</v>
      </c>
      <c r="G2920">
        <v>60</v>
      </c>
    </row>
    <row r="2921" spans="5:7" x14ac:dyDescent="0.25">
      <c r="E2921" t="s">
        <v>58</v>
      </c>
      <c r="F2921" t="s">
        <v>59</v>
      </c>
      <c r="G2921">
        <v>95</v>
      </c>
    </row>
    <row r="2922" spans="5:7" x14ac:dyDescent="0.25">
      <c r="E2922" t="s">
        <v>53</v>
      </c>
      <c r="F2922" t="s">
        <v>54</v>
      </c>
      <c r="G2922">
        <v>96</v>
      </c>
    </row>
    <row r="2923" spans="5:7" x14ac:dyDescent="0.25">
      <c r="E2923" t="s">
        <v>53</v>
      </c>
      <c r="F2923" t="s">
        <v>54</v>
      </c>
      <c r="G2923">
        <v>289</v>
      </c>
    </row>
    <row r="2924" spans="5:7" x14ac:dyDescent="0.25">
      <c r="E2924" t="s">
        <v>58</v>
      </c>
      <c r="F2924" t="s">
        <v>59</v>
      </c>
      <c r="G2924">
        <v>338</v>
      </c>
    </row>
    <row r="2925" spans="5:7" x14ac:dyDescent="0.25">
      <c r="E2925" t="s">
        <v>57</v>
      </c>
      <c r="F2925" t="s">
        <v>59</v>
      </c>
      <c r="G2925">
        <v>442</v>
      </c>
    </row>
    <row r="2926" spans="5:7" x14ac:dyDescent="0.25">
      <c r="E2926" t="s">
        <v>57</v>
      </c>
      <c r="F2926" t="s">
        <v>56</v>
      </c>
      <c r="G2926">
        <v>15</v>
      </c>
    </row>
    <row r="2927" spans="5:7" x14ac:dyDescent="0.25">
      <c r="E2927" t="s">
        <v>58</v>
      </c>
      <c r="F2927" t="s">
        <v>56</v>
      </c>
      <c r="G2927">
        <v>480</v>
      </c>
    </row>
    <row r="2928" spans="5:7" x14ac:dyDescent="0.25">
      <c r="E2928" t="s">
        <v>55</v>
      </c>
      <c r="F2928" t="s">
        <v>56</v>
      </c>
      <c r="G2928">
        <v>469</v>
      </c>
    </row>
    <row r="2929" spans="5:7" x14ac:dyDescent="0.25">
      <c r="E2929" t="s">
        <v>58</v>
      </c>
      <c r="F2929" t="s">
        <v>59</v>
      </c>
      <c r="G2929">
        <v>301</v>
      </c>
    </row>
    <row r="2930" spans="5:7" x14ac:dyDescent="0.25">
      <c r="E2930" t="s">
        <v>57</v>
      </c>
      <c r="F2930" t="s">
        <v>60</v>
      </c>
      <c r="G2930">
        <v>470</v>
      </c>
    </row>
    <row r="2931" spans="5:7" x14ac:dyDescent="0.25">
      <c r="E2931" t="s">
        <v>53</v>
      </c>
      <c r="F2931" t="s">
        <v>59</v>
      </c>
      <c r="G2931">
        <v>150</v>
      </c>
    </row>
    <row r="2932" spans="5:7" x14ac:dyDescent="0.25">
      <c r="E2932" t="s">
        <v>55</v>
      </c>
      <c r="F2932" t="s">
        <v>56</v>
      </c>
      <c r="G2932">
        <v>490</v>
      </c>
    </row>
    <row r="2933" spans="5:7" x14ac:dyDescent="0.25">
      <c r="E2933" t="s">
        <v>55</v>
      </c>
      <c r="F2933" t="s">
        <v>59</v>
      </c>
      <c r="G2933">
        <v>370</v>
      </c>
    </row>
    <row r="2934" spans="5:7" x14ac:dyDescent="0.25">
      <c r="E2934" t="s">
        <v>58</v>
      </c>
      <c r="F2934" t="s">
        <v>54</v>
      </c>
      <c r="G2934">
        <v>236</v>
      </c>
    </row>
    <row r="2935" spans="5:7" x14ac:dyDescent="0.25">
      <c r="E2935" t="s">
        <v>53</v>
      </c>
      <c r="F2935" t="s">
        <v>56</v>
      </c>
      <c r="G2935">
        <v>48</v>
      </c>
    </row>
    <row r="2936" spans="5:7" x14ac:dyDescent="0.25">
      <c r="E2936" t="s">
        <v>55</v>
      </c>
      <c r="F2936" t="s">
        <v>60</v>
      </c>
      <c r="G2936">
        <v>462</v>
      </c>
    </row>
    <row r="2937" spans="5:7" x14ac:dyDescent="0.25">
      <c r="E2937" t="s">
        <v>58</v>
      </c>
      <c r="F2937" t="s">
        <v>60</v>
      </c>
      <c r="G2937">
        <v>446</v>
      </c>
    </row>
    <row r="2938" spans="5:7" x14ac:dyDescent="0.25">
      <c r="E2938" t="s">
        <v>55</v>
      </c>
      <c r="F2938" t="s">
        <v>54</v>
      </c>
      <c r="G2938">
        <v>403</v>
      </c>
    </row>
    <row r="2939" spans="5:7" x14ac:dyDescent="0.25">
      <c r="E2939" t="s">
        <v>55</v>
      </c>
      <c r="F2939" t="s">
        <v>60</v>
      </c>
      <c r="G2939">
        <v>7</v>
      </c>
    </row>
    <row r="2940" spans="5:7" x14ac:dyDescent="0.25">
      <c r="E2940" t="s">
        <v>53</v>
      </c>
      <c r="F2940" t="s">
        <v>54</v>
      </c>
      <c r="G2940">
        <v>358</v>
      </c>
    </row>
    <row r="2941" spans="5:7" x14ac:dyDescent="0.25">
      <c r="E2941" t="s">
        <v>53</v>
      </c>
      <c r="F2941" t="s">
        <v>56</v>
      </c>
      <c r="G2941">
        <v>402</v>
      </c>
    </row>
    <row r="2942" spans="5:7" x14ac:dyDescent="0.25">
      <c r="E2942" t="s">
        <v>55</v>
      </c>
      <c r="F2942" t="s">
        <v>59</v>
      </c>
      <c r="G2942">
        <v>68</v>
      </c>
    </row>
    <row r="2943" spans="5:7" x14ac:dyDescent="0.25">
      <c r="E2943" t="s">
        <v>57</v>
      </c>
      <c r="F2943" t="s">
        <v>60</v>
      </c>
      <c r="G2943">
        <v>337</v>
      </c>
    </row>
    <row r="2944" spans="5:7" x14ac:dyDescent="0.25">
      <c r="E2944" t="s">
        <v>53</v>
      </c>
      <c r="F2944" t="s">
        <v>60</v>
      </c>
      <c r="G2944">
        <v>6</v>
      </c>
    </row>
    <row r="2945" spans="5:7" x14ac:dyDescent="0.25">
      <c r="E2945" t="s">
        <v>57</v>
      </c>
      <c r="F2945" t="s">
        <v>59</v>
      </c>
      <c r="G2945">
        <v>218</v>
      </c>
    </row>
    <row r="2946" spans="5:7" x14ac:dyDescent="0.25">
      <c r="E2946" t="s">
        <v>58</v>
      </c>
      <c r="F2946" t="s">
        <v>56</v>
      </c>
      <c r="G2946">
        <v>207</v>
      </c>
    </row>
    <row r="2947" spans="5:7" x14ac:dyDescent="0.25">
      <c r="E2947" t="s">
        <v>53</v>
      </c>
      <c r="F2947" t="s">
        <v>59</v>
      </c>
      <c r="G2947">
        <v>62</v>
      </c>
    </row>
    <row r="2948" spans="5:7" x14ac:dyDescent="0.25">
      <c r="E2948" t="s">
        <v>53</v>
      </c>
      <c r="F2948" t="s">
        <v>54</v>
      </c>
      <c r="G2948">
        <v>197</v>
      </c>
    </row>
    <row r="2949" spans="5:7" x14ac:dyDescent="0.25">
      <c r="E2949" t="s">
        <v>53</v>
      </c>
      <c r="F2949" t="s">
        <v>60</v>
      </c>
      <c r="G2949">
        <v>128</v>
      </c>
    </row>
    <row r="2950" spans="5:7" x14ac:dyDescent="0.25">
      <c r="E2950" t="s">
        <v>58</v>
      </c>
      <c r="F2950" t="s">
        <v>54</v>
      </c>
      <c r="G2950">
        <v>270</v>
      </c>
    </row>
    <row r="2951" spans="5:7" x14ac:dyDescent="0.25">
      <c r="E2951" t="s">
        <v>53</v>
      </c>
      <c r="F2951" t="s">
        <v>60</v>
      </c>
      <c r="G2951">
        <v>46</v>
      </c>
    </row>
    <row r="2952" spans="5:7" x14ac:dyDescent="0.25">
      <c r="E2952" t="s">
        <v>58</v>
      </c>
      <c r="F2952" t="s">
        <v>60</v>
      </c>
      <c r="G2952">
        <v>383</v>
      </c>
    </row>
    <row r="2953" spans="5:7" x14ac:dyDescent="0.25">
      <c r="E2953" t="s">
        <v>53</v>
      </c>
      <c r="F2953" t="s">
        <v>59</v>
      </c>
      <c r="G2953">
        <v>69</v>
      </c>
    </row>
    <row r="2954" spans="5:7" x14ac:dyDescent="0.25">
      <c r="E2954" t="s">
        <v>57</v>
      </c>
      <c r="F2954" t="s">
        <v>54</v>
      </c>
      <c r="G2954">
        <v>372</v>
      </c>
    </row>
    <row r="2955" spans="5:7" x14ac:dyDescent="0.25">
      <c r="E2955" t="s">
        <v>57</v>
      </c>
      <c r="F2955" t="s">
        <v>56</v>
      </c>
      <c r="G2955">
        <v>455</v>
      </c>
    </row>
    <row r="2956" spans="5:7" x14ac:dyDescent="0.25">
      <c r="E2956" t="s">
        <v>58</v>
      </c>
      <c r="F2956" t="s">
        <v>54</v>
      </c>
      <c r="G2956">
        <v>414</v>
      </c>
    </row>
    <row r="2957" spans="5:7" x14ac:dyDescent="0.25">
      <c r="E2957" t="s">
        <v>58</v>
      </c>
      <c r="F2957" t="s">
        <v>54</v>
      </c>
      <c r="G2957">
        <v>351</v>
      </c>
    </row>
    <row r="2958" spans="5:7" x14ac:dyDescent="0.25">
      <c r="E2958" t="s">
        <v>55</v>
      </c>
      <c r="F2958" t="s">
        <v>54</v>
      </c>
      <c r="G2958">
        <v>233</v>
      </c>
    </row>
    <row r="2959" spans="5:7" x14ac:dyDescent="0.25">
      <c r="E2959" t="s">
        <v>53</v>
      </c>
      <c r="F2959" t="s">
        <v>54</v>
      </c>
      <c r="G2959">
        <v>336</v>
      </c>
    </row>
    <row r="2960" spans="5:7" x14ac:dyDescent="0.25">
      <c r="E2960" t="s">
        <v>57</v>
      </c>
      <c r="F2960" t="s">
        <v>54</v>
      </c>
      <c r="G2960">
        <v>399</v>
      </c>
    </row>
    <row r="2961" spans="5:7" x14ac:dyDescent="0.25">
      <c r="E2961" t="s">
        <v>53</v>
      </c>
      <c r="F2961" t="s">
        <v>59</v>
      </c>
      <c r="G2961">
        <v>11</v>
      </c>
    </row>
    <row r="2962" spans="5:7" x14ac:dyDescent="0.25">
      <c r="E2962" t="s">
        <v>53</v>
      </c>
      <c r="F2962" t="s">
        <v>59</v>
      </c>
      <c r="G2962">
        <v>26</v>
      </c>
    </row>
    <row r="2963" spans="5:7" x14ac:dyDescent="0.25">
      <c r="E2963" t="s">
        <v>57</v>
      </c>
      <c r="F2963" t="s">
        <v>59</v>
      </c>
      <c r="G2963">
        <v>53</v>
      </c>
    </row>
    <row r="2964" spans="5:7" x14ac:dyDescent="0.25">
      <c r="E2964" t="s">
        <v>58</v>
      </c>
      <c r="F2964" t="s">
        <v>59</v>
      </c>
      <c r="G2964">
        <v>16</v>
      </c>
    </row>
    <row r="2965" spans="5:7" x14ac:dyDescent="0.25">
      <c r="E2965" t="s">
        <v>55</v>
      </c>
      <c r="F2965" t="s">
        <v>54</v>
      </c>
      <c r="G2965">
        <v>126</v>
      </c>
    </row>
    <row r="2966" spans="5:7" x14ac:dyDescent="0.25">
      <c r="E2966" t="s">
        <v>55</v>
      </c>
      <c r="F2966" t="s">
        <v>59</v>
      </c>
      <c r="G2966">
        <v>364</v>
      </c>
    </row>
    <row r="2967" spans="5:7" x14ac:dyDescent="0.25">
      <c r="E2967" t="s">
        <v>57</v>
      </c>
      <c r="F2967" t="s">
        <v>60</v>
      </c>
      <c r="G2967">
        <v>435</v>
      </c>
    </row>
    <row r="2968" spans="5:7" x14ac:dyDescent="0.25">
      <c r="E2968" t="s">
        <v>58</v>
      </c>
      <c r="F2968" t="s">
        <v>54</v>
      </c>
      <c r="G2968">
        <v>346</v>
      </c>
    </row>
    <row r="2969" spans="5:7" x14ac:dyDescent="0.25">
      <c r="E2969" t="s">
        <v>55</v>
      </c>
      <c r="F2969" t="s">
        <v>56</v>
      </c>
      <c r="G2969">
        <v>94</v>
      </c>
    </row>
    <row r="2970" spans="5:7" x14ac:dyDescent="0.25">
      <c r="E2970" t="s">
        <v>55</v>
      </c>
      <c r="F2970" t="s">
        <v>56</v>
      </c>
      <c r="G2970">
        <v>432</v>
      </c>
    </row>
    <row r="2971" spans="5:7" x14ac:dyDescent="0.25">
      <c r="E2971" t="s">
        <v>55</v>
      </c>
      <c r="F2971" t="s">
        <v>54</v>
      </c>
      <c r="G2971">
        <v>387</v>
      </c>
    </row>
    <row r="2972" spans="5:7" x14ac:dyDescent="0.25">
      <c r="E2972" t="s">
        <v>57</v>
      </c>
      <c r="F2972" t="s">
        <v>60</v>
      </c>
      <c r="G2972">
        <v>272</v>
      </c>
    </row>
    <row r="2973" spans="5:7" x14ac:dyDescent="0.25">
      <c r="E2973" t="s">
        <v>57</v>
      </c>
      <c r="F2973" t="s">
        <v>56</v>
      </c>
      <c r="G2973">
        <v>297</v>
      </c>
    </row>
    <row r="2974" spans="5:7" x14ac:dyDescent="0.25">
      <c r="E2974" t="s">
        <v>58</v>
      </c>
      <c r="F2974" t="s">
        <v>60</v>
      </c>
      <c r="G2974">
        <v>50</v>
      </c>
    </row>
    <row r="2975" spans="5:7" x14ac:dyDescent="0.25">
      <c r="E2975" t="s">
        <v>53</v>
      </c>
      <c r="F2975" t="s">
        <v>56</v>
      </c>
      <c r="G2975">
        <v>15</v>
      </c>
    </row>
    <row r="2976" spans="5:7" x14ac:dyDescent="0.25">
      <c r="E2976" t="s">
        <v>55</v>
      </c>
      <c r="F2976" t="s">
        <v>54</v>
      </c>
      <c r="G2976">
        <v>211</v>
      </c>
    </row>
    <row r="2977" spans="5:7" x14ac:dyDescent="0.25">
      <c r="E2977" t="s">
        <v>58</v>
      </c>
      <c r="F2977" t="s">
        <v>59</v>
      </c>
      <c r="G2977">
        <v>27</v>
      </c>
    </row>
    <row r="2978" spans="5:7" x14ac:dyDescent="0.25">
      <c r="E2978" t="s">
        <v>57</v>
      </c>
      <c r="F2978" t="s">
        <v>59</v>
      </c>
      <c r="G2978">
        <v>417</v>
      </c>
    </row>
    <row r="2979" spans="5:7" x14ac:dyDescent="0.25">
      <c r="E2979" t="s">
        <v>55</v>
      </c>
      <c r="F2979" t="s">
        <v>59</v>
      </c>
      <c r="G2979">
        <v>383</v>
      </c>
    </row>
    <row r="2980" spans="5:7" x14ac:dyDescent="0.25">
      <c r="E2980" t="s">
        <v>57</v>
      </c>
      <c r="F2980" t="s">
        <v>56</v>
      </c>
      <c r="G2980">
        <v>29</v>
      </c>
    </row>
    <row r="2981" spans="5:7" x14ac:dyDescent="0.25">
      <c r="E2981" t="s">
        <v>57</v>
      </c>
      <c r="F2981" t="s">
        <v>60</v>
      </c>
      <c r="G2981">
        <v>164</v>
      </c>
    </row>
    <row r="2982" spans="5:7" x14ac:dyDescent="0.25">
      <c r="E2982" t="s">
        <v>58</v>
      </c>
      <c r="F2982" t="s">
        <v>54</v>
      </c>
      <c r="G2982">
        <v>247</v>
      </c>
    </row>
    <row r="2983" spans="5:7" x14ac:dyDescent="0.25">
      <c r="E2983" t="s">
        <v>57</v>
      </c>
      <c r="F2983" t="s">
        <v>60</v>
      </c>
      <c r="G2983">
        <v>133</v>
      </c>
    </row>
    <row r="2984" spans="5:7" x14ac:dyDescent="0.25">
      <c r="E2984" t="s">
        <v>55</v>
      </c>
      <c r="F2984" t="s">
        <v>56</v>
      </c>
      <c r="G2984">
        <v>402</v>
      </c>
    </row>
    <row r="2985" spans="5:7" x14ac:dyDescent="0.25">
      <c r="E2985" t="s">
        <v>55</v>
      </c>
      <c r="F2985" t="s">
        <v>54</v>
      </c>
      <c r="G2985">
        <v>459</v>
      </c>
    </row>
    <row r="2986" spans="5:7" x14ac:dyDescent="0.25">
      <c r="E2986" t="s">
        <v>55</v>
      </c>
      <c r="F2986" t="s">
        <v>59</v>
      </c>
      <c r="G2986">
        <v>125</v>
      </c>
    </row>
    <row r="2987" spans="5:7" x14ac:dyDescent="0.25">
      <c r="E2987" t="s">
        <v>53</v>
      </c>
      <c r="F2987" t="s">
        <v>56</v>
      </c>
      <c r="G2987">
        <v>437</v>
      </c>
    </row>
    <row r="2988" spans="5:7" x14ac:dyDescent="0.25">
      <c r="E2988" t="s">
        <v>53</v>
      </c>
      <c r="F2988" t="s">
        <v>59</v>
      </c>
      <c r="G2988">
        <v>355</v>
      </c>
    </row>
    <row r="2989" spans="5:7" x14ac:dyDescent="0.25">
      <c r="E2989" t="s">
        <v>57</v>
      </c>
      <c r="F2989" t="s">
        <v>59</v>
      </c>
      <c r="G2989">
        <v>110</v>
      </c>
    </row>
    <row r="2990" spans="5:7" x14ac:dyDescent="0.25">
      <c r="E2990" t="s">
        <v>55</v>
      </c>
      <c r="F2990" t="s">
        <v>56</v>
      </c>
      <c r="G2990">
        <v>183</v>
      </c>
    </row>
    <row r="2991" spans="5:7" x14ac:dyDescent="0.25">
      <c r="E2991" t="s">
        <v>53</v>
      </c>
      <c r="F2991" t="s">
        <v>59</v>
      </c>
      <c r="G2991">
        <v>27</v>
      </c>
    </row>
    <row r="2992" spans="5:7" x14ac:dyDescent="0.25">
      <c r="E2992" t="s">
        <v>55</v>
      </c>
      <c r="F2992" t="s">
        <v>54</v>
      </c>
      <c r="G2992">
        <v>101</v>
      </c>
    </row>
    <row r="2993" spans="5:7" x14ac:dyDescent="0.25">
      <c r="E2993" t="s">
        <v>55</v>
      </c>
      <c r="F2993" t="s">
        <v>60</v>
      </c>
      <c r="G2993">
        <v>310</v>
      </c>
    </row>
    <row r="2994" spans="5:7" x14ac:dyDescent="0.25">
      <c r="E2994" t="s">
        <v>58</v>
      </c>
      <c r="F2994" t="s">
        <v>60</v>
      </c>
      <c r="G2994">
        <v>75</v>
      </c>
    </row>
    <row r="2995" spans="5:7" x14ac:dyDescent="0.25">
      <c r="E2995" t="s">
        <v>55</v>
      </c>
      <c r="F2995" t="s">
        <v>56</v>
      </c>
      <c r="G2995">
        <v>471</v>
      </c>
    </row>
    <row r="2996" spans="5:7" x14ac:dyDescent="0.25">
      <c r="E2996" t="s">
        <v>58</v>
      </c>
      <c r="F2996" t="s">
        <v>54</v>
      </c>
      <c r="G2996">
        <v>131</v>
      </c>
    </row>
    <row r="2997" spans="5:7" x14ac:dyDescent="0.25">
      <c r="E2997" t="s">
        <v>57</v>
      </c>
      <c r="F2997" t="s">
        <v>59</v>
      </c>
      <c r="G2997">
        <v>271</v>
      </c>
    </row>
    <row r="2998" spans="5:7" x14ac:dyDescent="0.25">
      <c r="E2998" t="s">
        <v>57</v>
      </c>
      <c r="F2998" t="s">
        <v>56</v>
      </c>
      <c r="G2998">
        <v>287</v>
      </c>
    </row>
    <row r="2999" spans="5:7" x14ac:dyDescent="0.25">
      <c r="E2999" t="s">
        <v>55</v>
      </c>
      <c r="F2999" t="s">
        <v>56</v>
      </c>
      <c r="G2999">
        <v>490</v>
      </c>
    </row>
    <row r="3000" spans="5:7" x14ac:dyDescent="0.25">
      <c r="E3000" t="s">
        <v>53</v>
      </c>
      <c r="F3000" t="s">
        <v>56</v>
      </c>
      <c r="G3000">
        <v>7</v>
      </c>
    </row>
    <row r="3001" spans="5:7" x14ac:dyDescent="0.25">
      <c r="E3001" t="s">
        <v>58</v>
      </c>
      <c r="F3001" t="s">
        <v>56</v>
      </c>
      <c r="G3001">
        <v>180</v>
      </c>
    </row>
    <row r="3002" spans="5:7" x14ac:dyDescent="0.25">
      <c r="E3002" t="s">
        <v>57</v>
      </c>
      <c r="F3002" t="s">
        <v>59</v>
      </c>
      <c r="G3002">
        <v>145</v>
      </c>
    </row>
    <row r="3003" spans="5:7" x14ac:dyDescent="0.25">
      <c r="E3003" t="s">
        <v>53</v>
      </c>
      <c r="F3003" t="s">
        <v>59</v>
      </c>
      <c r="G3003">
        <v>314</v>
      </c>
    </row>
    <row r="3004" spans="5:7" x14ac:dyDescent="0.25">
      <c r="E3004" t="s">
        <v>58</v>
      </c>
      <c r="F3004" t="s">
        <v>56</v>
      </c>
      <c r="G3004">
        <v>100</v>
      </c>
    </row>
    <row r="3005" spans="5:7" x14ac:dyDescent="0.25">
      <c r="E3005" t="s">
        <v>55</v>
      </c>
      <c r="F3005" t="s">
        <v>60</v>
      </c>
      <c r="G3005">
        <v>107</v>
      </c>
    </row>
    <row r="3006" spans="5:7" x14ac:dyDescent="0.25">
      <c r="E3006" t="s">
        <v>53</v>
      </c>
      <c r="F3006" t="s">
        <v>54</v>
      </c>
      <c r="G3006">
        <v>299</v>
      </c>
    </row>
    <row r="3007" spans="5:7" x14ac:dyDescent="0.25">
      <c r="E3007" t="s">
        <v>55</v>
      </c>
      <c r="F3007" t="s">
        <v>59</v>
      </c>
      <c r="G3007">
        <v>250</v>
      </c>
    </row>
    <row r="3008" spans="5:7" x14ac:dyDescent="0.25">
      <c r="E3008" t="s">
        <v>55</v>
      </c>
      <c r="F3008" t="s">
        <v>54</v>
      </c>
      <c r="G3008">
        <v>167</v>
      </c>
    </row>
    <row r="3009" spans="5:7" x14ac:dyDescent="0.25">
      <c r="E3009" t="s">
        <v>57</v>
      </c>
      <c r="F3009" t="s">
        <v>56</v>
      </c>
      <c r="G3009">
        <v>413</v>
      </c>
    </row>
    <row r="3010" spans="5:7" x14ac:dyDescent="0.25">
      <c r="E3010" t="s">
        <v>57</v>
      </c>
      <c r="F3010" t="s">
        <v>60</v>
      </c>
      <c r="G3010">
        <v>331</v>
      </c>
    </row>
    <row r="3011" spans="5:7" x14ac:dyDescent="0.25">
      <c r="E3011" t="s">
        <v>53</v>
      </c>
      <c r="F3011" t="s">
        <v>60</v>
      </c>
      <c r="G3011">
        <v>477</v>
      </c>
    </row>
    <row r="3012" spans="5:7" x14ac:dyDescent="0.25">
      <c r="E3012" t="s">
        <v>53</v>
      </c>
      <c r="F3012" t="s">
        <v>59</v>
      </c>
      <c r="G3012">
        <v>496</v>
      </c>
    </row>
    <row r="3013" spans="5:7" x14ac:dyDescent="0.25">
      <c r="E3013" t="s">
        <v>57</v>
      </c>
      <c r="F3013" t="s">
        <v>54</v>
      </c>
      <c r="G3013">
        <v>123</v>
      </c>
    </row>
    <row r="3014" spans="5:7" x14ac:dyDescent="0.25">
      <c r="E3014" t="s">
        <v>53</v>
      </c>
      <c r="F3014" t="s">
        <v>54</v>
      </c>
      <c r="G3014">
        <v>154</v>
      </c>
    </row>
    <row r="3015" spans="5:7" x14ac:dyDescent="0.25">
      <c r="E3015" t="s">
        <v>55</v>
      </c>
      <c r="F3015" t="s">
        <v>59</v>
      </c>
      <c r="G3015">
        <v>372</v>
      </c>
    </row>
    <row r="3016" spans="5:7" x14ac:dyDescent="0.25">
      <c r="E3016" t="s">
        <v>55</v>
      </c>
      <c r="F3016" t="s">
        <v>56</v>
      </c>
      <c r="G3016">
        <v>410</v>
      </c>
    </row>
    <row r="3017" spans="5:7" x14ac:dyDescent="0.25">
      <c r="E3017" t="s">
        <v>55</v>
      </c>
      <c r="F3017" t="s">
        <v>54</v>
      </c>
      <c r="G3017">
        <v>216</v>
      </c>
    </row>
    <row r="3018" spans="5:7" x14ac:dyDescent="0.25">
      <c r="E3018" t="s">
        <v>58</v>
      </c>
      <c r="F3018" t="s">
        <v>54</v>
      </c>
      <c r="G3018">
        <v>478</v>
      </c>
    </row>
    <row r="3019" spans="5:7" x14ac:dyDescent="0.25">
      <c r="E3019" t="s">
        <v>57</v>
      </c>
      <c r="F3019" t="s">
        <v>59</v>
      </c>
      <c r="G3019">
        <v>45</v>
      </c>
    </row>
    <row r="3020" spans="5:7" x14ac:dyDescent="0.25">
      <c r="E3020" t="s">
        <v>53</v>
      </c>
      <c r="F3020" t="s">
        <v>56</v>
      </c>
      <c r="G3020">
        <v>494</v>
      </c>
    </row>
    <row r="3021" spans="5:7" x14ac:dyDescent="0.25">
      <c r="E3021" t="s">
        <v>57</v>
      </c>
      <c r="F3021" t="s">
        <v>56</v>
      </c>
      <c r="G3021">
        <v>94</v>
      </c>
    </row>
    <row r="3022" spans="5:7" x14ac:dyDescent="0.25">
      <c r="E3022" t="s">
        <v>55</v>
      </c>
      <c r="F3022" t="s">
        <v>60</v>
      </c>
      <c r="G3022">
        <v>149</v>
      </c>
    </row>
    <row r="3023" spans="5:7" x14ac:dyDescent="0.25">
      <c r="E3023" t="s">
        <v>57</v>
      </c>
      <c r="F3023" t="s">
        <v>60</v>
      </c>
      <c r="G3023">
        <v>355</v>
      </c>
    </row>
    <row r="3024" spans="5:7" x14ac:dyDescent="0.25">
      <c r="E3024" t="s">
        <v>57</v>
      </c>
      <c r="F3024" t="s">
        <v>56</v>
      </c>
      <c r="G3024">
        <v>87</v>
      </c>
    </row>
    <row r="3025" spans="5:7" x14ac:dyDescent="0.25">
      <c r="E3025" t="s">
        <v>53</v>
      </c>
      <c r="F3025" t="s">
        <v>59</v>
      </c>
      <c r="G3025">
        <v>252</v>
      </c>
    </row>
    <row r="3026" spans="5:7" x14ac:dyDescent="0.25">
      <c r="E3026" t="s">
        <v>53</v>
      </c>
      <c r="F3026" t="s">
        <v>54</v>
      </c>
      <c r="G3026">
        <v>242</v>
      </c>
    </row>
    <row r="3027" spans="5:7" x14ac:dyDescent="0.25">
      <c r="E3027" t="s">
        <v>55</v>
      </c>
      <c r="F3027" t="s">
        <v>54</v>
      </c>
      <c r="G3027">
        <v>458</v>
      </c>
    </row>
    <row r="3028" spans="5:7" x14ac:dyDescent="0.25">
      <c r="E3028" t="s">
        <v>58</v>
      </c>
      <c r="F3028" t="s">
        <v>59</v>
      </c>
      <c r="G3028">
        <v>198</v>
      </c>
    </row>
    <row r="3029" spans="5:7" x14ac:dyDescent="0.25">
      <c r="E3029" t="s">
        <v>57</v>
      </c>
      <c r="F3029" t="s">
        <v>59</v>
      </c>
      <c r="G3029">
        <v>443</v>
      </c>
    </row>
    <row r="3030" spans="5:7" x14ac:dyDescent="0.25">
      <c r="E3030" t="s">
        <v>58</v>
      </c>
      <c r="F3030" t="s">
        <v>60</v>
      </c>
      <c r="G3030">
        <v>216</v>
      </c>
    </row>
    <row r="3031" spans="5:7" x14ac:dyDescent="0.25">
      <c r="E3031" t="s">
        <v>55</v>
      </c>
      <c r="F3031" t="s">
        <v>59</v>
      </c>
      <c r="G3031">
        <v>460</v>
      </c>
    </row>
    <row r="3032" spans="5:7" x14ac:dyDescent="0.25">
      <c r="E3032" t="s">
        <v>58</v>
      </c>
      <c r="F3032" t="s">
        <v>56</v>
      </c>
      <c r="G3032">
        <v>360</v>
      </c>
    </row>
    <row r="3033" spans="5:7" x14ac:dyDescent="0.25">
      <c r="E3033" t="s">
        <v>55</v>
      </c>
      <c r="F3033" t="s">
        <v>59</v>
      </c>
      <c r="G3033">
        <v>4</v>
      </c>
    </row>
    <row r="3034" spans="5:7" x14ac:dyDescent="0.25">
      <c r="E3034" t="s">
        <v>57</v>
      </c>
      <c r="F3034" t="s">
        <v>54</v>
      </c>
      <c r="G3034">
        <v>52</v>
      </c>
    </row>
    <row r="3035" spans="5:7" x14ac:dyDescent="0.25">
      <c r="E3035" t="s">
        <v>55</v>
      </c>
      <c r="F3035" t="s">
        <v>59</v>
      </c>
      <c r="G3035">
        <v>52</v>
      </c>
    </row>
    <row r="3036" spans="5:7" x14ac:dyDescent="0.25">
      <c r="E3036" t="s">
        <v>53</v>
      </c>
      <c r="F3036" t="s">
        <v>60</v>
      </c>
      <c r="G3036">
        <v>167</v>
      </c>
    </row>
    <row r="3037" spans="5:7" x14ac:dyDescent="0.25">
      <c r="E3037" t="s">
        <v>55</v>
      </c>
      <c r="F3037" t="s">
        <v>56</v>
      </c>
      <c r="G3037">
        <v>124</v>
      </c>
    </row>
    <row r="3038" spans="5:7" x14ac:dyDescent="0.25">
      <c r="E3038" t="s">
        <v>53</v>
      </c>
      <c r="F3038" t="s">
        <v>59</v>
      </c>
      <c r="G3038">
        <v>479</v>
      </c>
    </row>
    <row r="3039" spans="5:7" x14ac:dyDescent="0.25">
      <c r="E3039" t="s">
        <v>55</v>
      </c>
      <c r="F3039" t="s">
        <v>60</v>
      </c>
      <c r="G3039">
        <v>30</v>
      </c>
    </row>
    <row r="3040" spans="5:7" x14ac:dyDescent="0.25">
      <c r="E3040" t="s">
        <v>58</v>
      </c>
      <c r="F3040" t="s">
        <v>60</v>
      </c>
      <c r="G3040">
        <v>50</v>
      </c>
    </row>
    <row r="3041" spans="5:7" x14ac:dyDescent="0.25">
      <c r="E3041" t="s">
        <v>58</v>
      </c>
      <c r="F3041" t="s">
        <v>60</v>
      </c>
      <c r="G3041">
        <v>408</v>
      </c>
    </row>
    <row r="3042" spans="5:7" x14ac:dyDescent="0.25">
      <c r="E3042" t="s">
        <v>57</v>
      </c>
      <c r="F3042" t="s">
        <v>54</v>
      </c>
      <c r="G3042">
        <v>459</v>
      </c>
    </row>
    <row r="3043" spans="5:7" x14ac:dyDescent="0.25">
      <c r="E3043" t="s">
        <v>58</v>
      </c>
      <c r="F3043" t="s">
        <v>56</v>
      </c>
      <c r="G3043">
        <v>311</v>
      </c>
    </row>
    <row r="3044" spans="5:7" x14ac:dyDescent="0.25">
      <c r="E3044" t="s">
        <v>55</v>
      </c>
      <c r="F3044" t="s">
        <v>59</v>
      </c>
      <c r="G3044">
        <v>116</v>
      </c>
    </row>
    <row r="3045" spans="5:7" x14ac:dyDescent="0.25">
      <c r="E3045" t="s">
        <v>53</v>
      </c>
      <c r="F3045" t="s">
        <v>59</v>
      </c>
      <c r="G3045">
        <v>89</v>
      </c>
    </row>
    <row r="3046" spans="5:7" x14ac:dyDescent="0.25">
      <c r="E3046" t="s">
        <v>53</v>
      </c>
      <c r="F3046" t="s">
        <v>54</v>
      </c>
      <c r="G3046">
        <v>378</v>
      </c>
    </row>
    <row r="3047" spans="5:7" x14ac:dyDescent="0.25">
      <c r="E3047" t="s">
        <v>57</v>
      </c>
      <c r="F3047" t="s">
        <v>56</v>
      </c>
      <c r="G3047">
        <v>245</v>
      </c>
    </row>
    <row r="3048" spans="5:7" x14ac:dyDescent="0.25">
      <c r="E3048" t="s">
        <v>53</v>
      </c>
      <c r="F3048" t="s">
        <v>60</v>
      </c>
      <c r="G3048">
        <v>223</v>
      </c>
    </row>
    <row r="3049" spans="5:7" x14ac:dyDescent="0.25">
      <c r="E3049" t="s">
        <v>57</v>
      </c>
      <c r="F3049" t="s">
        <v>60</v>
      </c>
      <c r="G3049">
        <v>322</v>
      </c>
    </row>
    <row r="3050" spans="5:7" x14ac:dyDescent="0.25">
      <c r="E3050" t="s">
        <v>57</v>
      </c>
      <c r="F3050" t="s">
        <v>60</v>
      </c>
      <c r="G3050">
        <v>229</v>
      </c>
    </row>
    <row r="3051" spans="5:7" x14ac:dyDescent="0.25">
      <c r="E3051" t="s">
        <v>57</v>
      </c>
      <c r="F3051" t="s">
        <v>59</v>
      </c>
      <c r="G3051">
        <v>172</v>
      </c>
    </row>
    <row r="3052" spans="5:7" x14ac:dyDescent="0.25">
      <c r="E3052" t="s">
        <v>58</v>
      </c>
      <c r="F3052" t="s">
        <v>59</v>
      </c>
      <c r="G3052">
        <v>73</v>
      </c>
    </row>
    <row r="3053" spans="5:7" x14ac:dyDescent="0.25">
      <c r="E3053" t="s">
        <v>58</v>
      </c>
      <c r="F3053" t="s">
        <v>56</v>
      </c>
      <c r="G3053">
        <v>343</v>
      </c>
    </row>
    <row r="3054" spans="5:7" x14ac:dyDescent="0.25">
      <c r="E3054" t="s">
        <v>53</v>
      </c>
      <c r="F3054" t="s">
        <v>54</v>
      </c>
      <c r="G3054">
        <v>275</v>
      </c>
    </row>
    <row r="3055" spans="5:7" x14ac:dyDescent="0.25">
      <c r="E3055" t="s">
        <v>53</v>
      </c>
      <c r="F3055" t="s">
        <v>60</v>
      </c>
      <c r="G3055">
        <v>46</v>
      </c>
    </row>
    <row r="3056" spans="5:7" x14ac:dyDescent="0.25">
      <c r="E3056" t="s">
        <v>58</v>
      </c>
      <c r="F3056" t="s">
        <v>59</v>
      </c>
      <c r="G3056">
        <v>319</v>
      </c>
    </row>
    <row r="3057" spans="5:7" x14ac:dyDescent="0.25">
      <c r="E3057" t="s">
        <v>57</v>
      </c>
      <c r="F3057" t="s">
        <v>56</v>
      </c>
      <c r="G3057">
        <v>141</v>
      </c>
    </row>
    <row r="3058" spans="5:7" x14ac:dyDescent="0.25">
      <c r="E3058" t="s">
        <v>57</v>
      </c>
      <c r="F3058" t="s">
        <v>56</v>
      </c>
      <c r="G3058">
        <v>262</v>
      </c>
    </row>
    <row r="3059" spans="5:7" x14ac:dyDescent="0.25">
      <c r="E3059" t="s">
        <v>57</v>
      </c>
      <c r="F3059" t="s">
        <v>60</v>
      </c>
      <c r="G3059">
        <v>49</v>
      </c>
    </row>
    <row r="3060" spans="5:7" x14ac:dyDescent="0.25">
      <c r="E3060" t="s">
        <v>58</v>
      </c>
      <c r="F3060" t="s">
        <v>59</v>
      </c>
      <c r="G3060">
        <v>439</v>
      </c>
    </row>
    <row r="3061" spans="5:7" x14ac:dyDescent="0.25">
      <c r="E3061" t="s">
        <v>55</v>
      </c>
      <c r="F3061" t="s">
        <v>54</v>
      </c>
      <c r="G3061">
        <v>175</v>
      </c>
    </row>
    <row r="3062" spans="5:7" x14ac:dyDescent="0.25">
      <c r="E3062" t="s">
        <v>57</v>
      </c>
      <c r="F3062" t="s">
        <v>59</v>
      </c>
      <c r="G3062">
        <v>271</v>
      </c>
    </row>
    <row r="3063" spans="5:7" x14ac:dyDescent="0.25">
      <c r="E3063" t="s">
        <v>58</v>
      </c>
      <c r="F3063" t="s">
        <v>56</v>
      </c>
      <c r="G3063">
        <v>138</v>
      </c>
    </row>
    <row r="3064" spans="5:7" x14ac:dyDescent="0.25">
      <c r="E3064" t="s">
        <v>57</v>
      </c>
      <c r="F3064" t="s">
        <v>59</v>
      </c>
      <c r="G3064">
        <v>363</v>
      </c>
    </row>
    <row r="3065" spans="5:7" x14ac:dyDescent="0.25">
      <c r="E3065" t="s">
        <v>57</v>
      </c>
      <c r="F3065" t="s">
        <v>59</v>
      </c>
      <c r="G3065">
        <v>422</v>
      </c>
    </row>
    <row r="3066" spans="5:7" x14ac:dyDescent="0.25">
      <c r="E3066" t="s">
        <v>58</v>
      </c>
      <c r="F3066" t="s">
        <v>54</v>
      </c>
      <c r="G3066">
        <v>19</v>
      </c>
    </row>
    <row r="3067" spans="5:7" x14ac:dyDescent="0.25">
      <c r="E3067" t="s">
        <v>57</v>
      </c>
      <c r="F3067" t="s">
        <v>59</v>
      </c>
      <c r="G3067">
        <v>186</v>
      </c>
    </row>
    <row r="3068" spans="5:7" x14ac:dyDescent="0.25">
      <c r="E3068" t="s">
        <v>53</v>
      </c>
      <c r="F3068" t="s">
        <v>59</v>
      </c>
      <c r="G3068">
        <v>8</v>
      </c>
    </row>
    <row r="3069" spans="5:7" x14ac:dyDescent="0.25">
      <c r="E3069" t="s">
        <v>58</v>
      </c>
      <c r="F3069" t="s">
        <v>54</v>
      </c>
      <c r="G3069">
        <v>65</v>
      </c>
    </row>
    <row r="3070" spans="5:7" x14ac:dyDescent="0.25">
      <c r="E3070" t="s">
        <v>57</v>
      </c>
      <c r="F3070" t="s">
        <v>56</v>
      </c>
      <c r="G3070">
        <v>494</v>
      </c>
    </row>
    <row r="3071" spans="5:7" x14ac:dyDescent="0.25">
      <c r="E3071" t="s">
        <v>57</v>
      </c>
      <c r="F3071" t="s">
        <v>56</v>
      </c>
      <c r="G3071">
        <v>165</v>
      </c>
    </row>
    <row r="3072" spans="5:7" x14ac:dyDescent="0.25">
      <c r="E3072" t="s">
        <v>57</v>
      </c>
      <c r="F3072" t="s">
        <v>56</v>
      </c>
      <c r="G3072">
        <v>492</v>
      </c>
    </row>
    <row r="3073" spans="5:7" x14ac:dyDescent="0.25">
      <c r="E3073" t="s">
        <v>53</v>
      </c>
      <c r="F3073" t="s">
        <v>56</v>
      </c>
      <c r="G3073">
        <v>156</v>
      </c>
    </row>
    <row r="3074" spans="5:7" x14ac:dyDescent="0.25">
      <c r="E3074" t="s">
        <v>58</v>
      </c>
      <c r="F3074" t="s">
        <v>60</v>
      </c>
      <c r="G3074">
        <v>315</v>
      </c>
    </row>
    <row r="3075" spans="5:7" x14ac:dyDescent="0.25">
      <c r="E3075" t="s">
        <v>58</v>
      </c>
      <c r="F3075" t="s">
        <v>60</v>
      </c>
      <c r="G3075">
        <v>323</v>
      </c>
    </row>
    <row r="3076" spans="5:7" x14ac:dyDescent="0.25">
      <c r="E3076" t="s">
        <v>58</v>
      </c>
      <c r="F3076" t="s">
        <v>56</v>
      </c>
      <c r="G3076">
        <v>21</v>
      </c>
    </row>
    <row r="3077" spans="5:7" x14ac:dyDescent="0.25">
      <c r="E3077" t="s">
        <v>55</v>
      </c>
      <c r="F3077" t="s">
        <v>56</v>
      </c>
      <c r="G3077">
        <v>305</v>
      </c>
    </row>
    <row r="3078" spans="5:7" x14ac:dyDescent="0.25">
      <c r="E3078" t="s">
        <v>55</v>
      </c>
      <c r="F3078" t="s">
        <v>59</v>
      </c>
      <c r="G3078">
        <v>81</v>
      </c>
    </row>
    <row r="3079" spans="5:7" x14ac:dyDescent="0.25">
      <c r="E3079" t="s">
        <v>55</v>
      </c>
      <c r="F3079" t="s">
        <v>54</v>
      </c>
      <c r="G3079">
        <v>42</v>
      </c>
    </row>
    <row r="3080" spans="5:7" x14ac:dyDescent="0.25">
      <c r="E3080" t="s">
        <v>53</v>
      </c>
      <c r="F3080" t="s">
        <v>59</v>
      </c>
      <c r="G3080">
        <v>433</v>
      </c>
    </row>
    <row r="3081" spans="5:7" x14ac:dyDescent="0.25">
      <c r="E3081" t="s">
        <v>58</v>
      </c>
      <c r="F3081" t="s">
        <v>54</v>
      </c>
      <c r="G3081">
        <v>101</v>
      </c>
    </row>
    <row r="3082" spans="5:7" x14ac:dyDescent="0.25">
      <c r="E3082" t="s">
        <v>57</v>
      </c>
      <c r="F3082" t="s">
        <v>60</v>
      </c>
      <c r="G3082">
        <v>197</v>
      </c>
    </row>
    <row r="3083" spans="5:7" x14ac:dyDescent="0.25">
      <c r="E3083" t="s">
        <v>55</v>
      </c>
      <c r="F3083" t="s">
        <v>54</v>
      </c>
      <c r="G3083">
        <v>149</v>
      </c>
    </row>
    <row r="3084" spans="5:7" x14ac:dyDescent="0.25">
      <c r="E3084" t="s">
        <v>58</v>
      </c>
      <c r="F3084" t="s">
        <v>59</v>
      </c>
      <c r="G3084">
        <v>4</v>
      </c>
    </row>
    <row r="3085" spans="5:7" x14ac:dyDescent="0.25">
      <c r="E3085" t="s">
        <v>57</v>
      </c>
      <c r="F3085" t="s">
        <v>59</v>
      </c>
      <c r="G3085">
        <v>41</v>
      </c>
    </row>
    <row r="3086" spans="5:7" x14ac:dyDescent="0.25">
      <c r="E3086" t="s">
        <v>53</v>
      </c>
      <c r="F3086" t="s">
        <v>59</v>
      </c>
      <c r="G3086">
        <v>190</v>
      </c>
    </row>
    <row r="3087" spans="5:7" x14ac:dyDescent="0.25">
      <c r="E3087" t="s">
        <v>55</v>
      </c>
      <c r="F3087" t="s">
        <v>59</v>
      </c>
      <c r="G3087">
        <v>223</v>
      </c>
    </row>
    <row r="3088" spans="5:7" x14ac:dyDescent="0.25">
      <c r="E3088" t="s">
        <v>53</v>
      </c>
      <c r="F3088" t="s">
        <v>56</v>
      </c>
      <c r="G3088">
        <v>141</v>
      </c>
    </row>
    <row r="3089" spans="5:7" x14ac:dyDescent="0.25">
      <c r="E3089" t="s">
        <v>55</v>
      </c>
      <c r="F3089" t="s">
        <v>54</v>
      </c>
      <c r="G3089">
        <v>130</v>
      </c>
    </row>
    <row r="3090" spans="5:7" x14ac:dyDescent="0.25">
      <c r="E3090" t="s">
        <v>55</v>
      </c>
      <c r="F3090" t="s">
        <v>56</v>
      </c>
      <c r="G3090">
        <v>33</v>
      </c>
    </row>
    <row r="3091" spans="5:7" x14ac:dyDescent="0.25">
      <c r="E3091" t="s">
        <v>58</v>
      </c>
      <c r="F3091" t="s">
        <v>54</v>
      </c>
      <c r="G3091">
        <v>481</v>
      </c>
    </row>
    <row r="3092" spans="5:7" x14ac:dyDescent="0.25">
      <c r="E3092" t="s">
        <v>58</v>
      </c>
      <c r="F3092" t="s">
        <v>60</v>
      </c>
      <c r="G3092">
        <v>116</v>
      </c>
    </row>
    <row r="3093" spans="5:7" x14ac:dyDescent="0.25">
      <c r="E3093" t="s">
        <v>57</v>
      </c>
      <c r="F3093" t="s">
        <v>60</v>
      </c>
      <c r="G3093">
        <v>415</v>
      </c>
    </row>
    <row r="3094" spans="5:7" x14ac:dyDescent="0.25">
      <c r="E3094" t="s">
        <v>57</v>
      </c>
      <c r="F3094" t="s">
        <v>60</v>
      </c>
      <c r="G3094">
        <v>36</v>
      </c>
    </row>
    <row r="3095" spans="5:7" x14ac:dyDescent="0.25">
      <c r="E3095" t="s">
        <v>53</v>
      </c>
      <c r="F3095" t="s">
        <v>56</v>
      </c>
      <c r="G3095">
        <v>384</v>
      </c>
    </row>
    <row r="3096" spans="5:7" x14ac:dyDescent="0.25">
      <c r="E3096" t="s">
        <v>53</v>
      </c>
      <c r="F3096" t="s">
        <v>56</v>
      </c>
      <c r="G3096">
        <v>416</v>
      </c>
    </row>
    <row r="3097" spans="5:7" x14ac:dyDescent="0.25">
      <c r="E3097" t="s">
        <v>53</v>
      </c>
      <c r="F3097" t="s">
        <v>60</v>
      </c>
      <c r="G3097">
        <v>303</v>
      </c>
    </row>
    <row r="3098" spans="5:7" x14ac:dyDescent="0.25">
      <c r="E3098" t="s">
        <v>58</v>
      </c>
      <c r="F3098" t="s">
        <v>54</v>
      </c>
      <c r="G3098">
        <v>495</v>
      </c>
    </row>
    <row r="3099" spans="5:7" x14ac:dyDescent="0.25">
      <c r="E3099" t="s">
        <v>53</v>
      </c>
      <c r="F3099" t="s">
        <v>60</v>
      </c>
      <c r="G3099">
        <v>292</v>
      </c>
    </row>
    <row r="3100" spans="5:7" x14ac:dyDescent="0.25">
      <c r="E3100" t="s">
        <v>57</v>
      </c>
      <c r="F3100" t="s">
        <v>59</v>
      </c>
      <c r="G3100">
        <v>69</v>
      </c>
    </row>
    <row r="3101" spans="5:7" x14ac:dyDescent="0.25">
      <c r="E3101" t="s">
        <v>53</v>
      </c>
      <c r="F3101" t="s">
        <v>60</v>
      </c>
      <c r="G3101">
        <v>74</v>
      </c>
    </row>
    <row r="3102" spans="5:7" x14ac:dyDescent="0.25">
      <c r="E3102" t="s">
        <v>57</v>
      </c>
      <c r="F3102" t="s">
        <v>60</v>
      </c>
      <c r="G3102">
        <v>165</v>
      </c>
    </row>
    <row r="3103" spans="5:7" x14ac:dyDescent="0.25">
      <c r="E3103" t="s">
        <v>53</v>
      </c>
      <c r="F3103" t="s">
        <v>54</v>
      </c>
      <c r="G3103">
        <v>182</v>
      </c>
    </row>
    <row r="3104" spans="5:7" x14ac:dyDescent="0.25">
      <c r="E3104" t="s">
        <v>55</v>
      </c>
      <c r="F3104" t="s">
        <v>54</v>
      </c>
      <c r="G3104">
        <v>389</v>
      </c>
    </row>
    <row r="3105" spans="5:7" x14ac:dyDescent="0.25">
      <c r="E3105" t="s">
        <v>58</v>
      </c>
      <c r="F3105" t="s">
        <v>59</v>
      </c>
      <c r="G3105">
        <v>128</v>
      </c>
    </row>
    <row r="3106" spans="5:7" x14ac:dyDescent="0.25">
      <c r="E3106" t="s">
        <v>58</v>
      </c>
      <c r="F3106" t="s">
        <v>60</v>
      </c>
      <c r="G3106">
        <v>475</v>
      </c>
    </row>
    <row r="3107" spans="5:7" x14ac:dyDescent="0.25">
      <c r="E3107" t="s">
        <v>57</v>
      </c>
      <c r="F3107" t="s">
        <v>60</v>
      </c>
      <c r="G3107">
        <v>424</v>
      </c>
    </row>
    <row r="3108" spans="5:7" x14ac:dyDescent="0.25">
      <c r="E3108" t="s">
        <v>55</v>
      </c>
      <c r="F3108" t="s">
        <v>56</v>
      </c>
      <c r="G3108">
        <v>340</v>
      </c>
    </row>
    <row r="3109" spans="5:7" x14ac:dyDescent="0.25">
      <c r="E3109" t="s">
        <v>58</v>
      </c>
      <c r="F3109" t="s">
        <v>59</v>
      </c>
      <c r="G3109">
        <v>234</v>
      </c>
    </row>
    <row r="3110" spans="5:7" x14ac:dyDescent="0.25">
      <c r="E3110" t="s">
        <v>55</v>
      </c>
      <c r="F3110" t="s">
        <v>60</v>
      </c>
      <c r="G3110">
        <v>355</v>
      </c>
    </row>
    <row r="3111" spans="5:7" x14ac:dyDescent="0.25">
      <c r="E3111" t="s">
        <v>58</v>
      </c>
      <c r="F3111" t="s">
        <v>56</v>
      </c>
      <c r="G3111">
        <v>97</v>
      </c>
    </row>
    <row r="3112" spans="5:7" x14ac:dyDescent="0.25">
      <c r="E3112" t="s">
        <v>53</v>
      </c>
      <c r="F3112" t="s">
        <v>59</v>
      </c>
      <c r="G3112">
        <v>1</v>
      </c>
    </row>
    <row r="3113" spans="5:7" x14ac:dyDescent="0.25">
      <c r="E3113" t="s">
        <v>57</v>
      </c>
      <c r="F3113" t="s">
        <v>54</v>
      </c>
      <c r="G3113">
        <v>132</v>
      </c>
    </row>
    <row r="3114" spans="5:7" x14ac:dyDescent="0.25">
      <c r="E3114" t="s">
        <v>53</v>
      </c>
      <c r="F3114" t="s">
        <v>60</v>
      </c>
      <c r="G3114">
        <v>16</v>
      </c>
    </row>
    <row r="3115" spans="5:7" x14ac:dyDescent="0.25">
      <c r="E3115" t="s">
        <v>55</v>
      </c>
      <c r="F3115" t="s">
        <v>60</v>
      </c>
      <c r="G3115">
        <v>458</v>
      </c>
    </row>
    <row r="3116" spans="5:7" x14ac:dyDescent="0.25">
      <c r="E3116" t="s">
        <v>53</v>
      </c>
      <c r="F3116" t="s">
        <v>60</v>
      </c>
      <c r="G3116">
        <v>60</v>
      </c>
    </row>
    <row r="3117" spans="5:7" x14ac:dyDescent="0.25">
      <c r="E3117" t="s">
        <v>55</v>
      </c>
      <c r="F3117" t="s">
        <v>54</v>
      </c>
      <c r="G3117">
        <v>355</v>
      </c>
    </row>
    <row r="3118" spans="5:7" x14ac:dyDescent="0.25">
      <c r="E3118" t="s">
        <v>53</v>
      </c>
      <c r="F3118" t="s">
        <v>59</v>
      </c>
      <c r="G3118">
        <v>102</v>
      </c>
    </row>
    <row r="3119" spans="5:7" x14ac:dyDescent="0.25">
      <c r="E3119" t="s">
        <v>53</v>
      </c>
      <c r="F3119" t="s">
        <v>54</v>
      </c>
      <c r="G3119">
        <v>479</v>
      </c>
    </row>
    <row r="3120" spans="5:7" x14ac:dyDescent="0.25">
      <c r="E3120" t="s">
        <v>53</v>
      </c>
      <c r="F3120" t="s">
        <v>54</v>
      </c>
      <c r="G3120">
        <v>7</v>
      </c>
    </row>
    <row r="3121" spans="5:7" x14ac:dyDescent="0.25">
      <c r="E3121" t="s">
        <v>57</v>
      </c>
      <c r="F3121" t="s">
        <v>60</v>
      </c>
      <c r="G3121">
        <v>215</v>
      </c>
    </row>
    <row r="3122" spans="5:7" x14ac:dyDescent="0.25">
      <c r="E3122" t="s">
        <v>57</v>
      </c>
      <c r="F3122" t="s">
        <v>56</v>
      </c>
      <c r="G3122">
        <v>190</v>
      </c>
    </row>
    <row r="3123" spans="5:7" x14ac:dyDescent="0.25">
      <c r="E3123" t="s">
        <v>55</v>
      </c>
      <c r="F3123" t="s">
        <v>60</v>
      </c>
      <c r="G3123">
        <v>216</v>
      </c>
    </row>
    <row r="3124" spans="5:7" x14ac:dyDescent="0.25">
      <c r="E3124" t="s">
        <v>55</v>
      </c>
      <c r="F3124" t="s">
        <v>59</v>
      </c>
      <c r="G3124">
        <v>495</v>
      </c>
    </row>
    <row r="3125" spans="5:7" x14ac:dyDescent="0.25">
      <c r="E3125" t="s">
        <v>55</v>
      </c>
      <c r="F3125" t="s">
        <v>54</v>
      </c>
      <c r="G3125">
        <v>420</v>
      </c>
    </row>
    <row r="3126" spans="5:7" x14ac:dyDescent="0.25">
      <c r="E3126" t="s">
        <v>58</v>
      </c>
      <c r="F3126" t="s">
        <v>54</v>
      </c>
      <c r="G3126">
        <v>1</v>
      </c>
    </row>
    <row r="3127" spans="5:7" x14ac:dyDescent="0.25">
      <c r="E3127" t="s">
        <v>53</v>
      </c>
      <c r="F3127" t="s">
        <v>54</v>
      </c>
      <c r="G3127">
        <v>311</v>
      </c>
    </row>
    <row r="3128" spans="5:7" x14ac:dyDescent="0.25">
      <c r="E3128" t="s">
        <v>55</v>
      </c>
      <c r="F3128" t="s">
        <v>54</v>
      </c>
      <c r="G3128">
        <v>267</v>
      </c>
    </row>
    <row r="3129" spans="5:7" x14ac:dyDescent="0.25">
      <c r="E3129" t="s">
        <v>58</v>
      </c>
      <c r="F3129" t="s">
        <v>54</v>
      </c>
      <c r="G3129">
        <v>188</v>
      </c>
    </row>
    <row r="3130" spans="5:7" x14ac:dyDescent="0.25">
      <c r="E3130" t="s">
        <v>58</v>
      </c>
      <c r="F3130" t="s">
        <v>59</v>
      </c>
      <c r="G3130">
        <v>347</v>
      </c>
    </row>
    <row r="3131" spans="5:7" x14ac:dyDescent="0.25">
      <c r="E3131" t="s">
        <v>55</v>
      </c>
      <c r="F3131" t="s">
        <v>59</v>
      </c>
      <c r="G3131">
        <v>97</v>
      </c>
    </row>
    <row r="3132" spans="5:7" x14ac:dyDescent="0.25">
      <c r="E3132" t="s">
        <v>58</v>
      </c>
      <c r="F3132" t="s">
        <v>59</v>
      </c>
      <c r="G3132">
        <v>464</v>
      </c>
    </row>
    <row r="3133" spans="5:7" x14ac:dyDescent="0.25">
      <c r="E3133" t="s">
        <v>53</v>
      </c>
      <c r="F3133" t="s">
        <v>56</v>
      </c>
      <c r="G3133">
        <v>346</v>
      </c>
    </row>
    <row r="3134" spans="5:7" x14ac:dyDescent="0.25">
      <c r="E3134" t="s">
        <v>55</v>
      </c>
      <c r="F3134" t="s">
        <v>60</v>
      </c>
      <c r="G3134">
        <v>186</v>
      </c>
    </row>
    <row r="3135" spans="5:7" x14ac:dyDescent="0.25">
      <c r="E3135" t="s">
        <v>57</v>
      </c>
      <c r="F3135" t="s">
        <v>59</v>
      </c>
      <c r="G3135">
        <v>336</v>
      </c>
    </row>
    <row r="3136" spans="5:7" x14ac:dyDescent="0.25">
      <c r="E3136" t="s">
        <v>53</v>
      </c>
      <c r="F3136" t="s">
        <v>54</v>
      </c>
      <c r="G3136">
        <v>101</v>
      </c>
    </row>
    <row r="3137" spans="5:7" x14ac:dyDescent="0.25">
      <c r="E3137" t="s">
        <v>58</v>
      </c>
      <c r="F3137" t="s">
        <v>59</v>
      </c>
      <c r="G3137">
        <v>65</v>
      </c>
    </row>
    <row r="3138" spans="5:7" x14ac:dyDescent="0.25">
      <c r="E3138" t="s">
        <v>57</v>
      </c>
      <c r="F3138" t="s">
        <v>56</v>
      </c>
      <c r="G3138">
        <v>134</v>
      </c>
    </row>
    <row r="3139" spans="5:7" x14ac:dyDescent="0.25">
      <c r="E3139" t="s">
        <v>58</v>
      </c>
      <c r="F3139" t="s">
        <v>54</v>
      </c>
      <c r="G3139">
        <v>46</v>
      </c>
    </row>
    <row r="3140" spans="5:7" x14ac:dyDescent="0.25">
      <c r="E3140" t="s">
        <v>55</v>
      </c>
      <c r="F3140" t="s">
        <v>54</v>
      </c>
      <c r="G3140">
        <v>481</v>
      </c>
    </row>
    <row r="3141" spans="5:7" x14ac:dyDescent="0.25">
      <c r="E3141" t="s">
        <v>55</v>
      </c>
      <c r="F3141" t="s">
        <v>60</v>
      </c>
      <c r="G3141">
        <v>334</v>
      </c>
    </row>
    <row r="3142" spans="5:7" x14ac:dyDescent="0.25">
      <c r="E3142" t="s">
        <v>58</v>
      </c>
      <c r="F3142" t="s">
        <v>56</v>
      </c>
      <c r="G3142">
        <v>121</v>
      </c>
    </row>
    <row r="3143" spans="5:7" x14ac:dyDescent="0.25">
      <c r="E3143" t="s">
        <v>55</v>
      </c>
      <c r="F3143" t="s">
        <v>60</v>
      </c>
      <c r="G3143">
        <v>161</v>
      </c>
    </row>
    <row r="3144" spans="5:7" x14ac:dyDescent="0.25">
      <c r="E3144" t="s">
        <v>58</v>
      </c>
      <c r="F3144" t="s">
        <v>59</v>
      </c>
      <c r="G3144">
        <v>124</v>
      </c>
    </row>
    <row r="3145" spans="5:7" x14ac:dyDescent="0.25">
      <c r="E3145" t="s">
        <v>57</v>
      </c>
      <c r="F3145" t="s">
        <v>54</v>
      </c>
      <c r="G3145">
        <v>317</v>
      </c>
    </row>
    <row r="3146" spans="5:7" x14ac:dyDescent="0.25">
      <c r="E3146" t="s">
        <v>55</v>
      </c>
      <c r="F3146" t="s">
        <v>54</v>
      </c>
      <c r="G3146">
        <v>291</v>
      </c>
    </row>
    <row r="3147" spans="5:7" x14ac:dyDescent="0.25">
      <c r="E3147" t="s">
        <v>58</v>
      </c>
      <c r="F3147" t="s">
        <v>59</v>
      </c>
      <c r="G3147">
        <v>400</v>
      </c>
    </row>
    <row r="3148" spans="5:7" x14ac:dyDescent="0.25">
      <c r="E3148" t="s">
        <v>53</v>
      </c>
      <c r="F3148" t="s">
        <v>60</v>
      </c>
      <c r="G3148">
        <v>419</v>
      </c>
    </row>
    <row r="3149" spans="5:7" x14ac:dyDescent="0.25">
      <c r="E3149" t="s">
        <v>53</v>
      </c>
      <c r="F3149" t="s">
        <v>54</v>
      </c>
      <c r="G3149">
        <v>116</v>
      </c>
    </row>
    <row r="3150" spans="5:7" x14ac:dyDescent="0.25">
      <c r="E3150" t="s">
        <v>53</v>
      </c>
      <c r="F3150" t="s">
        <v>60</v>
      </c>
      <c r="G3150">
        <v>384</v>
      </c>
    </row>
    <row r="3151" spans="5:7" x14ac:dyDescent="0.25">
      <c r="E3151" t="s">
        <v>58</v>
      </c>
      <c r="F3151" t="s">
        <v>54</v>
      </c>
      <c r="G3151">
        <v>105</v>
      </c>
    </row>
    <row r="3152" spans="5:7" x14ac:dyDescent="0.25">
      <c r="E3152" t="s">
        <v>55</v>
      </c>
      <c r="F3152" t="s">
        <v>59</v>
      </c>
      <c r="G3152">
        <v>37</v>
      </c>
    </row>
    <row r="3153" spans="5:7" x14ac:dyDescent="0.25">
      <c r="E3153" t="s">
        <v>58</v>
      </c>
      <c r="F3153" t="s">
        <v>56</v>
      </c>
      <c r="G3153">
        <v>308</v>
      </c>
    </row>
    <row r="3154" spans="5:7" x14ac:dyDescent="0.25">
      <c r="E3154" t="s">
        <v>53</v>
      </c>
      <c r="F3154" t="s">
        <v>54</v>
      </c>
      <c r="G3154">
        <v>444</v>
      </c>
    </row>
    <row r="3155" spans="5:7" x14ac:dyDescent="0.25">
      <c r="E3155" t="s">
        <v>53</v>
      </c>
      <c r="F3155" t="s">
        <v>56</v>
      </c>
      <c r="G3155">
        <v>471</v>
      </c>
    </row>
    <row r="3156" spans="5:7" x14ac:dyDescent="0.25">
      <c r="E3156" t="s">
        <v>53</v>
      </c>
      <c r="F3156" t="s">
        <v>54</v>
      </c>
      <c r="G3156">
        <v>109</v>
      </c>
    </row>
    <row r="3157" spans="5:7" x14ac:dyDescent="0.25">
      <c r="E3157" t="s">
        <v>53</v>
      </c>
      <c r="F3157" t="s">
        <v>60</v>
      </c>
      <c r="G3157">
        <v>318</v>
      </c>
    </row>
    <row r="3158" spans="5:7" x14ac:dyDescent="0.25">
      <c r="E3158" t="s">
        <v>55</v>
      </c>
      <c r="F3158" t="s">
        <v>56</v>
      </c>
      <c r="G3158">
        <v>496</v>
      </c>
    </row>
    <row r="3159" spans="5:7" x14ac:dyDescent="0.25">
      <c r="E3159" t="s">
        <v>57</v>
      </c>
      <c r="F3159" t="s">
        <v>54</v>
      </c>
      <c r="G3159">
        <v>53</v>
      </c>
    </row>
    <row r="3160" spans="5:7" x14ac:dyDescent="0.25">
      <c r="E3160" t="s">
        <v>53</v>
      </c>
      <c r="F3160" t="s">
        <v>56</v>
      </c>
      <c r="G3160">
        <v>28</v>
      </c>
    </row>
    <row r="3161" spans="5:7" x14ac:dyDescent="0.25">
      <c r="E3161" t="s">
        <v>55</v>
      </c>
      <c r="F3161" t="s">
        <v>54</v>
      </c>
      <c r="G3161">
        <v>410</v>
      </c>
    </row>
    <row r="3162" spans="5:7" x14ac:dyDescent="0.25">
      <c r="E3162" t="s">
        <v>55</v>
      </c>
      <c r="F3162" t="s">
        <v>60</v>
      </c>
      <c r="G3162">
        <v>291</v>
      </c>
    </row>
    <row r="3163" spans="5:7" x14ac:dyDescent="0.25">
      <c r="E3163" t="s">
        <v>53</v>
      </c>
      <c r="F3163" t="s">
        <v>54</v>
      </c>
      <c r="G3163">
        <v>294</v>
      </c>
    </row>
    <row r="3164" spans="5:7" x14ac:dyDescent="0.25">
      <c r="E3164" t="s">
        <v>57</v>
      </c>
      <c r="F3164" t="s">
        <v>56</v>
      </c>
      <c r="G3164">
        <v>253</v>
      </c>
    </row>
    <row r="3165" spans="5:7" x14ac:dyDescent="0.25">
      <c r="E3165" t="s">
        <v>55</v>
      </c>
      <c r="F3165" t="s">
        <v>56</v>
      </c>
      <c r="G3165">
        <v>21</v>
      </c>
    </row>
    <row r="3166" spans="5:7" x14ac:dyDescent="0.25">
      <c r="E3166" t="s">
        <v>55</v>
      </c>
      <c r="F3166" t="s">
        <v>56</v>
      </c>
      <c r="G3166">
        <v>475</v>
      </c>
    </row>
    <row r="3167" spans="5:7" x14ac:dyDescent="0.25">
      <c r="E3167" t="s">
        <v>53</v>
      </c>
      <c r="F3167" t="s">
        <v>54</v>
      </c>
      <c r="G3167">
        <v>339</v>
      </c>
    </row>
    <row r="3168" spans="5:7" x14ac:dyDescent="0.25">
      <c r="E3168" t="s">
        <v>58</v>
      </c>
      <c r="F3168" t="s">
        <v>54</v>
      </c>
      <c r="G3168">
        <v>9</v>
      </c>
    </row>
    <row r="3169" spans="5:7" x14ac:dyDescent="0.25">
      <c r="E3169" t="s">
        <v>58</v>
      </c>
      <c r="F3169" t="s">
        <v>54</v>
      </c>
      <c r="G3169">
        <v>198</v>
      </c>
    </row>
    <row r="3170" spans="5:7" x14ac:dyDescent="0.25">
      <c r="E3170" t="s">
        <v>55</v>
      </c>
      <c r="F3170" t="s">
        <v>59</v>
      </c>
      <c r="G3170">
        <v>167</v>
      </c>
    </row>
    <row r="3171" spans="5:7" x14ac:dyDescent="0.25">
      <c r="E3171" t="s">
        <v>53</v>
      </c>
      <c r="F3171" t="s">
        <v>60</v>
      </c>
      <c r="G3171">
        <v>160</v>
      </c>
    </row>
    <row r="3172" spans="5:7" x14ac:dyDescent="0.25">
      <c r="E3172" t="s">
        <v>58</v>
      </c>
      <c r="F3172" t="s">
        <v>56</v>
      </c>
      <c r="G3172">
        <v>435</v>
      </c>
    </row>
    <row r="3173" spans="5:7" x14ac:dyDescent="0.25">
      <c r="E3173" t="s">
        <v>58</v>
      </c>
      <c r="F3173" t="s">
        <v>60</v>
      </c>
      <c r="G3173">
        <v>486</v>
      </c>
    </row>
    <row r="3174" spans="5:7" x14ac:dyDescent="0.25">
      <c r="E3174" t="s">
        <v>55</v>
      </c>
      <c r="F3174" t="s">
        <v>56</v>
      </c>
      <c r="G3174">
        <v>95</v>
      </c>
    </row>
    <row r="3175" spans="5:7" x14ac:dyDescent="0.25">
      <c r="E3175" t="s">
        <v>53</v>
      </c>
      <c r="F3175" t="s">
        <v>56</v>
      </c>
      <c r="G3175">
        <v>401</v>
      </c>
    </row>
    <row r="3176" spans="5:7" x14ac:dyDescent="0.25">
      <c r="E3176" t="s">
        <v>53</v>
      </c>
      <c r="F3176" t="s">
        <v>60</v>
      </c>
      <c r="G3176">
        <v>179</v>
      </c>
    </row>
    <row r="3177" spans="5:7" x14ac:dyDescent="0.25">
      <c r="E3177" t="s">
        <v>58</v>
      </c>
      <c r="F3177" t="s">
        <v>56</v>
      </c>
      <c r="G3177">
        <v>382</v>
      </c>
    </row>
    <row r="3178" spans="5:7" x14ac:dyDescent="0.25">
      <c r="E3178" t="s">
        <v>57</v>
      </c>
      <c r="F3178" t="s">
        <v>54</v>
      </c>
      <c r="G3178">
        <v>271</v>
      </c>
    </row>
    <row r="3179" spans="5:7" x14ac:dyDescent="0.25">
      <c r="E3179" t="s">
        <v>58</v>
      </c>
      <c r="F3179" t="s">
        <v>59</v>
      </c>
      <c r="G3179">
        <v>24</v>
      </c>
    </row>
    <row r="3180" spans="5:7" x14ac:dyDescent="0.25">
      <c r="E3180" t="s">
        <v>57</v>
      </c>
      <c r="F3180" t="s">
        <v>56</v>
      </c>
      <c r="G3180">
        <v>311</v>
      </c>
    </row>
    <row r="3181" spans="5:7" x14ac:dyDescent="0.25">
      <c r="E3181" t="s">
        <v>57</v>
      </c>
      <c r="F3181" t="s">
        <v>60</v>
      </c>
      <c r="G3181">
        <v>182</v>
      </c>
    </row>
    <row r="3182" spans="5:7" x14ac:dyDescent="0.25">
      <c r="E3182" t="s">
        <v>55</v>
      </c>
      <c r="F3182" t="s">
        <v>60</v>
      </c>
      <c r="G3182">
        <v>315</v>
      </c>
    </row>
    <row r="3183" spans="5:7" x14ac:dyDescent="0.25">
      <c r="E3183" t="s">
        <v>57</v>
      </c>
      <c r="F3183" t="s">
        <v>56</v>
      </c>
      <c r="G3183">
        <v>214</v>
      </c>
    </row>
    <row r="3184" spans="5:7" x14ac:dyDescent="0.25">
      <c r="E3184" t="s">
        <v>57</v>
      </c>
      <c r="F3184" t="s">
        <v>60</v>
      </c>
      <c r="G3184">
        <v>160</v>
      </c>
    </row>
    <row r="3185" spans="5:7" x14ac:dyDescent="0.25">
      <c r="E3185" t="s">
        <v>58</v>
      </c>
      <c r="F3185" t="s">
        <v>60</v>
      </c>
      <c r="G3185">
        <v>437</v>
      </c>
    </row>
    <row r="3186" spans="5:7" x14ac:dyDescent="0.25">
      <c r="E3186" t="s">
        <v>58</v>
      </c>
      <c r="F3186" t="s">
        <v>60</v>
      </c>
      <c r="G3186">
        <v>306</v>
      </c>
    </row>
    <row r="3187" spans="5:7" x14ac:dyDescent="0.25">
      <c r="E3187" t="s">
        <v>57</v>
      </c>
      <c r="F3187" t="s">
        <v>60</v>
      </c>
      <c r="G3187">
        <v>171</v>
      </c>
    </row>
    <row r="3188" spans="5:7" x14ac:dyDescent="0.25">
      <c r="E3188" t="s">
        <v>57</v>
      </c>
      <c r="F3188" t="s">
        <v>59</v>
      </c>
      <c r="G3188">
        <v>94</v>
      </c>
    </row>
    <row r="3189" spans="5:7" x14ac:dyDescent="0.25">
      <c r="E3189" t="s">
        <v>55</v>
      </c>
      <c r="F3189" t="s">
        <v>60</v>
      </c>
      <c r="G3189">
        <v>165</v>
      </c>
    </row>
    <row r="3190" spans="5:7" x14ac:dyDescent="0.25">
      <c r="E3190" t="s">
        <v>53</v>
      </c>
      <c r="F3190" t="s">
        <v>59</v>
      </c>
      <c r="G3190">
        <v>360</v>
      </c>
    </row>
    <row r="3191" spans="5:7" x14ac:dyDescent="0.25">
      <c r="E3191" t="s">
        <v>55</v>
      </c>
      <c r="F3191" t="s">
        <v>56</v>
      </c>
      <c r="G3191">
        <v>261</v>
      </c>
    </row>
    <row r="3192" spans="5:7" x14ac:dyDescent="0.25">
      <c r="E3192" t="s">
        <v>55</v>
      </c>
      <c r="F3192" t="s">
        <v>60</v>
      </c>
      <c r="G3192">
        <v>56</v>
      </c>
    </row>
    <row r="3193" spans="5:7" x14ac:dyDescent="0.25">
      <c r="E3193" t="s">
        <v>57</v>
      </c>
      <c r="F3193" t="s">
        <v>60</v>
      </c>
      <c r="G3193">
        <v>435</v>
      </c>
    </row>
    <row r="3194" spans="5:7" x14ac:dyDescent="0.25">
      <c r="E3194" t="s">
        <v>57</v>
      </c>
      <c r="F3194" t="s">
        <v>59</v>
      </c>
      <c r="G3194">
        <v>379</v>
      </c>
    </row>
    <row r="3195" spans="5:7" x14ac:dyDescent="0.25">
      <c r="E3195" t="s">
        <v>57</v>
      </c>
      <c r="F3195" t="s">
        <v>56</v>
      </c>
      <c r="G3195">
        <v>321</v>
      </c>
    </row>
    <row r="3196" spans="5:7" x14ac:dyDescent="0.25">
      <c r="E3196" t="s">
        <v>53</v>
      </c>
      <c r="F3196" t="s">
        <v>56</v>
      </c>
      <c r="G3196">
        <v>399</v>
      </c>
    </row>
    <row r="3197" spans="5:7" x14ac:dyDescent="0.25">
      <c r="E3197" t="s">
        <v>58</v>
      </c>
      <c r="F3197" t="s">
        <v>54</v>
      </c>
      <c r="G3197">
        <v>135</v>
      </c>
    </row>
    <row r="3198" spans="5:7" x14ac:dyDescent="0.25">
      <c r="E3198" t="s">
        <v>55</v>
      </c>
      <c r="F3198" t="s">
        <v>56</v>
      </c>
      <c r="G3198">
        <v>67</v>
      </c>
    </row>
    <row r="3199" spans="5:7" x14ac:dyDescent="0.25">
      <c r="E3199" t="s">
        <v>53</v>
      </c>
      <c r="F3199" t="s">
        <v>59</v>
      </c>
      <c r="G3199">
        <v>222</v>
      </c>
    </row>
    <row r="3200" spans="5:7" x14ac:dyDescent="0.25">
      <c r="E3200" t="s">
        <v>53</v>
      </c>
      <c r="F3200" t="s">
        <v>60</v>
      </c>
      <c r="G3200">
        <v>139</v>
      </c>
    </row>
    <row r="3201" spans="5:7" x14ac:dyDescent="0.25">
      <c r="E3201" t="s">
        <v>53</v>
      </c>
      <c r="F3201" t="s">
        <v>60</v>
      </c>
      <c r="G3201">
        <v>409</v>
      </c>
    </row>
    <row r="3202" spans="5:7" x14ac:dyDescent="0.25">
      <c r="E3202" t="s">
        <v>55</v>
      </c>
      <c r="F3202" t="s">
        <v>56</v>
      </c>
      <c r="G3202">
        <v>129</v>
      </c>
    </row>
    <row r="3203" spans="5:7" x14ac:dyDescent="0.25">
      <c r="E3203" t="s">
        <v>57</v>
      </c>
      <c r="F3203" t="s">
        <v>54</v>
      </c>
      <c r="G3203">
        <v>395</v>
      </c>
    </row>
    <row r="3204" spans="5:7" x14ac:dyDescent="0.25">
      <c r="E3204" t="s">
        <v>58</v>
      </c>
      <c r="F3204" t="s">
        <v>60</v>
      </c>
      <c r="G3204">
        <v>304</v>
      </c>
    </row>
    <row r="3205" spans="5:7" x14ac:dyDescent="0.25">
      <c r="E3205" t="s">
        <v>57</v>
      </c>
      <c r="F3205" t="s">
        <v>56</v>
      </c>
      <c r="G3205">
        <v>202</v>
      </c>
    </row>
    <row r="3206" spans="5:7" x14ac:dyDescent="0.25">
      <c r="E3206" t="s">
        <v>57</v>
      </c>
      <c r="F3206" t="s">
        <v>56</v>
      </c>
      <c r="G3206">
        <v>290</v>
      </c>
    </row>
    <row r="3207" spans="5:7" x14ac:dyDescent="0.25">
      <c r="E3207" t="s">
        <v>53</v>
      </c>
      <c r="F3207" t="s">
        <v>59</v>
      </c>
      <c r="G3207">
        <v>322</v>
      </c>
    </row>
    <row r="3208" spans="5:7" x14ac:dyDescent="0.25">
      <c r="E3208" t="s">
        <v>53</v>
      </c>
      <c r="F3208" t="s">
        <v>54</v>
      </c>
      <c r="G3208">
        <v>148</v>
      </c>
    </row>
    <row r="3209" spans="5:7" x14ac:dyDescent="0.25">
      <c r="E3209" t="s">
        <v>57</v>
      </c>
      <c r="F3209" t="s">
        <v>56</v>
      </c>
      <c r="G3209">
        <v>8</v>
      </c>
    </row>
    <row r="3210" spans="5:7" x14ac:dyDescent="0.25">
      <c r="E3210" t="s">
        <v>57</v>
      </c>
      <c r="F3210" t="s">
        <v>54</v>
      </c>
      <c r="G3210">
        <v>166</v>
      </c>
    </row>
    <row r="3211" spans="5:7" x14ac:dyDescent="0.25">
      <c r="E3211" t="s">
        <v>58</v>
      </c>
      <c r="F3211" t="s">
        <v>56</v>
      </c>
      <c r="G3211">
        <v>438</v>
      </c>
    </row>
    <row r="3212" spans="5:7" x14ac:dyDescent="0.25">
      <c r="E3212" t="s">
        <v>57</v>
      </c>
      <c r="F3212" t="s">
        <v>54</v>
      </c>
      <c r="G3212">
        <v>224</v>
      </c>
    </row>
    <row r="3213" spans="5:7" x14ac:dyDescent="0.25">
      <c r="E3213" t="s">
        <v>55</v>
      </c>
      <c r="F3213" t="s">
        <v>59</v>
      </c>
      <c r="G3213">
        <v>331</v>
      </c>
    </row>
    <row r="3214" spans="5:7" x14ac:dyDescent="0.25">
      <c r="E3214" t="s">
        <v>55</v>
      </c>
      <c r="F3214" t="s">
        <v>59</v>
      </c>
      <c r="G3214">
        <v>192</v>
      </c>
    </row>
    <row r="3215" spans="5:7" x14ac:dyDescent="0.25">
      <c r="E3215" t="s">
        <v>53</v>
      </c>
      <c r="F3215" t="s">
        <v>56</v>
      </c>
      <c r="G3215">
        <v>266</v>
      </c>
    </row>
    <row r="3216" spans="5:7" x14ac:dyDescent="0.25">
      <c r="E3216" t="s">
        <v>55</v>
      </c>
      <c r="F3216" t="s">
        <v>56</v>
      </c>
      <c r="G3216">
        <v>354</v>
      </c>
    </row>
    <row r="3217" spans="5:7" x14ac:dyDescent="0.25">
      <c r="E3217" t="s">
        <v>53</v>
      </c>
      <c r="F3217" t="s">
        <v>59</v>
      </c>
      <c r="G3217">
        <v>356</v>
      </c>
    </row>
    <row r="3218" spans="5:7" x14ac:dyDescent="0.25">
      <c r="E3218" t="s">
        <v>57</v>
      </c>
      <c r="F3218" t="s">
        <v>54</v>
      </c>
      <c r="G3218">
        <v>415</v>
      </c>
    </row>
    <row r="3219" spans="5:7" x14ac:dyDescent="0.25">
      <c r="E3219" t="s">
        <v>58</v>
      </c>
      <c r="F3219" t="s">
        <v>56</v>
      </c>
      <c r="G3219">
        <v>431</v>
      </c>
    </row>
    <row r="3220" spans="5:7" x14ac:dyDescent="0.25">
      <c r="E3220" t="s">
        <v>58</v>
      </c>
      <c r="F3220" t="s">
        <v>59</v>
      </c>
      <c r="G3220">
        <v>122</v>
      </c>
    </row>
    <row r="3221" spans="5:7" x14ac:dyDescent="0.25">
      <c r="E3221" t="s">
        <v>55</v>
      </c>
      <c r="F3221" t="s">
        <v>60</v>
      </c>
      <c r="G3221">
        <v>341</v>
      </c>
    </row>
    <row r="3222" spans="5:7" x14ac:dyDescent="0.25">
      <c r="E3222" t="s">
        <v>53</v>
      </c>
      <c r="F3222" t="s">
        <v>60</v>
      </c>
      <c r="G3222">
        <v>273</v>
      </c>
    </row>
    <row r="3223" spans="5:7" x14ac:dyDescent="0.25">
      <c r="E3223" t="s">
        <v>53</v>
      </c>
      <c r="F3223" t="s">
        <v>54</v>
      </c>
      <c r="G3223">
        <v>286</v>
      </c>
    </row>
    <row r="3224" spans="5:7" x14ac:dyDescent="0.25">
      <c r="E3224" t="s">
        <v>57</v>
      </c>
      <c r="F3224" t="s">
        <v>60</v>
      </c>
      <c r="G3224">
        <v>60</v>
      </c>
    </row>
    <row r="3225" spans="5:7" x14ac:dyDescent="0.25">
      <c r="E3225" t="s">
        <v>57</v>
      </c>
      <c r="F3225" t="s">
        <v>60</v>
      </c>
      <c r="G3225">
        <v>257</v>
      </c>
    </row>
    <row r="3226" spans="5:7" x14ac:dyDescent="0.25">
      <c r="E3226" t="s">
        <v>53</v>
      </c>
      <c r="F3226" t="s">
        <v>56</v>
      </c>
      <c r="G3226">
        <v>31</v>
      </c>
    </row>
    <row r="3227" spans="5:7" x14ac:dyDescent="0.25">
      <c r="E3227" t="s">
        <v>53</v>
      </c>
      <c r="F3227" t="s">
        <v>54</v>
      </c>
      <c r="G3227">
        <v>40</v>
      </c>
    </row>
    <row r="3228" spans="5:7" x14ac:dyDescent="0.25">
      <c r="E3228" t="s">
        <v>55</v>
      </c>
      <c r="F3228" t="s">
        <v>59</v>
      </c>
      <c r="G3228">
        <v>183</v>
      </c>
    </row>
    <row r="3229" spans="5:7" x14ac:dyDescent="0.25">
      <c r="E3229" t="s">
        <v>53</v>
      </c>
      <c r="F3229" t="s">
        <v>56</v>
      </c>
      <c r="G3229">
        <v>392</v>
      </c>
    </row>
    <row r="3230" spans="5:7" x14ac:dyDescent="0.25">
      <c r="E3230" t="s">
        <v>58</v>
      </c>
      <c r="F3230" t="s">
        <v>59</v>
      </c>
      <c r="G3230">
        <v>112</v>
      </c>
    </row>
    <row r="3231" spans="5:7" x14ac:dyDescent="0.25">
      <c r="E3231" t="s">
        <v>58</v>
      </c>
      <c r="F3231" t="s">
        <v>54</v>
      </c>
      <c r="G3231">
        <v>356</v>
      </c>
    </row>
    <row r="3232" spans="5:7" x14ac:dyDescent="0.25">
      <c r="E3232" t="s">
        <v>53</v>
      </c>
      <c r="F3232" t="s">
        <v>60</v>
      </c>
      <c r="G3232">
        <v>234</v>
      </c>
    </row>
    <row r="3233" spans="5:7" x14ac:dyDescent="0.25">
      <c r="E3233" t="s">
        <v>55</v>
      </c>
      <c r="F3233" t="s">
        <v>54</v>
      </c>
      <c r="G3233">
        <v>263</v>
      </c>
    </row>
    <row r="3234" spans="5:7" x14ac:dyDescent="0.25">
      <c r="E3234" t="s">
        <v>55</v>
      </c>
      <c r="F3234" t="s">
        <v>56</v>
      </c>
      <c r="G3234">
        <v>358</v>
      </c>
    </row>
    <row r="3235" spans="5:7" x14ac:dyDescent="0.25">
      <c r="E3235" t="s">
        <v>58</v>
      </c>
      <c r="F3235" t="s">
        <v>59</v>
      </c>
      <c r="G3235">
        <v>373</v>
      </c>
    </row>
    <row r="3236" spans="5:7" x14ac:dyDescent="0.25">
      <c r="E3236" t="s">
        <v>55</v>
      </c>
      <c r="F3236" t="s">
        <v>59</v>
      </c>
      <c r="G3236">
        <v>457</v>
      </c>
    </row>
    <row r="3237" spans="5:7" x14ac:dyDescent="0.25">
      <c r="E3237" t="s">
        <v>55</v>
      </c>
      <c r="F3237" t="s">
        <v>60</v>
      </c>
      <c r="G3237">
        <v>483</v>
      </c>
    </row>
    <row r="3238" spans="5:7" x14ac:dyDescent="0.25">
      <c r="E3238" t="s">
        <v>57</v>
      </c>
      <c r="F3238" t="s">
        <v>60</v>
      </c>
      <c r="G3238">
        <v>22</v>
      </c>
    </row>
    <row r="3239" spans="5:7" x14ac:dyDescent="0.25">
      <c r="E3239" t="s">
        <v>55</v>
      </c>
      <c r="F3239" t="s">
        <v>60</v>
      </c>
      <c r="G3239">
        <v>393</v>
      </c>
    </row>
    <row r="3240" spans="5:7" x14ac:dyDescent="0.25">
      <c r="E3240" t="s">
        <v>58</v>
      </c>
      <c r="F3240" t="s">
        <v>56</v>
      </c>
      <c r="G3240">
        <v>83</v>
      </c>
    </row>
    <row r="3241" spans="5:7" x14ac:dyDescent="0.25">
      <c r="E3241" t="s">
        <v>57</v>
      </c>
      <c r="F3241" t="s">
        <v>54</v>
      </c>
      <c r="G3241">
        <v>449</v>
      </c>
    </row>
    <row r="3242" spans="5:7" x14ac:dyDescent="0.25">
      <c r="E3242" t="s">
        <v>55</v>
      </c>
      <c r="F3242" t="s">
        <v>59</v>
      </c>
      <c r="G3242">
        <v>256</v>
      </c>
    </row>
    <row r="3243" spans="5:7" x14ac:dyDescent="0.25">
      <c r="E3243" t="s">
        <v>57</v>
      </c>
      <c r="F3243" t="s">
        <v>59</v>
      </c>
      <c r="G3243">
        <v>162</v>
      </c>
    </row>
    <row r="3244" spans="5:7" x14ac:dyDescent="0.25">
      <c r="E3244" t="s">
        <v>53</v>
      </c>
      <c r="F3244" t="s">
        <v>60</v>
      </c>
      <c r="G3244">
        <v>43</v>
      </c>
    </row>
    <row r="3245" spans="5:7" x14ac:dyDescent="0.25">
      <c r="E3245" t="s">
        <v>53</v>
      </c>
      <c r="F3245" t="s">
        <v>60</v>
      </c>
      <c r="G3245">
        <v>20</v>
      </c>
    </row>
    <row r="3246" spans="5:7" x14ac:dyDescent="0.25">
      <c r="E3246" t="s">
        <v>58</v>
      </c>
      <c r="F3246" t="s">
        <v>54</v>
      </c>
      <c r="G3246">
        <v>488</v>
      </c>
    </row>
    <row r="3247" spans="5:7" x14ac:dyDescent="0.25">
      <c r="E3247" t="s">
        <v>57</v>
      </c>
      <c r="F3247" t="s">
        <v>54</v>
      </c>
      <c r="G3247">
        <v>270</v>
      </c>
    </row>
    <row r="3248" spans="5:7" x14ac:dyDescent="0.25">
      <c r="E3248" t="s">
        <v>55</v>
      </c>
      <c r="F3248" t="s">
        <v>56</v>
      </c>
      <c r="G3248">
        <v>375</v>
      </c>
    </row>
    <row r="3249" spans="5:7" x14ac:dyDescent="0.25">
      <c r="E3249" t="s">
        <v>55</v>
      </c>
      <c r="F3249" t="s">
        <v>54</v>
      </c>
      <c r="G3249">
        <v>123</v>
      </c>
    </row>
    <row r="3250" spans="5:7" x14ac:dyDescent="0.25">
      <c r="E3250" t="s">
        <v>53</v>
      </c>
      <c r="F3250" t="s">
        <v>56</v>
      </c>
      <c r="G3250">
        <v>290</v>
      </c>
    </row>
    <row r="3251" spans="5:7" x14ac:dyDescent="0.25">
      <c r="E3251" t="s">
        <v>58</v>
      </c>
      <c r="F3251" t="s">
        <v>54</v>
      </c>
      <c r="G3251">
        <v>359</v>
      </c>
    </row>
    <row r="3252" spans="5:7" x14ac:dyDescent="0.25">
      <c r="E3252" t="s">
        <v>58</v>
      </c>
      <c r="F3252" t="s">
        <v>59</v>
      </c>
      <c r="G3252">
        <v>452</v>
      </c>
    </row>
    <row r="3253" spans="5:7" x14ac:dyDescent="0.25">
      <c r="E3253" t="s">
        <v>57</v>
      </c>
      <c r="F3253" t="s">
        <v>56</v>
      </c>
      <c r="G3253">
        <v>174</v>
      </c>
    </row>
    <row r="3254" spans="5:7" x14ac:dyDescent="0.25">
      <c r="E3254" t="s">
        <v>57</v>
      </c>
      <c r="F3254" t="s">
        <v>59</v>
      </c>
      <c r="G3254">
        <v>111</v>
      </c>
    </row>
    <row r="3255" spans="5:7" x14ac:dyDescent="0.25">
      <c r="E3255" t="s">
        <v>53</v>
      </c>
      <c r="F3255" t="s">
        <v>54</v>
      </c>
      <c r="G3255">
        <v>282</v>
      </c>
    </row>
    <row r="3256" spans="5:7" x14ac:dyDescent="0.25">
      <c r="E3256" t="s">
        <v>58</v>
      </c>
      <c r="F3256" t="s">
        <v>59</v>
      </c>
      <c r="G3256">
        <v>176</v>
      </c>
    </row>
    <row r="3257" spans="5:7" x14ac:dyDescent="0.25">
      <c r="E3257" t="s">
        <v>55</v>
      </c>
      <c r="F3257" t="s">
        <v>54</v>
      </c>
      <c r="G3257">
        <v>365</v>
      </c>
    </row>
    <row r="3258" spans="5:7" x14ac:dyDescent="0.25">
      <c r="E3258" t="s">
        <v>53</v>
      </c>
      <c r="F3258" t="s">
        <v>60</v>
      </c>
      <c r="G3258">
        <v>38</v>
      </c>
    </row>
    <row r="3259" spans="5:7" x14ac:dyDescent="0.25">
      <c r="E3259" t="s">
        <v>58</v>
      </c>
      <c r="F3259" t="s">
        <v>54</v>
      </c>
      <c r="G3259">
        <v>430</v>
      </c>
    </row>
    <row r="3260" spans="5:7" x14ac:dyDescent="0.25">
      <c r="E3260" t="s">
        <v>57</v>
      </c>
      <c r="F3260" t="s">
        <v>56</v>
      </c>
      <c r="G3260">
        <v>245</v>
      </c>
    </row>
    <row r="3261" spans="5:7" x14ac:dyDescent="0.25">
      <c r="E3261" t="s">
        <v>57</v>
      </c>
      <c r="F3261" t="s">
        <v>59</v>
      </c>
      <c r="G3261">
        <v>306</v>
      </c>
    </row>
    <row r="3262" spans="5:7" x14ac:dyDescent="0.25">
      <c r="E3262" t="s">
        <v>58</v>
      </c>
      <c r="F3262" t="s">
        <v>54</v>
      </c>
      <c r="G3262">
        <v>301</v>
      </c>
    </row>
    <row r="3263" spans="5:7" x14ac:dyDescent="0.25">
      <c r="E3263" t="s">
        <v>55</v>
      </c>
      <c r="F3263" t="s">
        <v>60</v>
      </c>
      <c r="G3263">
        <v>255</v>
      </c>
    </row>
    <row r="3264" spans="5:7" x14ac:dyDescent="0.25">
      <c r="E3264" t="s">
        <v>58</v>
      </c>
      <c r="F3264" t="s">
        <v>56</v>
      </c>
      <c r="G3264">
        <v>425</v>
      </c>
    </row>
    <row r="3265" spans="5:7" x14ac:dyDescent="0.25">
      <c r="E3265" t="s">
        <v>55</v>
      </c>
      <c r="F3265" t="s">
        <v>59</v>
      </c>
      <c r="G3265">
        <v>216</v>
      </c>
    </row>
    <row r="3266" spans="5:7" x14ac:dyDescent="0.25">
      <c r="E3266" t="s">
        <v>58</v>
      </c>
      <c r="F3266" t="s">
        <v>60</v>
      </c>
      <c r="G3266">
        <v>183</v>
      </c>
    </row>
    <row r="3267" spans="5:7" x14ac:dyDescent="0.25">
      <c r="E3267" t="s">
        <v>58</v>
      </c>
      <c r="F3267" t="s">
        <v>54</v>
      </c>
      <c r="G3267">
        <v>62</v>
      </c>
    </row>
    <row r="3268" spans="5:7" x14ac:dyDescent="0.25">
      <c r="E3268" t="s">
        <v>58</v>
      </c>
      <c r="F3268" t="s">
        <v>54</v>
      </c>
      <c r="G3268">
        <v>289</v>
      </c>
    </row>
    <row r="3269" spans="5:7" x14ac:dyDescent="0.25">
      <c r="E3269" t="s">
        <v>58</v>
      </c>
      <c r="F3269" t="s">
        <v>60</v>
      </c>
      <c r="G3269">
        <v>173</v>
      </c>
    </row>
    <row r="3270" spans="5:7" x14ac:dyDescent="0.25">
      <c r="E3270" t="s">
        <v>53</v>
      </c>
      <c r="F3270" t="s">
        <v>54</v>
      </c>
      <c r="G3270">
        <v>278</v>
      </c>
    </row>
    <row r="3271" spans="5:7" x14ac:dyDescent="0.25">
      <c r="E3271" t="s">
        <v>53</v>
      </c>
      <c r="F3271" t="s">
        <v>54</v>
      </c>
      <c r="G3271">
        <v>85</v>
      </c>
    </row>
    <row r="3272" spans="5:7" x14ac:dyDescent="0.25">
      <c r="E3272" t="s">
        <v>53</v>
      </c>
      <c r="F3272" t="s">
        <v>59</v>
      </c>
      <c r="G3272">
        <v>480</v>
      </c>
    </row>
    <row r="3273" spans="5:7" x14ac:dyDescent="0.25">
      <c r="E3273" t="s">
        <v>57</v>
      </c>
      <c r="F3273" t="s">
        <v>56</v>
      </c>
      <c r="G3273">
        <v>292</v>
      </c>
    </row>
    <row r="3274" spans="5:7" x14ac:dyDescent="0.25">
      <c r="E3274" t="s">
        <v>57</v>
      </c>
      <c r="F3274" t="s">
        <v>59</v>
      </c>
      <c r="G3274">
        <v>141</v>
      </c>
    </row>
    <row r="3275" spans="5:7" x14ac:dyDescent="0.25">
      <c r="E3275" t="s">
        <v>58</v>
      </c>
      <c r="F3275" t="s">
        <v>60</v>
      </c>
      <c r="G3275">
        <v>263</v>
      </c>
    </row>
    <row r="3276" spans="5:7" x14ac:dyDescent="0.25">
      <c r="E3276" t="s">
        <v>55</v>
      </c>
      <c r="F3276" t="s">
        <v>54</v>
      </c>
      <c r="G3276">
        <v>389</v>
      </c>
    </row>
    <row r="3277" spans="5:7" x14ac:dyDescent="0.25">
      <c r="E3277" t="s">
        <v>57</v>
      </c>
      <c r="F3277" t="s">
        <v>60</v>
      </c>
      <c r="G3277">
        <v>99</v>
      </c>
    </row>
    <row r="3278" spans="5:7" x14ac:dyDescent="0.25">
      <c r="E3278" t="s">
        <v>58</v>
      </c>
      <c r="F3278" t="s">
        <v>54</v>
      </c>
      <c r="G3278">
        <v>175</v>
      </c>
    </row>
    <row r="3279" spans="5:7" x14ac:dyDescent="0.25">
      <c r="E3279" t="s">
        <v>53</v>
      </c>
      <c r="F3279" t="s">
        <v>59</v>
      </c>
      <c r="G3279">
        <v>277</v>
      </c>
    </row>
    <row r="3280" spans="5:7" x14ac:dyDescent="0.25">
      <c r="E3280" t="s">
        <v>58</v>
      </c>
      <c r="F3280" t="s">
        <v>60</v>
      </c>
      <c r="G3280">
        <v>81</v>
      </c>
    </row>
    <row r="3281" spans="5:7" x14ac:dyDescent="0.25">
      <c r="E3281" t="s">
        <v>55</v>
      </c>
      <c r="F3281" t="s">
        <v>60</v>
      </c>
      <c r="G3281">
        <v>166</v>
      </c>
    </row>
    <row r="3282" spans="5:7" x14ac:dyDescent="0.25">
      <c r="E3282" t="s">
        <v>55</v>
      </c>
      <c r="F3282" t="s">
        <v>56</v>
      </c>
      <c r="G3282">
        <v>3</v>
      </c>
    </row>
    <row r="3283" spans="5:7" x14ac:dyDescent="0.25">
      <c r="E3283" t="s">
        <v>55</v>
      </c>
      <c r="F3283" t="s">
        <v>60</v>
      </c>
      <c r="G3283">
        <v>252</v>
      </c>
    </row>
    <row r="3284" spans="5:7" x14ac:dyDescent="0.25">
      <c r="E3284" t="s">
        <v>58</v>
      </c>
      <c r="F3284" t="s">
        <v>59</v>
      </c>
      <c r="G3284">
        <v>148</v>
      </c>
    </row>
    <row r="3285" spans="5:7" x14ac:dyDescent="0.25">
      <c r="E3285" t="s">
        <v>53</v>
      </c>
      <c r="F3285" t="s">
        <v>56</v>
      </c>
      <c r="G3285">
        <v>305</v>
      </c>
    </row>
    <row r="3286" spans="5:7" x14ac:dyDescent="0.25">
      <c r="E3286" t="s">
        <v>55</v>
      </c>
      <c r="F3286" t="s">
        <v>56</v>
      </c>
      <c r="G3286">
        <v>55</v>
      </c>
    </row>
    <row r="3287" spans="5:7" x14ac:dyDescent="0.25">
      <c r="E3287" t="s">
        <v>55</v>
      </c>
      <c r="F3287" t="s">
        <v>56</v>
      </c>
      <c r="G3287">
        <v>478</v>
      </c>
    </row>
    <row r="3288" spans="5:7" x14ac:dyDescent="0.25">
      <c r="E3288" t="s">
        <v>55</v>
      </c>
      <c r="F3288" t="s">
        <v>60</v>
      </c>
      <c r="G3288">
        <v>338</v>
      </c>
    </row>
    <row r="3289" spans="5:7" x14ac:dyDescent="0.25">
      <c r="E3289" t="s">
        <v>55</v>
      </c>
      <c r="F3289" t="s">
        <v>60</v>
      </c>
      <c r="G3289">
        <v>142</v>
      </c>
    </row>
    <row r="3290" spans="5:7" x14ac:dyDescent="0.25">
      <c r="E3290" t="s">
        <v>58</v>
      </c>
      <c r="F3290" t="s">
        <v>60</v>
      </c>
      <c r="G3290">
        <v>191</v>
      </c>
    </row>
    <row r="3291" spans="5:7" x14ac:dyDescent="0.25">
      <c r="E3291" t="s">
        <v>55</v>
      </c>
      <c r="F3291" t="s">
        <v>56</v>
      </c>
      <c r="G3291">
        <v>395</v>
      </c>
    </row>
    <row r="3292" spans="5:7" x14ac:dyDescent="0.25">
      <c r="E3292" t="s">
        <v>55</v>
      </c>
      <c r="F3292" t="s">
        <v>59</v>
      </c>
      <c r="G3292">
        <v>195</v>
      </c>
    </row>
    <row r="3293" spans="5:7" x14ac:dyDescent="0.25">
      <c r="E3293" t="s">
        <v>58</v>
      </c>
      <c r="F3293" t="s">
        <v>59</v>
      </c>
      <c r="G3293">
        <v>348</v>
      </c>
    </row>
    <row r="3294" spans="5:7" x14ac:dyDescent="0.25">
      <c r="E3294" t="s">
        <v>58</v>
      </c>
      <c r="F3294" t="s">
        <v>54</v>
      </c>
      <c r="G3294">
        <v>115</v>
      </c>
    </row>
    <row r="3295" spans="5:7" x14ac:dyDescent="0.25">
      <c r="E3295" t="s">
        <v>53</v>
      </c>
      <c r="F3295" t="s">
        <v>60</v>
      </c>
      <c r="G3295">
        <v>497</v>
      </c>
    </row>
    <row r="3296" spans="5:7" x14ac:dyDescent="0.25">
      <c r="E3296" t="s">
        <v>55</v>
      </c>
      <c r="F3296" t="s">
        <v>59</v>
      </c>
      <c r="G3296">
        <v>469</v>
      </c>
    </row>
    <row r="3297" spans="5:7" x14ac:dyDescent="0.25">
      <c r="E3297" t="s">
        <v>53</v>
      </c>
      <c r="F3297" t="s">
        <v>54</v>
      </c>
      <c r="G3297">
        <v>463</v>
      </c>
    </row>
    <row r="3298" spans="5:7" x14ac:dyDescent="0.25">
      <c r="E3298" t="s">
        <v>55</v>
      </c>
      <c r="F3298" t="s">
        <v>59</v>
      </c>
      <c r="G3298">
        <v>22</v>
      </c>
    </row>
    <row r="3299" spans="5:7" x14ac:dyDescent="0.25">
      <c r="E3299" t="s">
        <v>53</v>
      </c>
      <c r="F3299" t="s">
        <v>59</v>
      </c>
      <c r="G3299">
        <v>279</v>
      </c>
    </row>
    <row r="3300" spans="5:7" x14ac:dyDescent="0.25">
      <c r="E3300" t="s">
        <v>55</v>
      </c>
      <c r="F3300" t="s">
        <v>59</v>
      </c>
      <c r="G3300">
        <v>131</v>
      </c>
    </row>
    <row r="3301" spans="5:7" x14ac:dyDescent="0.25">
      <c r="E3301" t="s">
        <v>55</v>
      </c>
      <c r="F3301" t="s">
        <v>56</v>
      </c>
      <c r="G3301">
        <v>390</v>
      </c>
    </row>
    <row r="3302" spans="5:7" x14ac:dyDescent="0.25">
      <c r="E3302" t="s">
        <v>57</v>
      </c>
      <c r="F3302" t="s">
        <v>59</v>
      </c>
      <c r="G3302">
        <v>95</v>
      </c>
    </row>
    <row r="3303" spans="5:7" x14ac:dyDescent="0.25">
      <c r="E3303" t="s">
        <v>58</v>
      </c>
      <c r="F3303" t="s">
        <v>60</v>
      </c>
      <c r="G3303">
        <v>98</v>
      </c>
    </row>
    <row r="3304" spans="5:7" x14ac:dyDescent="0.25">
      <c r="E3304" t="s">
        <v>55</v>
      </c>
      <c r="F3304" t="s">
        <v>60</v>
      </c>
      <c r="G3304">
        <v>42</v>
      </c>
    </row>
    <row r="3305" spans="5:7" x14ac:dyDescent="0.25">
      <c r="E3305" t="s">
        <v>55</v>
      </c>
      <c r="F3305" t="s">
        <v>54</v>
      </c>
      <c r="G3305">
        <v>125</v>
      </c>
    </row>
    <row r="3306" spans="5:7" x14ac:dyDescent="0.25">
      <c r="E3306" t="s">
        <v>58</v>
      </c>
      <c r="F3306" t="s">
        <v>60</v>
      </c>
      <c r="G3306">
        <v>357</v>
      </c>
    </row>
    <row r="3307" spans="5:7" x14ac:dyDescent="0.25">
      <c r="E3307" t="s">
        <v>58</v>
      </c>
      <c r="F3307" t="s">
        <v>60</v>
      </c>
      <c r="G3307">
        <v>200</v>
      </c>
    </row>
    <row r="3308" spans="5:7" x14ac:dyDescent="0.25">
      <c r="E3308" t="s">
        <v>58</v>
      </c>
      <c r="F3308" t="s">
        <v>56</v>
      </c>
      <c r="G3308">
        <v>27</v>
      </c>
    </row>
    <row r="3309" spans="5:7" x14ac:dyDescent="0.25">
      <c r="E3309" t="s">
        <v>53</v>
      </c>
      <c r="F3309" t="s">
        <v>59</v>
      </c>
      <c r="G3309">
        <v>306</v>
      </c>
    </row>
    <row r="3310" spans="5:7" x14ac:dyDescent="0.25">
      <c r="E3310" t="s">
        <v>55</v>
      </c>
      <c r="F3310" t="s">
        <v>60</v>
      </c>
      <c r="G3310">
        <v>227</v>
      </c>
    </row>
    <row r="3311" spans="5:7" x14ac:dyDescent="0.25">
      <c r="E3311" t="s">
        <v>58</v>
      </c>
      <c r="F3311" t="s">
        <v>59</v>
      </c>
      <c r="G3311">
        <v>198</v>
      </c>
    </row>
    <row r="3312" spans="5:7" x14ac:dyDescent="0.25">
      <c r="E3312" t="s">
        <v>58</v>
      </c>
      <c r="F3312" t="s">
        <v>60</v>
      </c>
      <c r="G3312">
        <v>28</v>
      </c>
    </row>
    <row r="3313" spans="5:7" x14ac:dyDescent="0.25">
      <c r="E3313" t="s">
        <v>55</v>
      </c>
      <c r="F3313" t="s">
        <v>56</v>
      </c>
      <c r="G3313">
        <v>396</v>
      </c>
    </row>
    <row r="3314" spans="5:7" x14ac:dyDescent="0.25">
      <c r="E3314" t="s">
        <v>55</v>
      </c>
      <c r="F3314" t="s">
        <v>56</v>
      </c>
      <c r="G3314">
        <v>240</v>
      </c>
    </row>
    <row r="3315" spans="5:7" x14ac:dyDescent="0.25">
      <c r="E3315" t="s">
        <v>53</v>
      </c>
      <c r="F3315" t="s">
        <v>56</v>
      </c>
      <c r="G3315">
        <v>349</v>
      </c>
    </row>
    <row r="3316" spans="5:7" x14ac:dyDescent="0.25">
      <c r="E3316" t="s">
        <v>53</v>
      </c>
      <c r="F3316" t="s">
        <v>59</v>
      </c>
      <c r="G3316">
        <v>112</v>
      </c>
    </row>
    <row r="3317" spans="5:7" x14ac:dyDescent="0.25">
      <c r="E3317" t="s">
        <v>58</v>
      </c>
      <c r="F3317" t="s">
        <v>54</v>
      </c>
      <c r="G3317">
        <v>452</v>
      </c>
    </row>
    <row r="3318" spans="5:7" x14ac:dyDescent="0.25">
      <c r="E3318" t="s">
        <v>53</v>
      </c>
      <c r="F3318" t="s">
        <v>54</v>
      </c>
      <c r="G3318">
        <v>140</v>
      </c>
    </row>
    <row r="3319" spans="5:7" x14ac:dyDescent="0.25">
      <c r="E3319" t="s">
        <v>57</v>
      </c>
      <c r="F3319" t="s">
        <v>54</v>
      </c>
      <c r="G3319">
        <v>428</v>
      </c>
    </row>
    <row r="3320" spans="5:7" x14ac:dyDescent="0.25">
      <c r="E3320" t="s">
        <v>58</v>
      </c>
      <c r="F3320" t="s">
        <v>56</v>
      </c>
      <c r="G3320">
        <v>247</v>
      </c>
    </row>
    <row r="3321" spans="5:7" x14ac:dyDescent="0.25">
      <c r="E3321" t="s">
        <v>53</v>
      </c>
      <c r="F3321" t="s">
        <v>54</v>
      </c>
      <c r="G3321">
        <v>219</v>
      </c>
    </row>
    <row r="3322" spans="5:7" x14ac:dyDescent="0.25">
      <c r="E3322" t="s">
        <v>58</v>
      </c>
      <c r="F3322" t="s">
        <v>59</v>
      </c>
      <c r="G3322">
        <v>41</v>
      </c>
    </row>
    <row r="3323" spans="5:7" x14ac:dyDescent="0.25">
      <c r="E3323" t="s">
        <v>53</v>
      </c>
      <c r="F3323" t="s">
        <v>54</v>
      </c>
      <c r="G3323">
        <v>10</v>
      </c>
    </row>
    <row r="3324" spans="5:7" x14ac:dyDescent="0.25">
      <c r="E3324" t="s">
        <v>58</v>
      </c>
      <c r="F3324" t="s">
        <v>60</v>
      </c>
      <c r="G3324">
        <v>43</v>
      </c>
    </row>
    <row r="3325" spans="5:7" x14ac:dyDescent="0.25">
      <c r="E3325" t="s">
        <v>55</v>
      </c>
      <c r="F3325" t="s">
        <v>60</v>
      </c>
      <c r="G3325">
        <v>388</v>
      </c>
    </row>
    <row r="3326" spans="5:7" x14ac:dyDescent="0.25">
      <c r="E3326" t="s">
        <v>58</v>
      </c>
      <c r="F3326" t="s">
        <v>59</v>
      </c>
      <c r="G3326">
        <v>490</v>
      </c>
    </row>
    <row r="3327" spans="5:7" x14ac:dyDescent="0.25">
      <c r="E3327" t="s">
        <v>53</v>
      </c>
      <c r="F3327" t="s">
        <v>60</v>
      </c>
      <c r="G3327">
        <v>382</v>
      </c>
    </row>
    <row r="3328" spans="5:7" x14ac:dyDescent="0.25">
      <c r="E3328" t="s">
        <v>53</v>
      </c>
      <c r="F3328" t="s">
        <v>59</v>
      </c>
      <c r="G3328">
        <v>250</v>
      </c>
    </row>
    <row r="3329" spans="5:7" x14ac:dyDescent="0.25">
      <c r="E3329" t="s">
        <v>53</v>
      </c>
      <c r="F3329" t="s">
        <v>60</v>
      </c>
      <c r="G3329">
        <v>17</v>
      </c>
    </row>
    <row r="3330" spans="5:7" x14ac:dyDescent="0.25">
      <c r="E3330" t="s">
        <v>58</v>
      </c>
      <c r="F3330" t="s">
        <v>56</v>
      </c>
      <c r="G3330">
        <v>406</v>
      </c>
    </row>
    <row r="3331" spans="5:7" x14ac:dyDescent="0.25">
      <c r="E3331" t="s">
        <v>53</v>
      </c>
      <c r="F3331" t="s">
        <v>56</v>
      </c>
      <c r="G3331">
        <v>189</v>
      </c>
    </row>
    <row r="3332" spans="5:7" x14ac:dyDescent="0.25">
      <c r="E3332" t="s">
        <v>58</v>
      </c>
      <c r="F3332" t="s">
        <v>60</v>
      </c>
      <c r="G3332">
        <v>72</v>
      </c>
    </row>
    <row r="3333" spans="5:7" x14ac:dyDescent="0.25">
      <c r="E3333" t="s">
        <v>57</v>
      </c>
      <c r="F3333" t="s">
        <v>59</v>
      </c>
      <c r="G3333">
        <v>369</v>
      </c>
    </row>
    <row r="3334" spans="5:7" x14ac:dyDescent="0.25">
      <c r="E3334" t="s">
        <v>55</v>
      </c>
      <c r="F3334" t="s">
        <v>60</v>
      </c>
      <c r="G3334">
        <v>51</v>
      </c>
    </row>
    <row r="3335" spans="5:7" x14ac:dyDescent="0.25">
      <c r="E3335" t="s">
        <v>55</v>
      </c>
      <c r="F3335" t="s">
        <v>60</v>
      </c>
      <c r="G3335">
        <v>383</v>
      </c>
    </row>
    <row r="3336" spans="5:7" x14ac:dyDescent="0.25">
      <c r="E3336" t="s">
        <v>53</v>
      </c>
      <c r="F3336" t="s">
        <v>56</v>
      </c>
      <c r="G3336">
        <v>138</v>
      </c>
    </row>
    <row r="3337" spans="5:7" x14ac:dyDescent="0.25">
      <c r="E3337" t="s">
        <v>58</v>
      </c>
      <c r="F3337" t="s">
        <v>59</v>
      </c>
      <c r="G3337">
        <v>106</v>
      </c>
    </row>
    <row r="3338" spans="5:7" x14ac:dyDescent="0.25">
      <c r="E3338" t="s">
        <v>55</v>
      </c>
      <c r="F3338" t="s">
        <v>56</v>
      </c>
      <c r="G3338">
        <v>13</v>
      </c>
    </row>
    <row r="3339" spans="5:7" x14ac:dyDescent="0.25">
      <c r="E3339" t="s">
        <v>53</v>
      </c>
      <c r="F3339" t="s">
        <v>59</v>
      </c>
      <c r="G3339">
        <v>299</v>
      </c>
    </row>
    <row r="3340" spans="5:7" x14ac:dyDescent="0.25">
      <c r="E3340" t="s">
        <v>58</v>
      </c>
      <c r="F3340" t="s">
        <v>56</v>
      </c>
      <c r="G3340">
        <v>194</v>
      </c>
    </row>
    <row r="3341" spans="5:7" x14ac:dyDescent="0.25">
      <c r="E3341" t="s">
        <v>55</v>
      </c>
      <c r="F3341" t="s">
        <v>54</v>
      </c>
      <c r="G3341">
        <v>103</v>
      </c>
    </row>
    <row r="3342" spans="5:7" x14ac:dyDescent="0.25">
      <c r="E3342" t="s">
        <v>57</v>
      </c>
      <c r="F3342" t="s">
        <v>60</v>
      </c>
      <c r="G3342">
        <v>339</v>
      </c>
    </row>
    <row r="3343" spans="5:7" x14ac:dyDescent="0.25">
      <c r="E3343" t="s">
        <v>57</v>
      </c>
      <c r="F3343" t="s">
        <v>59</v>
      </c>
      <c r="G3343">
        <v>409</v>
      </c>
    </row>
    <row r="3344" spans="5:7" x14ac:dyDescent="0.25">
      <c r="E3344" t="s">
        <v>53</v>
      </c>
      <c r="F3344" t="s">
        <v>60</v>
      </c>
      <c r="G3344">
        <v>394</v>
      </c>
    </row>
    <row r="3345" spans="5:7" x14ac:dyDescent="0.25">
      <c r="E3345" t="s">
        <v>57</v>
      </c>
      <c r="F3345" t="s">
        <v>59</v>
      </c>
      <c r="G3345">
        <v>471</v>
      </c>
    </row>
    <row r="3346" spans="5:7" x14ac:dyDescent="0.25">
      <c r="E3346" t="s">
        <v>53</v>
      </c>
      <c r="F3346" t="s">
        <v>60</v>
      </c>
      <c r="G3346">
        <v>355</v>
      </c>
    </row>
    <row r="3347" spans="5:7" x14ac:dyDescent="0.25">
      <c r="E3347" t="s">
        <v>58</v>
      </c>
      <c r="F3347" t="s">
        <v>56</v>
      </c>
      <c r="G3347">
        <v>185</v>
      </c>
    </row>
    <row r="3348" spans="5:7" x14ac:dyDescent="0.25">
      <c r="E3348" t="s">
        <v>55</v>
      </c>
      <c r="F3348" t="s">
        <v>54</v>
      </c>
      <c r="G3348">
        <v>306</v>
      </c>
    </row>
    <row r="3349" spans="5:7" x14ac:dyDescent="0.25">
      <c r="E3349" t="s">
        <v>57</v>
      </c>
      <c r="F3349" t="s">
        <v>56</v>
      </c>
      <c r="G3349">
        <v>227</v>
      </c>
    </row>
    <row r="3350" spans="5:7" x14ac:dyDescent="0.25">
      <c r="E3350" t="s">
        <v>53</v>
      </c>
      <c r="F3350" t="s">
        <v>54</v>
      </c>
      <c r="G3350">
        <v>7</v>
      </c>
    </row>
    <row r="3351" spans="5:7" x14ac:dyDescent="0.25">
      <c r="E3351" t="s">
        <v>58</v>
      </c>
      <c r="F3351" t="s">
        <v>60</v>
      </c>
      <c r="G3351">
        <v>87</v>
      </c>
    </row>
    <row r="3352" spans="5:7" x14ac:dyDescent="0.25">
      <c r="E3352" t="s">
        <v>55</v>
      </c>
      <c r="F3352" t="s">
        <v>59</v>
      </c>
      <c r="G3352">
        <v>213</v>
      </c>
    </row>
    <row r="3353" spans="5:7" x14ac:dyDescent="0.25">
      <c r="E3353" t="s">
        <v>58</v>
      </c>
      <c r="F3353" t="s">
        <v>54</v>
      </c>
      <c r="G3353">
        <v>6</v>
      </c>
    </row>
    <row r="3354" spans="5:7" x14ac:dyDescent="0.25">
      <c r="E3354" t="s">
        <v>53</v>
      </c>
      <c r="F3354" t="s">
        <v>59</v>
      </c>
      <c r="G3354">
        <v>373</v>
      </c>
    </row>
    <row r="3355" spans="5:7" x14ac:dyDescent="0.25">
      <c r="E3355" t="s">
        <v>57</v>
      </c>
      <c r="F3355" t="s">
        <v>54</v>
      </c>
      <c r="G3355">
        <v>441</v>
      </c>
    </row>
    <row r="3356" spans="5:7" x14ac:dyDescent="0.25">
      <c r="E3356" t="s">
        <v>53</v>
      </c>
      <c r="F3356" t="s">
        <v>59</v>
      </c>
      <c r="G3356">
        <v>318</v>
      </c>
    </row>
    <row r="3357" spans="5:7" x14ac:dyDescent="0.25">
      <c r="E3357" t="s">
        <v>55</v>
      </c>
      <c r="F3357" t="s">
        <v>59</v>
      </c>
      <c r="G3357">
        <v>225</v>
      </c>
    </row>
    <row r="3358" spans="5:7" x14ac:dyDescent="0.25">
      <c r="E3358" t="s">
        <v>58</v>
      </c>
      <c r="F3358" t="s">
        <v>59</v>
      </c>
      <c r="G3358">
        <v>48</v>
      </c>
    </row>
    <row r="3359" spans="5:7" x14ac:dyDescent="0.25">
      <c r="E3359" t="s">
        <v>55</v>
      </c>
      <c r="F3359" t="s">
        <v>59</v>
      </c>
      <c r="G3359">
        <v>159</v>
      </c>
    </row>
    <row r="3360" spans="5:7" x14ac:dyDescent="0.25">
      <c r="E3360" t="s">
        <v>58</v>
      </c>
      <c r="F3360" t="s">
        <v>60</v>
      </c>
      <c r="G3360">
        <v>487</v>
      </c>
    </row>
    <row r="3361" spans="5:7" x14ac:dyDescent="0.25">
      <c r="E3361" t="s">
        <v>58</v>
      </c>
      <c r="F3361" t="s">
        <v>60</v>
      </c>
      <c r="G3361">
        <v>251</v>
      </c>
    </row>
    <row r="3362" spans="5:7" x14ac:dyDescent="0.25">
      <c r="E3362" t="s">
        <v>58</v>
      </c>
      <c r="F3362" t="s">
        <v>60</v>
      </c>
      <c r="G3362">
        <v>187</v>
      </c>
    </row>
    <row r="3363" spans="5:7" x14ac:dyDescent="0.25">
      <c r="E3363" t="s">
        <v>53</v>
      </c>
      <c r="F3363" t="s">
        <v>60</v>
      </c>
      <c r="G3363">
        <v>227</v>
      </c>
    </row>
    <row r="3364" spans="5:7" x14ac:dyDescent="0.25">
      <c r="E3364" t="s">
        <v>53</v>
      </c>
      <c r="F3364" t="s">
        <v>54</v>
      </c>
      <c r="G3364">
        <v>113</v>
      </c>
    </row>
    <row r="3365" spans="5:7" x14ac:dyDescent="0.25">
      <c r="E3365" t="s">
        <v>58</v>
      </c>
      <c r="F3365" t="s">
        <v>59</v>
      </c>
      <c r="G3365">
        <v>125</v>
      </c>
    </row>
    <row r="3366" spans="5:7" x14ac:dyDescent="0.25">
      <c r="E3366" t="s">
        <v>55</v>
      </c>
      <c r="F3366" t="s">
        <v>54</v>
      </c>
      <c r="G3366">
        <v>358</v>
      </c>
    </row>
    <row r="3367" spans="5:7" x14ac:dyDescent="0.25">
      <c r="E3367" t="s">
        <v>55</v>
      </c>
      <c r="F3367" t="s">
        <v>60</v>
      </c>
      <c r="G3367">
        <v>118</v>
      </c>
    </row>
    <row r="3368" spans="5:7" x14ac:dyDescent="0.25">
      <c r="E3368" t="s">
        <v>57</v>
      </c>
      <c r="F3368" t="s">
        <v>59</v>
      </c>
      <c r="G3368">
        <v>2</v>
      </c>
    </row>
    <row r="3369" spans="5:7" x14ac:dyDescent="0.25">
      <c r="E3369" t="s">
        <v>53</v>
      </c>
      <c r="F3369" t="s">
        <v>60</v>
      </c>
      <c r="G3369">
        <v>268</v>
      </c>
    </row>
    <row r="3370" spans="5:7" x14ac:dyDescent="0.25">
      <c r="E3370" t="s">
        <v>55</v>
      </c>
      <c r="F3370" t="s">
        <v>54</v>
      </c>
      <c r="G3370">
        <v>494</v>
      </c>
    </row>
    <row r="3371" spans="5:7" x14ac:dyDescent="0.25">
      <c r="E3371" t="s">
        <v>57</v>
      </c>
      <c r="F3371" t="s">
        <v>54</v>
      </c>
      <c r="G3371">
        <v>426</v>
      </c>
    </row>
    <row r="3372" spans="5:7" x14ac:dyDescent="0.25">
      <c r="E3372" t="s">
        <v>58</v>
      </c>
      <c r="F3372" t="s">
        <v>56</v>
      </c>
      <c r="G3372">
        <v>147</v>
      </c>
    </row>
    <row r="3373" spans="5:7" x14ac:dyDescent="0.25">
      <c r="E3373" t="s">
        <v>58</v>
      </c>
      <c r="F3373" t="s">
        <v>54</v>
      </c>
      <c r="G3373">
        <v>413</v>
      </c>
    </row>
    <row r="3374" spans="5:7" x14ac:dyDescent="0.25">
      <c r="E3374" t="s">
        <v>55</v>
      </c>
      <c r="F3374" t="s">
        <v>59</v>
      </c>
      <c r="G3374">
        <v>421</v>
      </c>
    </row>
    <row r="3375" spans="5:7" x14ac:dyDescent="0.25">
      <c r="E3375" t="s">
        <v>58</v>
      </c>
      <c r="F3375" t="s">
        <v>54</v>
      </c>
      <c r="G3375">
        <v>160</v>
      </c>
    </row>
    <row r="3376" spans="5:7" x14ac:dyDescent="0.25">
      <c r="E3376" t="s">
        <v>53</v>
      </c>
      <c r="F3376" t="s">
        <v>59</v>
      </c>
      <c r="G3376">
        <v>6</v>
      </c>
    </row>
    <row r="3377" spans="5:7" x14ac:dyDescent="0.25">
      <c r="E3377" t="s">
        <v>58</v>
      </c>
      <c r="F3377" t="s">
        <v>56</v>
      </c>
      <c r="G3377">
        <v>36</v>
      </c>
    </row>
    <row r="3378" spans="5:7" x14ac:dyDescent="0.25">
      <c r="E3378" t="s">
        <v>55</v>
      </c>
      <c r="F3378" t="s">
        <v>59</v>
      </c>
      <c r="G3378">
        <v>136</v>
      </c>
    </row>
    <row r="3379" spans="5:7" x14ac:dyDescent="0.25">
      <c r="E3379" t="s">
        <v>55</v>
      </c>
      <c r="F3379" t="s">
        <v>54</v>
      </c>
      <c r="G3379">
        <v>102</v>
      </c>
    </row>
    <row r="3380" spans="5:7" x14ac:dyDescent="0.25">
      <c r="E3380" t="s">
        <v>58</v>
      </c>
      <c r="F3380" t="s">
        <v>54</v>
      </c>
      <c r="G3380">
        <v>71</v>
      </c>
    </row>
    <row r="3381" spans="5:7" x14ac:dyDescent="0.25">
      <c r="E3381" t="s">
        <v>57</v>
      </c>
      <c r="F3381" t="s">
        <v>59</v>
      </c>
      <c r="G3381">
        <v>265</v>
      </c>
    </row>
    <row r="3382" spans="5:7" x14ac:dyDescent="0.25">
      <c r="E3382" t="s">
        <v>57</v>
      </c>
      <c r="F3382" t="s">
        <v>54</v>
      </c>
      <c r="G3382">
        <v>335</v>
      </c>
    </row>
    <row r="3383" spans="5:7" x14ac:dyDescent="0.25">
      <c r="E3383" t="s">
        <v>55</v>
      </c>
      <c r="F3383" t="s">
        <v>59</v>
      </c>
      <c r="G3383">
        <v>92</v>
      </c>
    </row>
    <row r="3384" spans="5:7" x14ac:dyDescent="0.25">
      <c r="E3384" t="s">
        <v>53</v>
      </c>
      <c r="F3384" t="s">
        <v>59</v>
      </c>
      <c r="G3384">
        <v>29</v>
      </c>
    </row>
    <row r="3385" spans="5:7" x14ac:dyDescent="0.25">
      <c r="E3385" t="s">
        <v>55</v>
      </c>
      <c r="F3385" t="s">
        <v>54</v>
      </c>
      <c r="G3385">
        <v>156</v>
      </c>
    </row>
    <row r="3386" spans="5:7" x14ac:dyDescent="0.25">
      <c r="E3386" t="s">
        <v>57</v>
      </c>
      <c r="F3386" t="s">
        <v>59</v>
      </c>
      <c r="G3386">
        <v>3</v>
      </c>
    </row>
    <row r="3387" spans="5:7" x14ac:dyDescent="0.25">
      <c r="E3387" t="s">
        <v>53</v>
      </c>
      <c r="F3387" t="s">
        <v>56</v>
      </c>
      <c r="G3387">
        <v>344</v>
      </c>
    </row>
    <row r="3388" spans="5:7" x14ac:dyDescent="0.25">
      <c r="E3388" t="s">
        <v>55</v>
      </c>
      <c r="F3388" t="s">
        <v>56</v>
      </c>
      <c r="G3388">
        <v>257</v>
      </c>
    </row>
    <row r="3389" spans="5:7" x14ac:dyDescent="0.25">
      <c r="E3389" t="s">
        <v>55</v>
      </c>
      <c r="F3389" t="s">
        <v>60</v>
      </c>
      <c r="G3389">
        <v>425</v>
      </c>
    </row>
    <row r="3390" spans="5:7" x14ac:dyDescent="0.25">
      <c r="E3390" t="s">
        <v>58</v>
      </c>
      <c r="F3390" t="s">
        <v>59</v>
      </c>
      <c r="G3390">
        <v>25</v>
      </c>
    </row>
    <row r="3391" spans="5:7" x14ac:dyDescent="0.25">
      <c r="E3391" t="s">
        <v>55</v>
      </c>
      <c r="F3391" t="s">
        <v>59</v>
      </c>
      <c r="G3391">
        <v>20</v>
      </c>
    </row>
    <row r="3392" spans="5:7" x14ac:dyDescent="0.25">
      <c r="E3392" t="s">
        <v>53</v>
      </c>
      <c r="F3392" t="s">
        <v>56</v>
      </c>
      <c r="G3392">
        <v>105</v>
      </c>
    </row>
    <row r="3393" spans="5:7" x14ac:dyDescent="0.25">
      <c r="E3393" t="s">
        <v>57</v>
      </c>
      <c r="F3393" t="s">
        <v>59</v>
      </c>
      <c r="G3393">
        <v>245</v>
      </c>
    </row>
    <row r="3394" spans="5:7" x14ac:dyDescent="0.25">
      <c r="E3394" t="s">
        <v>55</v>
      </c>
      <c r="F3394" t="s">
        <v>56</v>
      </c>
      <c r="G3394">
        <v>305</v>
      </c>
    </row>
    <row r="3395" spans="5:7" x14ac:dyDescent="0.25">
      <c r="E3395" t="s">
        <v>53</v>
      </c>
      <c r="F3395" t="s">
        <v>54</v>
      </c>
      <c r="G3395">
        <v>267</v>
      </c>
    </row>
    <row r="3396" spans="5:7" x14ac:dyDescent="0.25">
      <c r="E3396" t="s">
        <v>55</v>
      </c>
      <c r="F3396" t="s">
        <v>54</v>
      </c>
      <c r="G3396">
        <v>455</v>
      </c>
    </row>
    <row r="3397" spans="5:7" x14ac:dyDescent="0.25">
      <c r="E3397" t="s">
        <v>58</v>
      </c>
      <c r="F3397" t="s">
        <v>59</v>
      </c>
      <c r="G3397">
        <v>426</v>
      </c>
    </row>
    <row r="3398" spans="5:7" x14ac:dyDescent="0.25">
      <c r="E3398" t="s">
        <v>57</v>
      </c>
      <c r="F3398" t="s">
        <v>59</v>
      </c>
      <c r="G3398">
        <v>488</v>
      </c>
    </row>
    <row r="3399" spans="5:7" x14ac:dyDescent="0.25">
      <c r="E3399" t="s">
        <v>57</v>
      </c>
      <c r="F3399" t="s">
        <v>54</v>
      </c>
      <c r="G3399">
        <v>235</v>
      </c>
    </row>
    <row r="3400" spans="5:7" x14ac:dyDescent="0.25">
      <c r="E3400" t="s">
        <v>55</v>
      </c>
      <c r="F3400" t="s">
        <v>59</v>
      </c>
      <c r="G3400">
        <v>466</v>
      </c>
    </row>
    <row r="3401" spans="5:7" x14ac:dyDescent="0.25">
      <c r="E3401" t="s">
        <v>53</v>
      </c>
      <c r="F3401" t="s">
        <v>56</v>
      </c>
      <c r="G3401">
        <v>319</v>
      </c>
    </row>
    <row r="3402" spans="5:7" x14ac:dyDescent="0.25">
      <c r="E3402" t="s">
        <v>58</v>
      </c>
      <c r="F3402" t="s">
        <v>60</v>
      </c>
      <c r="G3402">
        <v>49</v>
      </c>
    </row>
    <row r="3403" spans="5:7" x14ac:dyDescent="0.25">
      <c r="E3403" t="s">
        <v>58</v>
      </c>
      <c r="F3403" t="s">
        <v>59</v>
      </c>
      <c r="G3403">
        <v>204</v>
      </c>
    </row>
    <row r="3404" spans="5:7" x14ac:dyDescent="0.25">
      <c r="E3404" t="s">
        <v>58</v>
      </c>
      <c r="F3404" t="s">
        <v>54</v>
      </c>
      <c r="G3404">
        <v>156</v>
      </c>
    </row>
    <row r="3405" spans="5:7" x14ac:dyDescent="0.25">
      <c r="E3405" t="s">
        <v>57</v>
      </c>
      <c r="F3405" t="s">
        <v>54</v>
      </c>
      <c r="G3405">
        <v>241</v>
      </c>
    </row>
    <row r="3406" spans="5:7" x14ac:dyDescent="0.25">
      <c r="E3406" t="s">
        <v>53</v>
      </c>
      <c r="F3406" t="s">
        <v>59</v>
      </c>
      <c r="G3406">
        <v>252</v>
      </c>
    </row>
    <row r="3407" spans="5:7" x14ac:dyDescent="0.25">
      <c r="E3407" t="s">
        <v>58</v>
      </c>
      <c r="F3407" t="s">
        <v>56</v>
      </c>
      <c r="G3407">
        <v>122</v>
      </c>
    </row>
    <row r="3408" spans="5:7" x14ac:dyDescent="0.25">
      <c r="E3408" t="s">
        <v>53</v>
      </c>
      <c r="F3408" t="s">
        <v>59</v>
      </c>
      <c r="G3408">
        <v>476</v>
      </c>
    </row>
    <row r="3409" spans="5:7" x14ac:dyDescent="0.25">
      <c r="E3409" t="s">
        <v>53</v>
      </c>
      <c r="F3409" t="s">
        <v>60</v>
      </c>
      <c r="G3409">
        <v>218</v>
      </c>
    </row>
    <row r="3410" spans="5:7" x14ac:dyDescent="0.25">
      <c r="E3410" t="s">
        <v>55</v>
      </c>
      <c r="F3410" t="s">
        <v>59</v>
      </c>
      <c r="G3410">
        <v>438</v>
      </c>
    </row>
    <row r="3411" spans="5:7" x14ac:dyDescent="0.25">
      <c r="E3411" t="s">
        <v>58</v>
      </c>
      <c r="F3411" t="s">
        <v>59</v>
      </c>
      <c r="G3411">
        <v>473</v>
      </c>
    </row>
    <row r="3412" spans="5:7" x14ac:dyDescent="0.25">
      <c r="E3412" t="s">
        <v>58</v>
      </c>
      <c r="F3412" t="s">
        <v>59</v>
      </c>
      <c r="G3412">
        <v>468</v>
      </c>
    </row>
    <row r="3413" spans="5:7" x14ac:dyDescent="0.25">
      <c r="E3413" t="s">
        <v>57</v>
      </c>
      <c r="F3413" t="s">
        <v>60</v>
      </c>
      <c r="G3413">
        <v>122</v>
      </c>
    </row>
    <row r="3414" spans="5:7" x14ac:dyDescent="0.25">
      <c r="E3414" t="s">
        <v>55</v>
      </c>
      <c r="F3414" t="s">
        <v>56</v>
      </c>
      <c r="G3414">
        <v>134</v>
      </c>
    </row>
    <row r="3415" spans="5:7" x14ac:dyDescent="0.25">
      <c r="E3415" t="s">
        <v>58</v>
      </c>
      <c r="F3415" t="s">
        <v>54</v>
      </c>
      <c r="G3415">
        <v>468</v>
      </c>
    </row>
    <row r="3416" spans="5:7" x14ac:dyDescent="0.25">
      <c r="E3416" t="s">
        <v>53</v>
      </c>
      <c r="F3416" t="s">
        <v>60</v>
      </c>
      <c r="G3416">
        <v>147</v>
      </c>
    </row>
    <row r="3417" spans="5:7" x14ac:dyDescent="0.25">
      <c r="E3417" t="s">
        <v>55</v>
      </c>
      <c r="F3417" t="s">
        <v>60</v>
      </c>
      <c r="G3417">
        <v>442</v>
      </c>
    </row>
    <row r="3418" spans="5:7" x14ac:dyDescent="0.25">
      <c r="E3418" t="s">
        <v>55</v>
      </c>
      <c r="F3418" t="s">
        <v>56</v>
      </c>
      <c r="G3418">
        <v>422</v>
      </c>
    </row>
    <row r="3419" spans="5:7" x14ac:dyDescent="0.25">
      <c r="E3419" t="s">
        <v>58</v>
      </c>
      <c r="F3419" t="s">
        <v>56</v>
      </c>
      <c r="G3419">
        <v>345</v>
      </c>
    </row>
    <row r="3420" spans="5:7" x14ac:dyDescent="0.25">
      <c r="E3420" t="s">
        <v>57</v>
      </c>
      <c r="F3420" t="s">
        <v>60</v>
      </c>
      <c r="G3420">
        <v>170</v>
      </c>
    </row>
    <row r="3421" spans="5:7" x14ac:dyDescent="0.25">
      <c r="E3421" t="s">
        <v>55</v>
      </c>
      <c r="F3421" t="s">
        <v>59</v>
      </c>
      <c r="G3421">
        <v>432</v>
      </c>
    </row>
    <row r="3422" spans="5:7" x14ac:dyDescent="0.25">
      <c r="E3422" t="s">
        <v>57</v>
      </c>
      <c r="F3422" t="s">
        <v>60</v>
      </c>
      <c r="G3422">
        <v>130</v>
      </c>
    </row>
    <row r="3423" spans="5:7" x14ac:dyDescent="0.25">
      <c r="E3423" t="s">
        <v>55</v>
      </c>
      <c r="F3423" t="s">
        <v>56</v>
      </c>
      <c r="G3423">
        <v>266</v>
      </c>
    </row>
    <row r="3424" spans="5:7" x14ac:dyDescent="0.25">
      <c r="E3424" t="s">
        <v>53</v>
      </c>
      <c r="F3424" t="s">
        <v>60</v>
      </c>
      <c r="G3424">
        <v>302</v>
      </c>
    </row>
    <row r="3425" spans="5:7" x14ac:dyDescent="0.25">
      <c r="E3425" t="s">
        <v>58</v>
      </c>
      <c r="F3425" t="s">
        <v>60</v>
      </c>
      <c r="G3425">
        <v>175</v>
      </c>
    </row>
    <row r="3426" spans="5:7" x14ac:dyDescent="0.25">
      <c r="E3426" t="s">
        <v>58</v>
      </c>
      <c r="F3426" t="s">
        <v>60</v>
      </c>
      <c r="G3426">
        <v>377</v>
      </c>
    </row>
    <row r="3427" spans="5:7" x14ac:dyDescent="0.25">
      <c r="E3427" t="s">
        <v>58</v>
      </c>
      <c r="F3427" t="s">
        <v>56</v>
      </c>
      <c r="G3427">
        <v>442</v>
      </c>
    </row>
    <row r="3428" spans="5:7" x14ac:dyDescent="0.25">
      <c r="E3428" t="s">
        <v>58</v>
      </c>
      <c r="F3428" t="s">
        <v>59</v>
      </c>
      <c r="G3428">
        <v>257</v>
      </c>
    </row>
    <row r="3429" spans="5:7" x14ac:dyDescent="0.25">
      <c r="E3429" t="s">
        <v>53</v>
      </c>
      <c r="F3429" t="s">
        <v>60</v>
      </c>
      <c r="G3429">
        <v>180</v>
      </c>
    </row>
    <row r="3430" spans="5:7" x14ac:dyDescent="0.25">
      <c r="E3430" t="s">
        <v>57</v>
      </c>
      <c r="F3430" t="s">
        <v>54</v>
      </c>
      <c r="G3430">
        <v>407</v>
      </c>
    </row>
    <row r="3431" spans="5:7" x14ac:dyDescent="0.25">
      <c r="E3431" t="s">
        <v>57</v>
      </c>
      <c r="F3431" t="s">
        <v>54</v>
      </c>
      <c r="G3431">
        <v>384</v>
      </c>
    </row>
    <row r="3432" spans="5:7" x14ac:dyDescent="0.25">
      <c r="E3432" t="s">
        <v>57</v>
      </c>
      <c r="F3432" t="s">
        <v>60</v>
      </c>
      <c r="G3432">
        <v>60</v>
      </c>
    </row>
    <row r="3433" spans="5:7" x14ac:dyDescent="0.25">
      <c r="E3433" t="s">
        <v>57</v>
      </c>
      <c r="F3433" t="s">
        <v>54</v>
      </c>
      <c r="G3433">
        <v>418</v>
      </c>
    </row>
    <row r="3434" spans="5:7" x14ac:dyDescent="0.25">
      <c r="E3434" t="s">
        <v>55</v>
      </c>
      <c r="F3434" t="s">
        <v>59</v>
      </c>
      <c r="G3434">
        <v>163</v>
      </c>
    </row>
    <row r="3435" spans="5:7" x14ac:dyDescent="0.25">
      <c r="E3435" t="s">
        <v>58</v>
      </c>
      <c r="F3435" t="s">
        <v>54</v>
      </c>
      <c r="G3435">
        <v>98</v>
      </c>
    </row>
    <row r="3436" spans="5:7" x14ac:dyDescent="0.25">
      <c r="E3436" t="s">
        <v>58</v>
      </c>
      <c r="F3436" t="s">
        <v>59</v>
      </c>
      <c r="G3436">
        <v>297</v>
      </c>
    </row>
    <row r="3437" spans="5:7" x14ac:dyDescent="0.25">
      <c r="E3437" t="s">
        <v>58</v>
      </c>
      <c r="F3437" t="s">
        <v>56</v>
      </c>
      <c r="G3437">
        <v>213</v>
      </c>
    </row>
    <row r="3438" spans="5:7" x14ac:dyDescent="0.25">
      <c r="E3438" t="s">
        <v>55</v>
      </c>
      <c r="F3438" t="s">
        <v>59</v>
      </c>
      <c r="G3438">
        <v>457</v>
      </c>
    </row>
    <row r="3439" spans="5:7" x14ac:dyDescent="0.25">
      <c r="E3439" t="s">
        <v>57</v>
      </c>
      <c r="F3439" t="s">
        <v>56</v>
      </c>
      <c r="G3439">
        <v>61</v>
      </c>
    </row>
    <row r="3440" spans="5:7" x14ac:dyDescent="0.25">
      <c r="E3440" t="s">
        <v>57</v>
      </c>
      <c r="F3440" t="s">
        <v>56</v>
      </c>
      <c r="G3440">
        <v>10</v>
      </c>
    </row>
    <row r="3441" spans="5:7" x14ac:dyDescent="0.25">
      <c r="E3441" t="s">
        <v>53</v>
      </c>
      <c r="F3441" t="s">
        <v>60</v>
      </c>
      <c r="G3441">
        <v>60</v>
      </c>
    </row>
    <row r="3442" spans="5:7" x14ac:dyDescent="0.25">
      <c r="E3442" t="s">
        <v>55</v>
      </c>
      <c r="F3442" t="s">
        <v>59</v>
      </c>
      <c r="G3442">
        <v>422</v>
      </c>
    </row>
    <row r="3443" spans="5:7" x14ac:dyDescent="0.25">
      <c r="E3443" t="s">
        <v>55</v>
      </c>
      <c r="F3443" t="s">
        <v>59</v>
      </c>
      <c r="G3443">
        <v>411</v>
      </c>
    </row>
    <row r="3444" spans="5:7" x14ac:dyDescent="0.25">
      <c r="E3444" t="s">
        <v>53</v>
      </c>
      <c r="F3444" t="s">
        <v>56</v>
      </c>
      <c r="G3444">
        <v>256</v>
      </c>
    </row>
    <row r="3445" spans="5:7" x14ac:dyDescent="0.25">
      <c r="E3445" t="s">
        <v>58</v>
      </c>
      <c r="F3445" t="s">
        <v>56</v>
      </c>
      <c r="G3445">
        <v>93</v>
      </c>
    </row>
    <row r="3446" spans="5:7" x14ac:dyDescent="0.25">
      <c r="E3446" t="s">
        <v>57</v>
      </c>
      <c r="F3446" t="s">
        <v>60</v>
      </c>
      <c r="G3446">
        <v>390</v>
      </c>
    </row>
    <row r="3447" spans="5:7" x14ac:dyDescent="0.25">
      <c r="E3447" t="s">
        <v>53</v>
      </c>
      <c r="F3447" t="s">
        <v>59</v>
      </c>
      <c r="G3447">
        <v>338</v>
      </c>
    </row>
    <row r="3448" spans="5:7" x14ac:dyDescent="0.25">
      <c r="E3448" t="s">
        <v>55</v>
      </c>
      <c r="F3448" t="s">
        <v>60</v>
      </c>
      <c r="G3448">
        <v>443</v>
      </c>
    </row>
    <row r="3449" spans="5:7" x14ac:dyDescent="0.25">
      <c r="E3449" t="s">
        <v>53</v>
      </c>
      <c r="F3449" t="s">
        <v>59</v>
      </c>
      <c r="G3449">
        <v>130</v>
      </c>
    </row>
    <row r="3450" spans="5:7" x14ac:dyDescent="0.25">
      <c r="E3450" t="s">
        <v>57</v>
      </c>
      <c r="F3450" t="s">
        <v>56</v>
      </c>
      <c r="G3450">
        <v>390</v>
      </c>
    </row>
    <row r="3451" spans="5:7" x14ac:dyDescent="0.25">
      <c r="E3451" t="s">
        <v>53</v>
      </c>
      <c r="F3451" t="s">
        <v>60</v>
      </c>
      <c r="G3451">
        <v>13</v>
      </c>
    </row>
    <row r="3452" spans="5:7" x14ac:dyDescent="0.25">
      <c r="E3452" t="s">
        <v>55</v>
      </c>
      <c r="F3452" t="s">
        <v>59</v>
      </c>
      <c r="G3452">
        <v>170</v>
      </c>
    </row>
    <row r="3453" spans="5:7" x14ac:dyDescent="0.25">
      <c r="E3453" t="s">
        <v>55</v>
      </c>
      <c r="F3453" t="s">
        <v>54</v>
      </c>
      <c r="G3453">
        <v>309</v>
      </c>
    </row>
    <row r="3454" spans="5:7" x14ac:dyDescent="0.25">
      <c r="E3454" t="s">
        <v>58</v>
      </c>
      <c r="F3454" t="s">
        <v>59</v>
      </c>
      <c r="G3454">
        <v>327</v>
      </c>
    </row>
    <row r="3455" spans="5:7" x14ac:dyDescent="0.25">
      <c r="E3455" t="s">
        <v>57</v>
      </c>
      <c r="F3455" t="s">
        <v>56</v>
      </c>
      <c r="G3455">
        <v>82</v>
      </c>
    </row>
    <row r="3456" spans="5:7" x14ac:dyDescent="0.25">
      <c r="E3456" t="s">
        <v>58</v>
      </c>
      <c r="F3456" t="s">
        <v>54</v>
      </c>
      <c r="G3456">
        <v>259</v>
      </c>
    </row>
    <row r="3457" spans="5:7" x14ac:dyDescent="0.25">
      <c r="E3457" t="s">
        <v>55</v>
      </c>
      <c r="F3457" t="s">
        <v>59</v>
      </c>
      <c r="G3457">
        <v>131</v>
      </c>
    </row>
    <row r="3458" spans="5:7" x14ac:dyDescent="0.25">
      <c r="E3458" t="s">
        <v>58</v>
      </c>
      <c r="F3458" t="s">
        <v>59</v>
      </c>
      <c r="G3458">
        <v>42</v>
      </c>
    </row>
    <row r="3459" spans="5:7" x14ac:dyDescent="0.25">
      <c r="E3459" t="s">
        <v>55</v>
      </c>
      <c r="F3459" t="s">
        <v>59</v>
      </c>
      <c r="G3459">
        <v>59</v>
      </c>
    </row>
    <row r="3460" spans="5:7" x14ac:dyDescent="0.25">
      <c r="E3460" t="s">
        <v>58</v>
      </c>
      <c r="F3460" t="s">
        <v>59</v>
      </c>
      <c r="G3460">
        <v>444</v>
      </c>
    </row>
    <row r="3461" spans="5:7" x14ac:dyDescent="0.25">
      <c r="E3461" t="s">
        <v>53</v>
      </c>
      <c r="F3461" t="s">
        <v>59</v>
      </c>
      <c r="G3461">
        <v>40</v>
      </c>
    </row>
    <row r="3462" spans="5:7" x14ac:dyDescent="0.25">
      <c r="E3462" t="s">
        <v>58</v>
      </c>
      <c r="F3462" t="s">
        <v>56</v>
      </c>
      <c r="G3462">
        <v>164</v>
      </c>
    </row>
    <row r="3463" spans="5:7" x14ac:dyDescent="0.25">
      <c r="E3463" t="s">
        <v>58</v>
      </c>
      <c r="F3463" t="s">
        <v>54</v>
      </c>
      <c r="G3463">
        <v>415</v>
      </c>
    </row>
    <row r="3464" spans="5:7" x14ac:dyDescent="0.25">
      <c r="E3464" t="s">
        <v>57</v>
      </c>
      <c r="F3464" t="s">
        <v>56</v>
      </c>
      <c r="G3464">
        <v>209</v>
      </c>
    </row>
    <row r="3465" spans="5:7" x14ac:dyDescent="0.25">
      <c r="E3465" t="s">
        <v>57</v>
      </c>
      <c r="F3465" t="s">
        <v>60</v>
      </c>
      <c r="G3465">
        <v>378</v>
      </c>
    </row>
    <row r="3466" spans="5:7" x14ac:dyDescent="0.25">
      <c r="E3466" t="s">
        <v>58</v>
      </c>
      <c r="F3466" t="s">
        <v>59</v>
      </c>
      <c r="G3466">
        <v>51</v>
      </c>
    </row>
    <row r="3467" spans="5:7" x14ac:dyDescent="0.25">
      <c r="E3467" t="s">
        <v>58</v>
      </c>
      <c r="F3467" t="s">
        <v>59</v>
      </c>
      <c r="G3467">
        <v>58</v>
      </c>
    </row>
    <row r="3468" spans="5:7" x14ac:dyDescent="0.25">
      <c r="E3468" t="s">
        <v>55</v>
      </c>
      <c r="F3468" t="s">
        <v>60</v>
      </c>
      <c r="G3468">
        <v>366</v>
      </c>
    </row>
    <row r="3469" spans="5:7" x14ac:dyDescent="0.25">
      <c r="E3469" t="s">
        <v>53</v>
      </c>
      <c r="F3469" t="s">
        <v>59</v>
      </c>
      <c r="G3469">
        <v>42</v>
      </c>
    </row>
    <row r="3470" spans="5:7" x14ac:dyDescent="0.25">
      <c r="E3470" t="s">
        <v>55</v>
      </c>
      <c r="F3470" t="s">
        <v>60</v>
      </c>
      <c r="G3470">
        <v>78</v>
      </c>
    </row>
    <row r="3471" spans="5:7" x14ac:dyDescent="0.25">
      <c r="E3471" t="s">
        <v>55</v>
      </c>
      <c r="F3471" t="s">
        <v>54</v>
      </c>
      <c r="G3471">
        <v>308</v>
      </c>
    </row>
    <row r="3472" spans="5:7" x14ac:dyDescent="0.25">
      <c r="E3472" t="s">
        <v>58</v>
      </c>
      <c r="F3472" t="s">
        <v>59</v>
      </c>
      <c r="G3472">
        <v>498</v>
      </c>
    </row>
    <row r="3473" spans="5:7" x14ac:dyDescent="0.25">
      <c r="E3473" t="s">
        <v>58</v>
      </c>
      <c r="F3473" t="s">
        <v>56</v>
      </c>
      <c r="G3473">
        <v>292</v>
      </c>
    </row>
    <row r="3474" spans="5:7" x14ac:dyDescent="0.25">
      <c r="E3474" t="s">
        <v>53</v>
      </c>
      <c r="F3474" t="s">
        <v>59</v>
      </c>
      <c r="G3474">
        <v>455</v>
      </c>
    </row>
    <row r="3475" spans="5:7" x14ac:dyDescent="0.25">
      <c r="E3475" t="s">
        <v>53</v>
      </c>
      <c r="F3475" t="s">
        <v>56</v>
      </c>
      <c r="G3475">
        <v>157</v>
      </c>
    </row>
    <row r="3476" spans="5:7" x14ac:dyDescent="0.25">
      <c r="E3476" t="s">
        <v>55</v>
      </c>
      <c r="F3476" t="s">
        <v>59</v>
      </c>
      <c r="G3476">
        <v>263</v>
      </c>
    </row>
    <row r="3477" spans="5:7" x14ac:dyDescent="0.25">
      <c r="E3477" t="s">
        <v>53</v>
      </c>
      <c r="F3477" t="s">
        <v>59</v>
      </c>
      <c r="G3477">
        <v>320</v>
      </c>
    </row>
    <row r="3478" spans="5:7" x14ac:dyDescent="0.25">
      <c r="E3478" t="s">
        <v>55</v>
      </c>
      <c r="F3478" t="s">
        <v>60</v>
      </c>
      <c r="G3478">
        <v>438</v>
      </c>
    </row>
    <row r="3479" spans="5:7" x14ac:dyDescent="0.25">
      <c r="E3479" t="s">
        <v>57</v>
      </c>
      <c r="F3479" t="s">
        <v>56</v>
      </c>
      <c r="G3479">
        <v>220</v>
      </c>
    </row>
    <row r="3480" spans="5:7" x14ac:dyDescent="0.25">
      <c r="E3480" t="s">
        <v>55</v>
      </c>
      <c r="F3480" t="s">
        <v>59</v>
      </c>
      <c r="G3480">
        <v>416</v>
      </c>
    </row>
    <row r="3481" spans="5:7" x14ac:dyDescent="0.25">
      <c r="E3481" t="s">
        <v>57</v>
      </c>
      <c r="F3481" t="s">
        <v>60</v>
      </c>
      <c r="G3481">
        <v>247</v>
      </c>
    </row>
    <row r="3482" spans="5:7" x14ac:dyDescent="0.25">
      <c r="E3482" t="s">
        <v>55</v>
      </c>
      <c r="F3482" t="s">
        <v>56</v>
      </c>
      <c r="G3482">
        <v>401</v>
      </c>
    </row>
    <row r="3483" spans="5:7" x14ac:dyDescent="0.25">
      <c r="E3483" t="s">
        <v>58</v>
      </c>
      <c r="F3483" t="s">
        <v>56</v>
      </c>
      <c r="G3483">
        <v>198</v>
      </c>
    </row>
    <row r="3484" spans="5:7" x14ac:dyDescent="0.25">
      <c r="E3484" t="s">
        <v>53</v>
      </c>
      <c r="F3484" t="s">
        <v>54</v>
      </c>
      <c r="G3484">
        <v>235</v>
      </c>
    </row>
    <row r="3485" spans="5:7" x14ac:dyDescent="0.25">
      <c r="E3485" t="s">
        <v>53</v>
      </c>
      <c r="F3485" t="s">
        <v>59</v>
      </c>
      <c r="G3485">
        <v>368</v>
      </c>
    </row>
    <row r="3486" spans="5:7" x14ac:dyDescent="0.25">
      <c r="E3486" t="s">
        <v>58</v>
      </c>
      <c r="F3486" t="s">
        <v>54</v>
      </c>
      <c r="G3486">
        <v>220</v>
      </c>
    </row>
    <row r="3487" spans="5:7" x14ac:dyDescent="0.25">
      <c r="E3487" t="s">
        <v>57</v>
      </c>
      <c r="F3487" t="s">
        <v>59</v>
      </c>
      <c r="G3487">
        <v>144</v>
      </c>
    </row>
    <row r="3488" spans="5:7" x14ac:dyDescent="0.25">
      <c r="E3488" t="s">
        <v>58</v>
      </c>
      <c r="F3488" t="s">
        <v>60</v>
      </c>
      <c r="G3488">
        <v>210</v>
      </c>
    </row>
    <row r="3489" spans="5:7" x14ac:dyDescent="0.25">
      <c r="E3489" t="s">
        <v>53</v>
      </c>
      <c r="F3489" t="s">
        <v>60</v>
      </c>
      <c r="G3489">
        <v>284</v>
      </c>
    </row>
    <row r="3490" spans="5:7" x14ac:dyDescent="0.25">
      <c r="E3490" t="s">
        <v>55</v>
      </c>
      <c r="F3490" t="s">
        <v>59</v>
      </c>
      <c r="G3490">
        <v>47</v>
      </c>
    </row>
    <row r="3491" spans="5:7" x14ac:dyDescent="0.25">
      <c r="E3491" t="s">
        <v>58</v>
      </c>
      <c r="F3491" t="s">
        <v>56</v>
      </c>
      <c r="G3491">
        <v>239</v>
      </c>
    </row>
    <row r="3492" spans="5:7" x14ac:dyDescent="0.25">
      <c r="E3492" t="s">
        <v>58</v>
      </c>
      <c r="F3492" t="s">
        <v>54</v>
      </c>
      <c r="G3492">
        <v>346</v>
      </c>
    </row>
    <row r="3493" spans="5:7" x14ac:dyDescent="0.25">
      <c r="E3493" t="s">
        <v>58</v>
      </c>
      <c r="F3493" t="s">
        <v>59</v>
      </c>
      <c r="G3493">
        <v>416</v>
      </c>
    </row>
    <row r="3494" spans="5:7" x14ac:dyDescent="0.25">
      <c r="E3494" t="s">
        <v>53</v>
      </c>
      <c r="F3494" t="s">
        <v>59</v>
      </c>
      <c r="G3494">
        <v>482</v>
      </c>
    </row>
    <row r="3495" spans="5:7" x14ac:dyDescent="0.25">
      <c r="E3495" t="s">
        <v>53</v>
      </c>
      <c r="F3495" t="s">
        <v>60</v>
      </c>
      <c r="G3495">
        <v>201</v>
      </c>
    </row>
    <row r="3496" spans="5:7" x14ac:dyDescent="0.25">
      <c r="E3496" t="s">
        <v>53</v>
      </c>
      <c r="F3496" t="s">
        <v>60</v>
      </c>
      <c r="G3496">
        <v>62</v>
      </c>
    </row>
    <row r="3497" spans="5:7" x14ac:dyDescent="0.25">
      <c r="E3497" t="s">
        <v>53</v>
      </c>
      <c r="F3497" t="s">
        <v>59</v>
      </c>
      <c r="G3497">
        <v>130</v>
      </c>
    </row>
    <row r="3498" spans="5:7" x14ac:dyDescent="0.25">
      <c r="E3498" t="s">
        <v>58</v>
      </c>
      <c r="F3498" t="s">
        <v>59</v>
      </c>
      <c r="G3498">
        <v>455</v>
      </c>
    </row>
    <row r="3499" spans="5:7" x14ac:dyDescent="0.25">
      <c r="E3499" t="s">
        <v>55</v>
      </c>
      <c r="F3499" t="s">
        <v>56</v>
      </c>
      <c r="G3499">
        <v>99</v>
      </c>
    </row>
    <row r="3500" spans="5:7" x14ac:dyDescent="0.25">
      <c r="E3500" t="s">
        <v>58</v>
      </c>
      <c r="F3500" t="s">
        <v>56</v>
      </c>
      <c r="G3500">
        <v>329</v>
      </c>
    </row>
    <row r="3501" spans="5:7" x14ac:dyDescent="0.25">
      <c r="E3501" t="s">
        <v>53</v>
      </c>
      <c r="F3501" t="s">
        <v>60</v>
      </c>
      <c r="G3501">
        <v>70</v>
      </c>
    </row>
    <row r="3502" spans="5:7" x14ac:dyDescent="0.25">
      <c r="E3502" t="s">
        <v>55</v>
      </c>
      <c r="F3502" t="s">
        <v>54</v>
      </c>
      <c r="G3502">
        <v>399</v>
      </c>
    </row>
    <row r="3503" spans="5:7" x14ac:dyDescent="0.25">
      <c r="E3503" t="s">
        <v>57</v>
      </c>
      <c r="F3503" t="s">
        <v>60</v>
      </c>
      <c r="G3503">
        <v>223</v>
      </c>
    </row>
    <row r="3504" spans="5:7" x14ac:dyDescent="0.25">
      <c r="E3504" t="s">
        <v>55</v>
      </c>
      <c r="F3504" t="s">
        <v>56</v>
      </c>
      <c r="G3504">
        <v>214</v>
      </c>
    </row>
    <row r="3505" spans="5:7" x14ac:dyDescent="0.25">
      <c r="E3505" t="s">
        <v>58</v>
      </c>
      <c r="F3505" t="s">
        <v>59</v>
      </c>
      <c r="G3505">
        <v>143</v>
      </c>
    </row>
    <row r="3506" spans="5:7" x14ac:dyDescent="0.25">
      <c r="E3506" t="s">
        <v>53</v>
      </c>
      <c r="F3506" t="s">
        <v>56</v>
      </c>
      <c r="G3506">
        <v>111</v>
      </c>
    </row>
    <row r="3507" spans="5:7" x14ac:dyDescent="0.25">
      <c r="E3507" t="s">
        <v>55</v>
      </c>
      <c r="F3507" t="s">
        <v>54</v>
      </c>
      <c r="G3507">
        <v>471</v>
      </c>
    </row>
    <row r="3508" spans="5:7" x14ac:dyDescent="0.25">
      <c r="E3508" t="s">
        <v>58</v>
      </c>
      <c r="F3508" t="s">
        <v>56</v>
      </c>
      <c r="G3508">
        <v>75</v>
      </c>
    </row>
    <row r="3509" spans="5:7" x14ac:dyDescent="0.25">
      <c r="E3509" t="s">
        <v>57</v>
      </c>
      <c r="F3509" t="s">
        <v>56</v>
      </c>
      <c r="G3509">
        <v>459</v>
      </c>
    </row>
    <row r="3510" spans="5:7" x14ac:dyDescent="0.25">
      <c r="E3510" t="s">
        <v>58</v>
      </c>
      <c r="F3510" t="s">
        <v>54</v>
      </c>
      <c r="G3510">
        <v>361</v>
      </c>
    </row>
    <row r="3511" spans="5:7" x14ac:dyDescent="0.25">
      <c r="E3511" t="s">
        <v>55</v>
      </c>
      <c r="F3511" t="s">
        <v>59</v>
      </c>
      <c r="G3511">
        <v>116</v>
      </c>
    </row>
    <row r="3512" spans="5:7" x14ac:dyDescent="0.25">
      <c r="E3512" t="s">
        <v>55</v>
      </c>
      <c r="F3512" t="s">
        <v>60</v>
      </c>
      <c r="G3512">
        <v>420</v>
      </c>
    </row>
    <row r="3513" spans="5:7" x14ac:dyDescent="0.25">
      <c r="E3513" t="s">
        <v>57</v>
      </c>
      <c r="F3513" t="s">
        <v>54</v>
      </c>
      <c r="G3513">
        <v>257</v>
      </c>
    </row>
    <row r="3514" spans="5:7" x14ac:dyDescent="0.25">
      <c r="E3514" t="s">
        <v>55</v>
      </c>
      <c r="F3514" t="s">
        <v>59</v>
      </c>
      <c r="G3514">
        <v>13</v>
      </c>
    </row>
    <row r="3515" spans="5:7" x14ac:dyDescent="0.25">
      <c r="E3515" t="s">
        <v>58</v>
      </c>
      <c r="F3515" t="s">
        <v>54</v>
      </c>
      <c r="G3515">
        <v>206</v>
      </c>
    </row>
    <row r="3516" spans="5:7" x14ac:dyDescent="0.25">
      <c r="E3516" t="s">
        <v>53</v>
      </c>
      <c r="F3516" t="s">
        <v>56</v>
      </c>
      <c r="G3516">
        <v>193</v>
      </c>
    </row>
    <row r="3517" spans="5:7" x14ac:dyDescent="0.25">
      <c r="E3517" t="s">
        <v>55</v>
      </c>
      <c r="F3517" t="s">
        <v>60</v>
      </c>
      <c r="G3517">
        <v>248</v>
      </c>
    </row>
    <row r="3518" spans="5:7" x14ac:dyDescent="0.25">
      <c r="E3518" t="s">
        <v>57</v>
      </c>
      <c r="F3518" t="s">
        <v>59</v>
      </c>
      <c r="G3518">
        <v>432</v>
      </c>
    </row>
    <row r="3519" spans="5:7" x14ac:dyDescent="0.25">
      <c r="E3519" t="s">
        <v>53</v>
      </c>
      <c r="F3519" t="s">
        <v>54</v>
      </c>
      <c r="G3519">
        <v>8</v>
      </c>
    </row>
    <row r="3520" spans="5:7" x14ac:dyDescent="0.25">
      <c r="E3520" t="s">
        <v>53</v>
      </c>
      <c r="F3520" t="s">
        <v>56</v>
      </c>
      <c r="G3520">
        <v>317</v>
      </c>
    </row>
    <row r="3521" spans="5:7" x14ac:dyDescent="0.25">
      <c r="E3521" t="s">
        <v>57</v>
      </c>
      <c r="F3521" t="s">
        <v>56</v>
      </c>
      <c r="G3521">
        <v>421</v>
      </c>
    </row>
    <row r="3522" spans="5:7" x14ac:dyDescent="0.25">
      <c r="E3522" t="s">
        <v>58</v>
      </c>
      <c r="F3522" t="s">
        <v>56</v>
      </c>
      <c r="G3522">
        <v>103</v>
      </c>
    </row>
    <row r="3523" spans="5:7" x14ac:dyDescent="0.25">
      <c r="E3523" t="s">
        <v>55</v>
      </c>
      <c r="F3523" t="s">
        <v>60</v>
      </c>
      <c r="G3523">
        <v>267</v>
      </c>
    </row>
    <row r="3524" spans="5:7" x14ac:dyDescent="0.25">
      <c r="E3524" t="s">
        <v>53</v>
      </c>
      <c r="F3524" t="s">
        <v>59</v>
      </c>
      <c r="G3524">
        <v>212</v>
      </c>
    </row>
    <row r="3525" spans="5:7" x14ac:dyDescent="0.25">
      <c r="E3525" t="s">
        <v>58</v>
      </c>
      <c r="F3525" t="s">
        <v>59</v>
      </c>
      <c r="G3525">
        <v>8</v>
      </c>
    </row>
    <row r="3526" spans="5:7" x14ac:dyDescent="0.25">
      <c r="E3526" t="s">
        <v>55</v>
      </c>
      <c r="F3526" t="s">
        <v>56</v>
      </c>
      <c r="G3526">
        <v>409</v>
      </c>
    </row>
    <row r="3527" spans="5:7" x14ac:dyDescent="0.25">
      <c r="E3527" t="s">
        <v>53</v>
      </c>
      <c r="F3527" t="s">
        <v>54</v>
      </c>
      <c r="G3527">
        <v>275</v>
      </c>
    </row>
    <row r="3528" spans="5:7" x14ac:dyDescent="0.25">
      <c r="E3528" t="s">
        <v>57</v>
      </c>
      <c r="F3528" t="s">
        <v>56</v>
      </c>
      <c r="G3528">
        <v>79</v>
      </c>
    </row>
    <row r="3529" spans="5:7" x14ac:dyDescent="0.25">
      <c r="E3529" t="s">
        <v>53</v>
      </c>
      <c r="F3529" t="s">
        <v>56</v>
      </c>
      <c r="G3529">
        <v>312</v>
      </c>
    </row>
    <row r="3530" spans="5:7" x14ac:dyDescent="0.25">
      <c r="E3530" t="s">
        <v>55</v>
      </c>
      <c r="F3530" t="s">
        <v>59</v>
      </c>
      <c r="G3530">
        <v>47</v>
      </c>
    </row>
    <row r="3531" spans="5:7" x14ac:dyDescent="0.25">
      <c r="E3531" t="s">
        <v>58</v>
      </c>
      <c r="F3531" t="s">
        <v>56</v>
      </c>
      <c r="G3531">
        <v>291</v>
      </c>
    </row>
    <row r="3532" spans="5:7" x14ac:dyDescent="0.25">
      <c r="E3532" t="s">
        <v>57</v>
      </c>
      <c r="F3532" t="s">
        <v>54</v>
      </c>
      <c r="G3532">
        <v>246</v>
      </c>
    </row>
    <row r="3533" spans="5:7" x14ac:dyDescent="0.25">
      <c r="E3533" t="s">
        <v>57</v>
      </c>
      <c r="F3533" t="s">
        <v>56</v>
      </c>
      <c r="G3533">
        <v>478</v>
      </c>
    </row>
    <row r="3534" spans="5:7" x14ac:dyDescent="0.25">
      <c r="E3534" t="s">
        <v>58</v>
      </c>
      <c r="F3534" t="s">
        <v>60</v>
      </c>
      <c r="G3534">
        <v>359</v>
      </c>
    </row>
    <row r="3535" spans="5:7" x14ac:dyDescent="0.25">
      <c r="E3535" t="s">
        <v>58</v>
      </c>
      <c r="F3535" t="s">
        <v>59</v>
      </c>
      <c r="G3535">
        <v>300</v>
      </c>
    </row>
    <row r="3536" spans="5:7" x14ac:dyDescent="0.25">
      <c r="E3536" t="s">
        <v>57</v>
      </c>
      <c r="F3536" t="s">
        <v>56</v>
      </c>
      <c r="G3536">
        <v>326</v>
      </c>
    </row>
    <row r="3537" spans="5:7" x14ac:dyDescent="0.25">
      <c r="E3537" t="s">
        <v>53</v>
      </c>
      <c r="F3537" t="s">
        <v>54</v>
      </c>
      <c r="G3537">
        <v>145</v>
      </c>
    </row>
    <row r="3538" spans="5:7" x14ac:dyDescent="0.25">
      <c r="E3538" t="s">
        <v>58</v>
      </c>
      <c r="F3538" t="s">
        <v>56</v>
      </c>
      <c r="G3538">
        <v>185</v>
      </c>
    </row>
    <row r="3539" spans="5:7" x14ac:dyDescent="0.25">
      <c r="E3539" t="s">
        <v>53</v>
      </c>
      <c r="F3539" t="s">
        <v>59</v>
      </c>
      <c r="G3539">
        <v>30</v>
      </c>
    </row>
    <row r="3540" spans="5:7" x14ac:dyDescent="0.25">
      <c r="E3540" t="s">
        <v>58</v>
      </c>
      <c r="F3540" t="s">
        <v>59</v>
      </c>
      <c r="G3540">
        <v>175</v>
      </c>
    </row>
    <row r="3541" spans="5:7" x14ac:dyDescent="0.25">
      <c r="E3541" t="s">
        <v>57</v>
      </c>
      <c r="F3541" t="s">
        <v>60</v>
      </c>
      <c r="G3541">
        <v>472</v>
      </c>
    </row>
    <row r="3542" spans="5:7" x14ac:dyDescent="0.25">
      <c r="E3542" t="s">
        <v>55</v>
      </c>
      <c r="F3542" t="s">
        <v>56</v>
      </c>
      <c r="G3542">
        <v>211</v>
      </c>
    </row>
    <row r="3543" spans="5:7" x14ac:dyDescent="0.25">
      <c r="E3543" t="s">
        <v>57</v>
      </c>
      <c r="F3543" t="s">
        <v>54</v>
      </c>
      <c r="G3543">
        <v>202</v>
      </c>
    </row>
    <row r="3544" spans="5:7" x14ac:dyDescent="0.25">
      <c r="E3544" t="s">
        <v>55</v>
      </c>
      <c r="F3544" t="s">
        <v>60</v>
      </c>
      <c r="G3544">
        <v>467</v>
      </c>
    </row>
    <row r="3545" spans="5:7" x14ac:dyDescent="0.25">
      <c r="E3545" t="s">
        <v>53</v>
      </c>
      <c r="F3545" t="s">
        <v>59</v>
      </c>
      <c r="G3545">
        <v>126</v>
      </c>
    </row>
    <row r="3546" spans="5:7" x14ac:dyDescent="0.25">
      <c r="E3546" t="s">
        <v>55</v>
      </c>
      <c r="F3546" t="s">
        <v>59</v>
      </c>
      <c r="G3546">
        <v>137</v>
      </c>
    </row>
    <row r="3547" spans="5:7" x14ac:dyDescent="0.25">
      <c r="E3547" t="s">
        <v>57</v>
      </c>
      <c r="F3547" t="s">
        <v>60</v>
      </c>
      <c r="G3547">
        <v>79</v>
      </c>
    </row>
    <row r="3548" spans="5:7" x14ac:dyDescent="0.25">
      <c r="E3548" t="s">
        <v>53</v>
      </c>
      <c r="F3548" t="s">
        <v>56</v>
      </c>
      <c r="G3548">
        <v>204</v>
      </c>
    </row>
    <row r="3549" spans="5:7" x14ac:dyDescent="0.25">
      <c r="E3549" t="s">
        <v>53</v>
      </c>
      <c r="F3549" t="s">
        <v>59</v>
      </c>
      <c r="G3549">
        <v>475</v>
      </c>
    </row>
    <row r="3550" spans="5:7" x14ac:dyDescent="0.25">
      <c r="E3550" t="s">
        <v>53</v>
      </c>
      <c r="F3550" t="s">
        <v>60</v>
      </c>
      <c r="G3550">
        <v>292</v>
      </c>
    </row>
    <row r="3551" spans="5:7" x14ac:dyDescent="0.25">
      <c r="E3551" t="s">
        <v>58</v>
      </c>
      <c r="F3551" t="s">
        <v>59</v>
      </c>
      <c r="G3551">
        <v>286</v>
      </c>
    </row>
    <row r="3552" spans="5:7" x14ac:dyDescent="0.25">
      <c r="E3552" t="s">
        <v>57</v>
      </c>
      <c r="F3552" t="s">
        <v>54</v>
      </c>
      <c r="G3552">
        <v>52</v>
      </c>
    </row>
    <row r="3553" spans="5:7" x14ac:dyDescent="0.25">
      <c r="E3553" t="s">
        <v>57</v>
      </c>
      <c r="F3553" t="s">
        <v>59</v>
      </c>
      <c r="G3553">
        <v>143</v>
      </c>
    </row>
    <row r="3554" spans="5:7" x14ac:dyDescent="0.25">
      <c r="E3554" t="s">
        <v>58</v>
      </c>
      <c r="F3554" t="s">
        <v>56</v>
      </c>
      <c r="G3554">
        <v>53</v>
      </c>
    </row>
    <row r="3555" spans="5:7" x14ac:dyDescent="0.25">
      <c r="E3555" t="s">
        <v>58</v>
      </c>
      <c r="F3555" t="s">
        <v>56</v>
      </c>
      <c r="G3555">
        <v>38</v>
      </c>
    </row>
    <row r="3556" spans="5:7" x14ac:dyDescent="0.25">
      <c r="E3556" t="s">
        <v>58</v>
      </c>
      <c r="F3556" t="s">
        <v>54</v>
      </c>
      <c r="G3556">
        <v>324</v>
      </c>
    </row>
    <row r="3557" spans="5:7" x14ac:dyDescent="0.25">
      <c r="E3557" t="s">
        <v>53</v>
      </c>
      <c r="F3557" t="s">
        <v>60</v>
      </c>
      <c r="G3557">
        <v>420</v>
      </c>
    </row>
    <row r="3558" spans="5:7" x14ac:dyDescent="0.25">
      <c r="E3558" t="s">
        <v>57</v>
      </c>
      <c r="F3558" t="s">
        <v>59</v>
      </c>
      <c r="G3558">
        <v>364</v>
      </c>
    </row>
    <row r="3559" spans="5:7" x14ac:dyDescent="0.25">
      <c r="E3559" t="s">
        <v>53</v>
      </c>
      <c r="F3559" t="s">
        <v>56</v>
      </c>
      <c r="G3559">
        <v>413</v>
      </c>
    </row>
    <row r="3560" spans="5:7" x14ac:dyDescent="0.25">
      <c r="E3560" t="s">
        <v>53</v>
      </c>
      <c r="F3560" t="s">
        <v>54</v>
      </c>
      <c r="G3560">
        <v>317</v>
      </c>
    </row>
    <row r="3561" spans="5:7" x14ac:dyDescent="0.25">
      <c r="E3561" t="s">
        <v>58</v>
      </c>
      <c r="F3561" t="s">
        <v>54</v>
      </c>
      <c r="G3561">
        <v>466</v>
      </c>
    </row>
    <row r="3562" spans="5:7" x14ac:dyDescent="0.25">
      <c r="E3562" t="s">
        <v>53</v>
      </c>
      <c r="F3562" t="s">
        <v>54</v>
      </c>
      <c r="G3562">
        <v>286</v>
      </c>
    </row>
    <row r="3563" spans="5:7" x14ac:dyDescent="0.25">
      <c r="E3563" t="s">
        <v>53</v>
      </c>
      <c r="F3563" t="s">
        <v>60</v>
      </c>
      <c r="G3563">
        <v>45</v>
      </c>
    </row>
    <row r="3564" spans="5:7" x14ac:dyDescent="0.25">
      <c r="E3564" t="s">
        <v>57</v>
      </c>
      <c r="F3564" t="s">
        <v>60</v>
      </c>
      <c r="G3564">
        <v>285</v>
      </c>
    </row>
    <row r="3565" spans="5:7" x14ac:dyDescent="0.25">
      <c r="E3565" t="s">
        <v>55</v>
      </c>
      <c r="F3565" t="s">
        <v>60</v>
      </c>
      <c r="G3565">
        <v>389</v>
      </c>
    </row>
    <row r="3566" spans="5:7" x14ac:dyDescent="0.25">
      <c r="E3566" t="s">
        <v>55</v>
      </c>
      <c r="F3566" t="s">
        <v>54</v>
      </c>
      <c r="G3566">
        <v>404</v>
      </c>
    </row>
    <row r="3567" spans="5:7" x14ac:dyDescent="0.25">
      <c r="E3567" t="s">
        <v>53</v>
      </c>
      <c r="F3567" t="s">
        <v>59</v>
      </c>
      <c r="G3567">
        <v>219</v>
      </c>
    </row>
    <row r="3568" spans="5:7" x14ac:dyDescent="0.25">
      <c r="E3568" t="s">
        <v>57</v>
      </c>
      <c r="F3568" t="s">
        <v>60</v>
      </c>
      <c r="G3568">
        <v>290</v>
      </c>
    </row>
    <row r="3569" spans="5:7" x14ac:dyDescent="0.25">
      <c r="E3569" t="s">
        <v>57</v>
      </c>
      <c r="F3569" t="s">
        <v>56</v>
      </c>
      <c r="G3569">
        <v>387</v>
      </c>
    </row>
    <row r="3570" spans="5:7" x14ac:dyDescent="0.25">
      <c r="E3570" t="s">
        <v>58</v>
      </c>
      <c r="F3570" t="s">
        <v>54</v>
      </c>
      <c r="G3570">
        <v>69</v>
      </c>
    </row>
    <row r="3571" spans="5:7" x14ac:dyDescent="0.25">
      <c r="E3571" t="s">
        <v>58</v>
      </c>
      <c r="F3571" t="s">
        <v>54</v>
      </c>
      <c r="G3571">
        <v>115</v>
      </c>
    </row>
    <row r="3572" spans="5:7" x14ac:dyDescent="0.25">
      <c r="E3572" t="s">
        <v>58</v>
      </c>
      <c r="F3572" t="s">
        <v>56</v>
      </c>
      <c r="G3572">
        <v>45</v>
      </c>
    </row>
    <row r="3573" spans="5:7" x14ac:dyDescent="0.25">
      <c r="E3573" t="s">
        <v>55</v>
      </c>
      <c r="F3573" t="s">
        <v>59</v>
      </c>
      <c r="G3573">
        <v>457</v>
      </c>
    </row>
    <row r="3574" spans="5:7" x14ac:dyDescent="0.25">
      <c r="E3574" t="s">
        <v>55</v>
      </c>
      <c r="F3574" t="s">
        <v>60</v>
      </c>
      <c r="G3574">
        <v>216</v>
      </c>
    </row>
    <row r="3575" spans="5:7" x14ac:dyDescent="0.25">
      <c r="E3575" t="s">
        <v>53</v>
      </c>
      <c r="F3575" t="s">
        <v>56</v>
      </c>
      <c r="G3575">
        <v>32</v>
      </c>
    </row>
    <row r="3576" spans="5:7" x14ac:dyDescent="0.25">
      <c r="E3576" t="s">
        <v>58</v>
      </c>
      <c r="F3576" t="s">
        <v>54</v>
      </c>
      <c r="G3576">
        <v>369</v>
      </c>
    </row>
    <row r="3577" spans="5:7" x14ac:dyDescent="0.25">
      <c r="E3577" t="s">
        <v>53</v>
      </c>
      <c r="F3577" t="s">
        <v>60</v>
      </c>
      <c r="G3577">
        <v>459</v>
      </c>
    </row>
    <row r="3578" spans="5:7" x14ac:dyDescent="0.25">
      <c r="E3578" t="s">
        <v>53</v>
      </c>
      <c r="F3578" t="s">
        <v>56</v>
      </c>
      <c r="G3578">
        <v>215</v>
      </c>
    </row>
    <row r="3579" spans="5:7" x14ac:dyDescent="0.25">
      <c r="E3579" t="s">
        <v>57</v>
      </c>
      <c r="F3579" t="s">
        <v>54</v>
      </c>
      <c r="G3579">
        <v>175</v>
      </c>
    </row>
    <row r="3580" spans="5:7" x14ac:dyDescent="0.25">
      <c r="E3580" t="s">
        <v>55</v>
      </c>
      <c r="F3580" t="s">
        <v>56</v>
      </c>
      <c r="G3580">
        <v>184</v>
      </c>
    </row>
    <row r="3581" spans="5:7" x14ac:dyDescent="0.25">
      <c r="E3581" t="s">
        <v>57</v>
      </c>
      <c r="F3581" t="s">
        <v>54</v>
      </c>
      <c r="G3581">
        <v>488</v>
      </c>
    </row>
    <row r="3582" spans="5:7" x14ac:dyDescent="0.25">
      <c r="E3582" t="s">
        <v>58</v>
      </c>
      <c r="F3582" t="s">
        <v>54</v>
      </c>
      <c r="G3582">
        <v>410</v>
      </c>
    </row>
    <row r="3583" spans="5:7" x14ac:dyDescent="0.25">
      <c r="E3583" t="s">
        <v>53</v>
      </c>
      <c r="F3583" t="s">
        <v>56</v>
      </c>
      <c r="G3583">
        <v>165</v>
      </c>
    </row>
    <row r="3584" spans="5:7" x14ac:dyDescent="0.25">
      <c r="E3584" t="s">
        <v>58</v>
      </c>
      <c r="F3584" t="s">
        <v>60</v>
      </c>
      <c r="G3584">
        <v>495</v>
      </c>
    </row>
    <row r="3585" spans="5:7" x14ac:dyDescent="0.25">
      <c r="E3585" t="s">
        <v>53</v>
      </c>
      <c r="F3585" t="s">
        <v>60</v>
      </c>
      <c r="G3585">
        <v>81</v>
      </c>
    </row>
    <row r="3586" spans="5:7" x14ac:dyDescent="0.25">
      <c r="E3586" t="s">
        <v>57</v>
      </c>
      <c r="F3586" t="s">
        <v>54</v>
      </c>
      <c r="G3586">
        <v>5</v>
      </c>
    </row>
    <row r="3587" spans="5:7" x14ac:dyDescent="0.25">
      <c r="E3587" t="s">
        <v>55</v>
      </c>
      <c r="F3587" t="s">
        <v>60</v>
      </c>
      <c r="G3587">
        <v>201</v>
      </c>
    </row>
    <row r="3588" spans="5:7" x14ac:dyDescent="0.25">
      <c r="E3588" t="s">
        <v>58</v>
      </c>
      <c r="F3588" t="s">
        <v>59</v>
      </c>
      <c r="G3588">
        <v>194</v>
      </c>
    </row>
    <row r="3589" spans="5:7" x14ac:dyDescent="0.25">
      <c r="E3589" t="s">
        <v>57</v>
      </c>
      <c r="F3589" t="s">
        <v>56</v>
      </c>
      <c r="G3589">
        <v>469</v>
      </c>
    </row>
    <row r="3590" spans="5:7" x14ac:dyDescent="0.25">
      <c r="E3590" t="s">
        <v>58</v>
      </c>
      <c r="F3590" t="s">
        <v>56</v>
      </c>
      <c r="G3590">
        <v>396</v>
      </c>
    </row>
    <row r="3591" spans="5:7" x14ac:dyDescent="0.25">
      <c r="E3591" t="s">
        <v>55</v>
      </c>
      <c r="F3591" t="s">
        <v>56</v>
      </c>
      <c r="G3591">
        <v>108</v>
      </c>
    </row>
    <row r="3592" spans="5:7" x14ac:dyDescent="0.25">
      <c r="E3592" t="s">
        <v>58</v>
      </c>
      <c r="F3592" t="s">
        <v>60</v>
      </c>
      <c r="G3592">
        <v>354</v>
      </c>
    </row>
    <row r="3593" spans="5:7" x14ac:dyDescent="0.25">
      <c r="E3593" t="s">
        <v>55</v>
      </c>
      <c r="F3593" t="s">
        <v>59</v>
      </c>
      <c r="G3593">
        <v>298</v>
      </c>
    </row>
    <row r="3594" spans="5:7" x14ac:dyDescent="0.25">
      <c r="E3594" t="s">
        <v>53</v>
      </c>
      <c r="F3594" t="s">
        <v>56</v>
      </c>
      <c r="G3594">
        <v>460</v>
      </c>
    </row>
    <row r="3595" spans="5:7" x14ac:dyDescent="0.25">
      <c r="E3595" t="s">
        <v>58</v>
      </c>
      <c r="F3595" t="s">
        <v>56</v>
      </c>
      <c r="G3595">
        <v>61</v>
      </c>
    </row>
    <row r="3596" spans="5:7" x14ac:dyDescent="0.25">
      <c r="E3596" t="s">
        <v>58</v>
      </c>
      <c r="F3596" t="s">
        <v>56</v>
      </c>
      <c r="G3596">
        <v>427</v>
      </c>
    </row>
    <row r="3597" spans="5:7" x14ac:dyDescent="0.25">
      <c r="E3597" t="s">
        <v>58</v>
      </c>
      <c r="F3597" t="s">
        <v>56</v>
      </c>
      <c r="G3597">
        <v>253</v>
      </c>
    </row>
    <row r="3598" spans="5:7" x14ac:dyDescent="0.25">
      <c r="E3598" t="s">
        <v>57</v>
      </c>
      <c r="F3598" t="s">
        <v>60</v>
      </c>
      <c r="G3598">
        <v>485</v>
      </c>
    </row>
    <row r="3599" spans="5:7" x14ac:dyDescent="0.25">
      <c r="E3599" t="s">
        <v>57</v>
      </c>
      <c r="F3599" t="s">
        <v>56</v>
      </c>
      <c r="G3599">
        <v>435</v>
      </c>
    </row>
    <row r="3600" spans="5:7" x14ac:dyDescent="0.25">
      <c r="E3600" t="s">
        <v>57</v>
      </c>
      <c r="F3600" t="s">
        <v>56</v>
      </c>
      <c r="G3600">
        <v>256</v>
      </c>
    </row>
    <row r="3601" spans="5:7" x14ac:dyDescent="0.25">
      <c r="E3601" t="s">
        <v>57</v>
      </c>
      <c r="F3601" t="s">
        <v>54</v>
      </c>
      <c r="G3601">
        <v>178</v>
      </c>
    </row>
    <row r="3602" spans="5:7" x14ac:dyDescent="0.25">
      <c r="E3602" t="s">
        <v>53</v>
      </c>
      <c r="F3602" t="s">
        <v>60</v>
      </c>
      <c r="G3602">
        <v>363</v>
      </c>
    </row>
    <row r="3603" spans="5:7" x14ac:dyDescent="0.25">
      <c r="E3603" t="s">
        <v>57</v>
      </c>
      <c r="F3603" t="s">
        <v>60</v>
      </c>
      <c r="G3603">
        <v>29</v>
      </c>
    </row>
    <row r="3604" spans="5:7" x14ac:dyDescent="0.25">
      <c r="E3604" t="s">
        <v>55</v>
      </c>
      <c r="F3604" t="s">
        <v>54</v>
      </c>
      <c r="G3604">
        <v>291</v>
      </c>
    </row>
    <row r="3605" spans="5:7" x14ac:dyDescent="0.25">
      <c r="E3605" t="s">
        <v>57</v>
      </c>
      <c r="F3605" t="s">
        <v>59</v>
      </c>
      <c r="G3605">
        <v>303</v>
      </c>
    </row>
    <row r="3606" spans="5:7" x14ac:dyDescent="0.25">
      <c r="E3606" t="s">
        <v>55</v>
      </c>
      <c r="F3606" t="s">
        <v>56</v>
      </c>
      <c r="G3606">
        <v>375</v>
      </c>
    </row>
    <row r="3607" spans="5:7" x14ac:dyDescent="0.25">
      <c r="E3607" t="s">
        <v>55</v>
      </c>
      <c r="F3607" t="s">
        <v>60</v>
      </c>
      <c r="G3607">
        <v>386</v>
      </c>
    </row>
    <row r="3608" spans="5:7" x14ac:dyDescent="0.25">
      <c r="E3608" t="s">
        <v>57</v>
      </c>
      <c r="F3608" t="s">
        <v>60</v>
      </c>
      <c r="G3608">
        <v>148</v>
      </c>
    </row>
    <row r="3609" spans="5:7" x14ac:dyDescent="0.25">
      <c r="E3609" t="s">
        <v>53</v>
      </c>
      <c r="F3609" t="s">
        <v>59</v>
      </c>
      <c r="G3609">
        <v>472</v>
      </c>
    </row>
    <row r="3610" spans="5:7" x14ac:dyDescent="0.25">
      <c r="E3610" t="s">
        <v>55</v>
      </c>
      <c r="F3610" t="s">
        <v>60</v>
      </c>
      <c r="G3610">
        <v>33</v>
      </c>
    </row>
    <row r="3611" spans="5:7" x14ac:dyDescent="0.25">
      <c r="E3611" t="s">
        <v>57</v>
      </c>
      <c r="F3611" t="s">
        <v>60</v>
      </c>
      <c r="G3611">
        <v>123</v>
      </c>
    </row>
    <row r="3612" spans="5:7" x14ac:dyDescent="0.25">
      <c r="E3612" t="s">
        <v>53</v>
      </c>
      <c r="F3612" t="s">
        <v>60</v>
      </c>
      <c r="G3612">
        <v>227</v>
      </c>
    </row>
    <row r="3613" spans="5:7" x14ac:dyDescent="0.25">
      <c r="E3613" t="s">
        <v>58</v>
      </c>
      <c r="F3613" t="s">
        <v>59</v>
      </c>
      <c r="G3613">
        <v>395</v>
      </c>
    </row>
    <row r="3614" spans="5:7" x14ac:dyDescent="0.25">
      <c r="E3614" t="s">
        <v>57</v>
      </c>
      <c r="F3614" t="s">
        <v>59</v>
      </c>
      <c r="G3614">
        <v>18</v>
      </c>
    </row>
    <row r="3615" spans="5:7" x14ac:dyDescent="0.25">
      <c r="E3615" t="s">
        <v>55</v>
      </c>
      <c r="F3615" t="s">
        <v>54</v>
      </c>
      <c r="G3615">
        <v>210</v>
      </c>
    </row>
    <row r="3616" spans="5:7" x14ac:dyDescent="0.25">
      <c r="E3616" t="s">
        <v>58</v>
      </c>
      <c r="F3616" t="s">
        <v>60</v>
      </c>
      <c r="G3616">
        <v>112</v>
      </c>
    </row>
    <row r="3617" spans="5:7" x14ac:dyDescent="0.25">
      <c r="E3617" t="s">
        <v>55</v>
      </c>
      <c r="F3617" t="s">
        <v>54</v>
      </c>
      <c r="G3617">
        <v>487</v>
      </c>
    </row>
    <row r="3618" spans="5:7" x14ac:dyDescent="0.25">
      <c r="E3618" t="s">
        <v>58</v>
      </c>
      <c r="F3618" t="s">
        <v>60</v>
      </c>
      <c r="G3618">
        <v>84</v>
      </c>
    </row>
    <row r="3619" spans="5:7" x14ac:dyDescent="0.25">
      <c r="E3619" t="s">
        <v>57</v>
      </c>
      <c r="F3619" t="s">
        <v>56</v>
      </c>
      <c r="G3619">
        <v>225</v>
      </c>
    </row>
    <row r="3620" spans="5:7" x14ac:dyDescent="0.25">
      <c r="E3620" t="s">
        <v>55</v>
      </c>
      <c r="F3620" t="s">
        <v>60</v>
      </c>
      <c r="G3620">
        <v>461</v>
      </c>
    </row>
    <row r="3621" spans="5:7" x14ac:dyDescent="0.25">
      <c r="E3621" t="s">
        <v>55</v>
      </c>
      <c r="F3621" t="s">
        <v>54</v>
      </c>
      <c r="G3621">
        <v>151</v>
      </c>
    </row>
    <row r="3622" spans="5:7" x14ac:dyDescent="0.25">
      <c r="E3622" t="s">
        <v>57</v>
      </c>
      <c r="F3622" t="s">
        <v>60</v>
      </c>
      <c r="G3622">
        <v>233</v>
      </c>
    </row>
    <row r="3623" spans="5:7" x14ac:dyDescent="0.25">
      <c r="E3623" t="s">
        <v>58</v>
      </c>
      <c r="F3623" t="s">
        <v>56</v>
      </c>
      <c r="G3623">
        <v>354</v>
      </c>
    </row>
    <row r="3624" spans="5:7" x14ac:dyDescent="0.25">
      <c r="E3624" t="s">
        <v>55</v>
      </c>
      <c r="F3624" t="s">
        <v>59</v>
      </c>
      <c r="G3624">
        <v>131</v>
      </c>
    </row>
    <row r="3625" spans="5:7" x14ac:dyDescent="0.25">
      <c r="E3625" t="s">
        <v>53</v>
      </c>
      <c r="F3625" t="s">
        <v>56</v>
      </c>
      <c r="G3625">
        <v>391</v>
      </c>
    </row>
    <row r="3626" spans="5:7" x14ac:dyDescent="0.25">
      <c r="E3626" t="s">
        <v>57</v>
      </c>
      <c r="F3626" t="s">
        <v>60</v>
      </c>
      <c r="G3626">
        <v>251</v>
      </c>
    </row>
    <row r="3627" spans="5:7" x14ac:dyDescent="0.25">
      <c r="E3627" t="s">
        <v>55</v>
      </c>
      <c r="F3627" t="s">
        <v>54</v>
      </c>
      <c r="G3627">
        <v>16</v>
      </c>
    </row>
    <row r="3628" spans="5:7" x14ac:dyDescent="0.25">
      <c r="E3628" t="s">
        <v>58</v>
      </c>
      <c r="F3628" t="s">
        <v>60</v>
      </c>
      <c r="G3628">
        <v>167</v>
      </c>
    </row>
    <row r="3629" spans="5:7" x14ac:dyDescent="0.25">
      <c r="E3629" t="s">
        <v>53</v>
      </c>
      <c r="F3629" t="s">
        <v>60</v>
      </c>
      <c r="G3629">
        <v>413</v>
      </c>
    </row>
    <row r="3630" spans="5:7" x14ac:dyDescent="0.25">
      <c r="E3630" t="s">
        <v>53</v>
      </c>
      <c r="F3630" t="s">
        <v>59</v>
      </c>
      <c r="G3630">
        <v>156</v>
      </c>
    </row>
    <row r="3631" spans="5:7" x14ac:dyDescent="0.25">
      <c r="E3631" t="s">
        <v>57</v>
      </c>
      <c r="F3631" t="s">
        <v>56</v>
      </c>
      <c r="G3631">
        <v>483</v>
      </c>
    </row>
    <row r="3632" spans="5:7" x14ac:dyDescent="0.25">
      <c r="E3632" t="s">
        <v>57</v>
      </c>
      <c r="F3632" t="s">
        <v>59</v>
      </c>
      <c r="G3632">
        <v>312</v>
      </c>
    </row>
    <row r="3633" spans="5:7" x14ac:dyDescent="0.25">
      <c r="E3633" t="s">
        <v>58</v>
      </c>
      <c r="F3633" t="s">
        <v>60</v>
      </c>
      <c r="G3633">
        <v>243</v>
      </c>
    </row>
    <row r="3634" spans="5:7" x14ac:dyDescent="0.25">
      <c r="E3634" t="s">
        <v>53</v>
      </c>
      <c r="F3634" t="s">
        <v>56</v>
      </c>
      <c r="G3634">
        <v>142</v>
      </c>
    </row>
    <row r="3635" spans="5:7" x14ac:dyDescent="0.25">
      <c r="E3635" t="s">
        <v>57</v>
      </c>
      <c r="F3635" t="s">
        <v>59</v>
      </c>
      <c r="G3635">
        <v>62</v>
      </c>
    </row>
    <row r="3636" spans="5:7" x14ac:dyDescent="0.25">
      <c r="E3636" t="s">
        <v>55</v>
      </c>
      <c r="F3636" t="s">
        <v>56</v>
      </c>
      <c r="G3636">
        <v>262</v>
      </c>
    </row>
    <row r="3637" spans="5:7" x14ac:dyDescent="0.25">
      <c r="E3637" t="s">
        <v>58</v>
      </c>
      <c r="F3637" t="s">
        <v>54</v>
      </c>
      <c r="G3637">
        <v>16</v>
      </c>
    </row>
    <row r="3638" spans="5:7" x14ac:dyDescent="0.25">
      <c r="E3638" t="s">
        <v>58</v>
      </c>
      <c r="F3638" t="s">
        <v>56</v>
      </c>
      <c r="G3638">
        <v>148</v>
      </c>
    </row>
    <row r="3639" spans="5:7" x14ac:dyDescent="0.25">
      <c r="E3639" t="s">
        <v>58</v>
      </c>
      <c r="F3639" t="s">
        <v>59</v>
      </c>
      <c r="G3639">
        <v>285</v>
      </c>
    </row>
    <row r="3640" spans="5:7" x14ac:dyDescent="0.25">
      <c r="E3640" t="s">
        <v>57</v>
      </c>
      <c r="F3640" t="s">
        <v>56</v>
      </c>
      <c r="G3640">
        <v>468</v>
      </c>
    </row>
    <row r="3641" spans="5:7" x14ac:dyDescent="0.25">
      <c r="E3641" t="s">
        <v>57</v>
      </c>
      <c r="F3641" t="s">
        <v>59</v>
      </c>
      <c r="G3641">
        <v>18</v>
      </c>
    </row>
    <row r="3642" spans="5:7" x14ac:dyDescent="0.25">
      <c r="E3642" t="s">
        <v>55</v>
      </c>
      <c r="F3642" t="s">
        <v>56</v>
      </c>
      <c r="G3642">
        <v>118</v>
      </c>
    </row>
    <row r="3643" spans="5:7" x14ac:dyDescent="0.25">
      <c r="E3643" t="s">
        <v>55</v>
      </c>
      <c r="F3643" t="s">
        <v>54</v>
      </c>
      <c r="G3643">
        <v>468</v>
      </c>
    </row>
    <row r="3644" spans="5:7" x14ac:dyDescent="0.25">
      <c r="E3644" t="s">
        <v>57</v>
      </c>
      <c r="F3644" t="s">
        <v>54</v>
      </c>
      <c r="G3644">
        <v>9</v>
      </c>
    </row>
    <row r="3645" spans="5:7" x14ac:dyDescent="0.25">
      <c r="E3645" t="s">
        <v>57</v>
      </c>
      <c r="F3645" t="s">
        <v>54</v>
      </c>
      <c r="G3645">
        <v>245</v>
      </c>
    </row>
    <row r="3646" spans="5:7" x14ac:dyDescent="0.25">
      <c r="E3646" t="s">
        <v>57</v>
      </c>
      <c r="F3646" t="s">
        <v>59</v>
      </c>
      <c r="G3646">
        <v>374</v>
      </c>
    </row>
    <row r="3647" spans="5:7" x14ac:dyDescent="0.25">
      <c r="E3647" t="s">
        <v>55</v>
      </c>
      <c r="F3647" t="s">
        <v>56</v>
      </c>
      <c r="G3647">
        <v>1</v>
      </c>
    </row>
    <row r="3648" spans="5:7" x14ac:dyDescent="0.25">
      <c r="E3648" t="s">
        <v>55</v>
      </c>
      <c r="F3648" t="s">
        <v>59</v>
      </c>
      <c r="G3648">
        <v>167</v>
      </c>
    </row>
    <row r="3649" spans="5:7" x14ac:dyDescent="0.25">
      <c r="E3649" t="s">
        <v>55</v>
      </c>
      <c r="F3649" t="s">
        <v>59</v>
      </c>
      <c r="G3649">
        <v>70</v>
      </c>
    </row>
    <row r="3650" spans="5:7" x14ac:dyDescent="0.25">
      <c r="E3650" t="s">
        <v>53</v>
      </c>
      <c r="F3650" t="s">
        <v>54</v>
      </c>
      <c r="G3650">
        <v>310</v>
      </c>
    </row>
    <row r="3651" spans="5:7" x14ac:dyDescent="0.25">
      <c r="E3651" t="s">
        <v>58</v>
      </c>
      <c r="F3651" t="s">
        <v>60</v>
      </c>
      <c r="G3651">
        <v>412</v>
      </c>
    </row>
    <row r="3652" spans="5:7" x14ac:dyDescent="0.25">
      <c r="E3652" t="s">
        <v>55</v>
      </c>
      <c r="F3652" t="s">
        <v>59</v>
      </c>
      <c r="G3652">
        <v>87</v>
      </c>
    </row>
    <row r="3653" spans="5:7" x14ac:dyDescent="0.25">
      <c r="E3653" t="s">
        <v>55</v>
      </c>
      <c r="F3653" t="s">
        <v>59</v>
      </c>
      <c r="G3653">
        <v>73</v>
      </c>
    </row>
    <row r="3654" spans="5:7" x14ac:dyDescent="0.25">
      <c r="E3654" t="s">
        <v>53</v>
      </c>
      <c r="F3654" t="s">
        <v>60</v>
      </c>
      <c r="G3654">
        <v>280</v>
      </c>
    </row>
    <row r="3655" spans="5:7" x14ac:dyDescent="0.25">
      <c r="E3655" t="s">
        <v>58</v>
      </c>
      <c r="F3655" t="s">
        <v>56</v>
      </c>
      <c r="G3655">
        <v>272</v>
      </c>
    </row>
    <row r="3656" spans="5:7" x14ac:dyDescent="0.25">
      <c r="E3656" t="s">
        <v>58</v>
      </c>
      <c r="F3656" t="s">
        <v>59</v>
      </c>
      <c r="G3656">
        <v>365</v>
      </c>
    </row>
    <row r="3657" spans="5:7" x14ac:dyDescent="0.25">
      <c r="E3657" t="s">
        <v>53</v>
      </c>
      <c r="F3657" t="s">
        <v>59</v>
      </c>
      <c r="G3657">
        <v>121</v>
      </c>
    </row>
    <row r="3658" spans="5:7" x14ac:dyDescent="0.25">
      <c r="E3658" t="s">
        <v>55</v>
      </c>
      <c r="F3658" t="s">
        <v>56</v>
      </c>
      <c r="G3658">
        <v>387</v>
      </c>
    </row>
    <row r="3659" spans="5:7" x14ac:dyDescent="0.25">
      <c r="E3659" t="s">
        <v>57</v>
      </c>
      <c r="F3659" t="s">
        <v>54</v>
      </c>
      <c r="G3659">
        <v>230</v>
      </c>
    </row>
    <row r="3660" spans="5:7" x14ac:dyDescent="0.25">
      <c r="E3660" t="s">
        <v>53</v>
      </c>
      <c r="F3660" t="s">
        <v>54</v>
      </c>
      <c r="G3660">
        <v>42</v>
      </c>
    </row>
    <row r="3661" spans="5:7" x14ac:dyDescent="0.25">
      <c r="E3661" t="s">
        <v>55</v>
      </c>
      <c r="F3661" t="s">
        <v>54</v>
      </c>
      <c r="G3661">
        <v>359</v>
      </c>
    </row>
    <row r="3662" spans="5:7" x14ac:dyDescent="0.25">
      <c r="E3662" t="s">
        <v>53</v>
      </c>
      <c r="F3662" t="s">
        <v>60</v>
      </c>
      <c r="G3662">
        <v>239</v>
      </c>
    </row>
    <row r="3663" spans="5:7" x14ac:dyDescent="0.25">
      <c r="E3663" t="s">
        <v>58</v>
      </c>
      <c r="F3663" t="s">
        <v>60</v>
      </c>
      <c r="G3663">
        <v>362</v>
      </c>
    </row>
    <row r="3664" spans="5:7" x14ac:dyDescent="0.25">
      <c r="E3664" t="s">
        <v>58</v>
      </c>
      <c r="F3664" t="s">
        <v>54</v>
      </c>
      <c r="G3664">
        <v>4</v>
      </c>
    </row>
    <row r="3665" spans="5:7" x14ac:dyDescent="0.25">
      <c r="E3665" t="s">
        <v>57</v>
      </c>
      <c r="F3665" t="s">
        <v>54</v>
      </c>
      <c r="G3665">
        <v>16</v>
      </c>
    </row>
    <row r="3666" spans="5:7" x14ac:dyDescent="0.25">
      <c r="E3666" t="s">
        <v>53</v>
      </c>
      <c r="F3666" t="s">
        <v>60</v>
      </c>
      <c r="G3666">
        <v>5</v>
      </c>
    </row>
    <row r="3667" spans="5:7" x14ac:dyDescent="0.25">
      <c r="E3667" t="s">
        <v>55</v>
      </c>
      <c r="F3667" t="s">
        <v>54</v>
      </c>
      <c r="G3667">
        <v>258</v>
      </c>
    </row>
    <row r="3668" spans="5:7" x14ac:dyDescent="0.25">
      <c r="E3668" t="s">
        <v>53</v>
      </c>
      <c r="F3668" t="s">
        <v>56</v>
      </c>
      <c r="G3668">
        <v>386</v>
      </c>
    </row>
    <row r="3669" spans="5:7" x14ac:dyDescent="0.25">
      <c r="E3669" t="s">
        <v>58</v>
      </c>
      <c r="F3669" t="s">
        <v>60</v>
      </c>
      <c r="G3669">
        <v>273</v>
      </c>
    </row>
    <row r="3670" spans="5:7" x14ac:dyDescent="0.25">
      <c r="E3670" t="s">
        <v>57</v>
      </c>
      <c r="F3670" t="s">
        <v>59</v>
      </c>
      <c r="G3670">
        <v>335</v>
      </c>
    </row>
    <row r="3671" spans="5:7" x14ac:dyDescent="0.25">
      <c r="E3671" t="s">
        <v>58</v>
      </c>
      <c r="F3671" t="s">
        <v>56</v>
      </c>
      <c r="G3671">
        <v>112</v>
      </c>
    </row>
    <row r="3672" spans="5:7" x14ac:dyDescent="0.25">
      <c r="E3672" t="s">
        <v>58</v>
      </c>
      <c r="F3672" t="s">
        <v>54</v>
      </c>
      <c r="G3672">
        <v>320</v>
      </c>
    </row>
    <row r="3673" spans="5:7" x14ac:dyDescent="0.25">
      <c r="E3673" t="s">
        <v>57</v>
      </c>
      <c r="F3673" t="s">
        <v>60</v>
      </c>
      <c r="G3673">
        <v>15</v>
      </c>
    </row>
    <row r="3674" spans="5:7" x14ac:dyDescent="0.25">
      <c r="E3674" t="s">
        <v>53</v>
      </c>
      <c r="F3674" t="s">
        <v>54</v>
      </c>
      <c r="G3674">
        <v>415</v>
      </c>
    </row>
    <row r="3675" spans="5:7" x14ac:dyDescent="0.25">
      <c r="E3675" t="s">
        <v>53</v>
      </c>
      <c r="F3675" t="s">
        <v>59</v>
      </c>
      <c r="G3675">
        <v>50</v>
      </c>
    </row>
    <row r="3676" spans="5:7" x14ac:dyDescent="0.25">
      <c r="E3676" t="s">
        <v>55</v>
      </c>
      <c r="F3676" t="s">
        <v>54</v>
      </c>
      <c r="G3676">
        <v>65</v>
      </c>
    </row>
    <row r="3677" spans="5:7" x14ac:dyDescent="0.25">
      <c r="E3677" t="s">
        <v>53</v>
      </c>
      <c r="F3677" t="s">
        <v>60</v>
      </c>
      <c r="G3677">
        <v>160</v>
      </c>
    </row>
    <row r="3678" spans="5:7" x14ac:dyDescent="0.25">
      <c r="E3678" t="s">
        <v>57</v>
      </c>
      <c r="F3678" t="s">
        <v>59</v>
      </c>
      <c r="G3678">
        <v>75</v>
      </c>
    </row>
    <row r="3679" spans="5:7" x14ac:dyDescent="0.25">
      <c r="E3679" t="s">
        <v>55</v>
      </c>
      <c r="F3679" t="s">
        <v>59</v>
      </c>
      <c r="G3679">
        <v>359</v>
      </c>
    </row>
    <row r="3680" spans="5:7" x14ac:dyDescent="0.25">
      <c r="E3680" t="s">
        <v>53</v>
      </c>
      <c r="F3680" t="s">
        <v>56</v>
      </c>
      <c r="G3680">
        <v>26</v>
      </c>
    </row>
    <row r="3681" spans="5:7" x14ac:dyDescent="0.25">
      <c r="E3681" t="s">
        <v>55</v>
      </c>
      <c r="F3681" t="s">
        <v>54</v>
      </c>
      <c r="G3681">
        <v>131</v>
      </c>
    </row>
    <row r="3682" spans="5:7" x14ac:dyDescent="0.25">
      <c r="E3682" t="s">
        <v>58</v>
      </c>
      <c r="F3682" t="s">
        <v>60</v>
      </c>
      <c r="G3682">
        <v>128</v>
      </c>
    </row>
    <row r="3683" spans="5:7" x14ac:dyDescent="0.25">
      <c r="E3683" t="s">
        <v>53</v>
      </c>
      <c r="F3683" t="s">
        <v>54</v>
      </c>
      <c r="G3683">
        <v>436</v>
      </c>
    </row>
    <row r="3684" spans="5:7" x14ac:dyDescent="0.25">
      <c r="E3684" t="s">
        <v>55</v>
      </c>
      <c r="F3684" t="s">
        <v>59</v>
      </c>
      <c r="G3684">
        <v>372</v>
      </c>
    </row>
    <row r="3685" spans="5:7" x14ac:dyDescent="0.25">
      <c r="E3685" t="s">
        <v>55</v>
      </c>
      <c r="F3685" t="s">
        <v>60</v>
      </c>
      <c r="G3685">
        <v>296</v>
      </c>
    </row>
    <row r="3686" spans="5:7" x14ac:dyDescent="0.25">
      <c r="E3686" t="s">
        <v>53</v>
      </c>
      <c r="F3686" t="s">
        <v>54</v>
      </c>
      <c r="G3686">
        <v>245</v>
      </c>
    </row>
    <row r="3687" spans="5:7" x14ac:dyDescent="0.25">
      <c r="E3687" t="s">
        <v>58</v>
      </c>
      <c r="F3687" t="s">
        <v>54</v>
      </c>
      <c r="G3687">
        <v>450</v>
      </c>
    </row>
    <row r="3688" spans="5:7" x14ac:dyDescent="0.25">
      <c r="E3688" t="s">
        <v>55</v>
      </c>
      <c r="F3688" t="s">
        <v>59</v>
      </c>
      <c r="G3688">
        <v>240</v>
      </c>
    </row>
    <row r="3689" spans="5:7" x14ac:dyDescent="0.25">
      <c r="E3689" t="s">
        <v>58</v>
      </c>
      <c r="F3689" t="s">
        <v>54</v>
      </c>
      <c r="G3689">
        <v>126</v>
      </c>
    </row>
    <row r="3690" spans="5:7" x14ac:dyDescent="0.25">
      <c r="E3690" t="s">
        <v>55</v>
      </c>
      <c r="F3690" t="s">
        <v>54</v>
      </c>
      <c r="G3690">
        <v>57</v>
      </c>
    </row>
    <row r="3691" spans="5:7" x14ac:dyDescent="0.25">
      <c r="E3691" t="s">
        <v>58</v>
      </c>
      <c r="F3691" t="s">
        <v>54</v>
      </c>
      <c r="G3691">
        <v>4</v>
      </c>
    </row>
    <row r="3692" spans="5:7" x14ac:dyDescent="0.25">
      <c r="E3692" t="s">
        <v>53</v>
      </c>
      <c r="F3692" t="s">
        <v>60</v>
      </c>
      <c r="G3692">
        <v>130</v>
      </c>
    </row>
    <row r="3693" spans="5:7" x14ac:dyDescent="0.25">
      <c r="E3693" t="s">
        <v>55</v>
      </c>
      <c r="F3693" t="s">
        <v>59</v>
      </c>
      <c r="G3693">
        <v>374</v>
      </c>
    </row>
    <row r="3694" spans="5:7" x14ac:dyDescent="0.25">
      <c r="E3694" t="s">
        <v>55</v>
      </c>
      <c r="F3694" t="s">
        <v>56</v>
      </c>
      <c r="G3694">
        <v>450</v>
      </c>
    </row>
    <row r="3695" spans="5:7" x14ac:dyDescent="0.25">
      <c r="E3695" t="s">
        <v>58</v>
      </c>
      <c r="F3695" t="s">
        <v>56</v>
      </c>
      <c r="G3695">
        <v>357</v>
      </c>
    </row>
    <row r="3696" spans="5:7" x14ac:dyDescent="0.25">
      <c r="E3696" t="s">
        <v>57</v>
      </c>
      <c r="F3696" t="s">
        <v>56</v>
      </c>
      <c r="G3696">
        <v>197</v>
      </c>
    </row>
    <row r="3697" spans="5:7" x14ac:dyDescent="0.25">
      <c r="E3697" t="s">
        <v>57</v>
      </c>
      <c r="F3697" t="s">
        <v>54</v>
      </c>
      <c r="G3697">
        <v>104</v>
      </c>
    </row>
    <row r="3698" spans="5:7" x14ac:dyDescent="0.25">
      <c r="E3698" t="s">
        <v>58</v>
      </c>
      <c r="F3698" t="s">
        <v>56</v>
      </c>
      <c r="G3698">
        <v>54</v>
      </c>
    </row>
    <row r="3699" spans="5:7" x14ac:dyDescent="0.25">
      <c r="E3699" t="s">
        <v>55</v>
      </c>
      <c r="F3699" t="s">
        <v>59</v>
      </c>
      <c r="G3699">
        <v>458</v>
      </c>
    </row>
    <row r="3700" spans="5:7" x14ac:dyDescent="0.25">
      <c r="E3700" t="s">
        <v>57</v>
      </c>
      <c r="F3700" t="s">
        <v>59</v>
      </c>
      <c r="G3700">
        <v>180</v>
      </c>
    </row>
    <row r="3701" spans="5:7" x14ac:dyDescent="0.25">
      <c r="E3701" t="s">
        <v>55</v>
      </c>
      <c r="F3701" t="s">
        <v>60</v>
      </c>
      <c r="G3701">
        <v>214</v>
      </c>
    </row>
    <row r="3702" spans="5:7" x14ac:dyDescent="0.25">
      <c r="E3702" t="s">
        <v>53</v>
      </c>
      <c r="F3702" t="s">
        <v>60</v>
      </c>
      <c r="G3702">
        <v>426</v>
      </c>
    </row>
    <row r="3703" spans="5:7" x14ac:dyDescent="0.25">
      <c r="E3703" t="s">
        <v>58</v>
      </c>
      <c r="F3703" t="s">
        <v>56</v>
      </c>
      <c r="G3703">
        <v>308</v>
      </c>
    </row>
    <row r="3704" spans="5:7" x14ac:dyDescent="0.25">
      <c r="E3704" t="s">
        <v>58</v>
      </c>
      <c r="F3704" t="s">
        <v>59</v>
      </c>
      <c r="G3704">
        <v>44</v>
      </c>
    </row>
    <row r="3705" spans="5:7" x14ac:dyDescent="0.25">
      <c r="E3705" t="s">
        <v>53</v>
      </c>
      <c r="F3705" t="s">
        <v>56</v>
      </c>
      <c r="G3705">
        <v>180</v>
      </c>
    </row>
    <row r="3706" spans="5:7" x14ac:dyDescent="0.25">
      <c r="E3706" t="s">
        <v>58</v>
      </c>
      <c r="F3706" t="s">
        <v>59</v>
      </c>
      <c r="G3706">
        <v>284</v>
      </c>
    </row>
    <row r="3707" spans="5:7" x14ac:dyDescent="0.25">
      <c r="E3707" t="s">
        <v>57</v>
      </c>
      <c r="F3707" t="s">
        <v>56</v>
      </c>
      <c r="G3707">
        <v>151</v>
      </c>
    </row>
    <row r="3708" spans="5:7" x14ac:dyDescent="0.25">
      <c r="E3708" t="s">
        <v>55</v>
      </c>
      <c r="F3708" t="s">
        <v>59</v>
      </c>
      <c r="G3708">
        <v>201</v>
      </c>
    </row>
    <row r="3709" spans="5:7" x14ac:dyDescent="0.25">
      <c r="E3709" t="s">
        <v>55</v>
      </c>
      <c r="F3709" t="s">
        <v>59</v>
      </c>
      <c r="G3709">
        <v>483</v>
      </c>
    </row>
    <row r="3710" spans="5:7" x14ac:dyDescent="0.25">
      <c r="E3710" t="s">
        <v>57</v>
      </c>
      <c r="F3710" t="s">
        <v>60</v>
      </c>
      <c r="G3710">
        <v>28</v>
      </c>
    </row>
    <row r="3711" spans="5:7" x14ac:dyDescent="0.25">
      <c r="E3711" t="s">
        <v>55</v>
      </c>
      <c r="F3711" t="s">
        <v>56</v>
      </c>
      <c r="G3711">
        <v>415</v>
      </c>
    </row>
    <row r="3712" spans="5:7" x14ac:dyDescent="0.25">
      <c r="E3712" t="s">
        <v>53</v>
      </c>
      <c r="F3712" t="s">
        <v>56</v>
      </c>
      <c r="G3712">
        <v>381</v>
      </c>
    </row>
    <row r="3713" spans="5:7" x14ac:dyDescent="0.25">
      <c r="E3713" t="s">
        <v>53</v>
      </c>
      <c r="F3713" t="s">
        <v>54</v>
      </c>
      <c r="G3713">
        <v>262</v>
      </c>
    </row>
    <row r="3714" spans="5:7" x14ac:dyDescent="0.25">
      <c r="E3714" t="s">
        <v>53</v>
      </c>
      <c r="F3714" t="s">
        <v>56</v>
      </c>
      <c r="G3714">
        <v>174</v>
      </c>
    </row>
    <row r="3715" spans="5:7" x14ac:dyDescent="0.25">
      <c r="E3715" t="s">
        <v>53</v>
      </c>
      <c r="F3715" t="s">
        <v>56</v>
      </c>
      <c r="G3715">
        <v>38</v>
      </c>
    </row>
    <row r="3716" spans="5:7" x14ac:dyDescent="0.25">
      <c r="E3716" t="s">
        <v>57</v>
      </c>
      <c r="F3716" t="s">
        <v>56</v>
      </c>
      <c r="G3716">
        <v>230</v>
      </c>
    </row>
    <row r="3717" spans="5:7" x14ac:dyDescent="0.25">
      <c r="E3717" t="s">
        <v>53</v>
      </c>
      <c r="F3717" t="s">
        <v>60</v>
      </c>
      <c r="G3717">
        <v>364</v>
      </c>
    </row>
    <row r="3718" spans="5:7" x14ac:dyDescent="0.25">
      <c r="E3718" t="s">
        <v>57</v>
      </c>
      <c r="F3718" t="s">
        <v>56</v>
      </c>
      <c r="G3718">
        <v>412</v>
      </c>
    </row>
    <row r="3719" spans="5:7" x14ac:dyDescent="0.25">
      <c r="E3719" t="s">
        <v>58</v>
      </c>
      <c r="F3719" t="s">
        <v>54</v>
      </c>
      <c r="G3719">
        <v>147</v>
      </c>
    </row>
    <row r="3720" spans="5:7" x14ac:dyDescent="0.25">
      <c r="E3720" t="s">
        <v>58</v>
      </c>
      <c r="F3720" t="s">
        <v>54</v>
      </c>
      <c r="G3720">
        <v>319</v>
      </c>
    </row>
    <row r="3721" spans="5:7" x14ac:dyDescent="0.25">
      <c r="E3721" t="s">
        <v>58</v>
      </c>
      <c r="F3721" t="s">
        <v>54</v>
      </c>
      <c r="G3721">
        <v>401</v>
      </c>
    </row>
    <row r="3722" spans="5:7" x14ac:dyDescent="0.25">
      <c r="E3722" t="s">
        <v>53</v>
      </c>
      <c r="F3722" t="s">
        <v>54</v>
      </c>
      <c r="G3722">
        <v>205</v>
      </c>
    </row>
    <row r="3723" spans="5:7" x14ac:dyDescent="0.25">
      <c r="E3723" t="s">
        <v>53</v>
      </c>
      <c r="F3723" t="s">
        <v>60</v>
      </c>
      <c r="G3723">
        <v>427</v>
      </c>
    </row>
    <row r="3724" spans="5:7" x14ac:dyDescent="0.25">
      <c r="E3724" t="s">
        <v>55</v>
      </c>
      <c r="F3724" t="s">
        <v>60</v>
      </c>
      <c r="G3724">
        <v>93</v>
      </c>
    </row>
    <row r="3725" spans="5:7" x14ac:dyDescent="0.25">
      <c r="E3725" t="s">
        <v>57</v>
      </c>
      <c r="F3725" t="s">
        <v>60</v>
      </c>
      <c r="G3725">
        <v>121</v>
      </c>
    </row>
    <row r="3726" spans="5:7" x14ac:dyDescent="0.25">
      <c r="E3726" t="s">
        <v>53</v>
      </c>
      <c r="F3726" t="s">
        <v>59</v>
      </c>
      <c r="G3726">
        <v>186</v>
      </c>
    </row>
    <row r="3727" spans="5:7" x14ac:dyDescent="0.25">
      <c r="E3727" t="s">
        <v>58</v>
      </c>
      <c r="F3727" t="s">
        <v>54</v>
      </c>
      <c r="G3727">
        <v>13</v>
      </c>
    </row>
    <row r="3728" spans="5:7" x14ac:dyDescent="0.25">
      <c r="E3728" t="s">
        <v>58</v>
      </c>
      <c r="F3728" t="s">
        <v>54</v>
      </c>
      <c r="G3728">
        <v>470</v>
      </c>
    </row>
    <row r="3729" spans="5:7" x14ac:dyDescent="0.25">
      <c r="E3729" t="s">
        <v>58</v>
      </c>
      <c r="F3729" t="s">
        <v>60</v>
      </c>
      <c r="G3729">
        <v>236</v>
      </c>
    </row>
    <row r="3730" spans="5:7" x14ac:dyDescent="0.25">
      <c r="E3730" t="s">
        <v>53</v>
      </c>
      <c r="F3730" t="s">
        <v>59</v>
      </c>
      <c r="G3730">
        <v>266</v>
      </c>
    </row>
    <row r="3731" spans="5:7" x14ac:dyDescent="0.25">
      <c r="E3731" t="s">
        <v>53</v>
      </c>
      <c r="F3731" t="s">
        <v>60</v>
      </c>
      <c r="G3731">
        <v>414</v>
      </c>
    </row>
    <row r="3732" spans="5:7" x14ac:dyDescent="0.25">
      <c r="E3732" t="s">
        <v>53</v>
      </c>
      <c r="F3732" t="s">
        <v>54</v>
      </c>
      <c r="G3732">
        <v>459</v>
      </c>
    </row>
    <row r="3733" spans="5:7" x14ac:dyDescent="0.25">
      <c r="E3733" t="s">
        <v>57</v>
      </c>
      <c r="F3733" t="s">
        <v>59</v>
      </c>
      <c r="G3733">
        <v>91</v>
      </c>
    </row>
    <row r="3734" spans="5:7" x14ac:dyDescent="0.25">
      <c r="E3734" t="s">
        <v>57</v>
      </c>
      <c r="F3734" t="s">
        <v>60</v>
      </c>
      <c r="G3734">
        <v>331</v>
      </c>
    </row>
    <row r="3735" spans="5:7" x14ac:dyDescent="0.25">
      <c r="E3735" t="s">
        <v>53</v>
      </c>
      <c r="F3735" t="s">
        <v>56</v>
      </c>
      <c r="G3735">
        <v>111</v>
      </c>
    </row>
    <row r="3736" spans="5:7" x14ac:dyDescent="0.25">
      <c r="E3736" t="s">
        <v>58</v>
      </c>
      <c r="F3736" t="s">
        <v>60</v>
      </c>
      <c r="G3736">
        <v>249</v>
      </c>
    </row>
    <row r="3737" spans="5:7" x14ac:dyDescent="0.25">
      <c r="E3737" t="s">
        <v>53</v>
      </c>
      <c r="F3737" t="s">
        <v>59</v>
      </c>
      <c r="G3737">
        <v>366</v>
      </c>
    </row>
    <row r="3738" spans="5:7" x14ac:dyDescent="0.25">
      <c r="E3738" t="s">
        <v>58</v>
      </c>
      <c r="F3738" t="s">
        <v>54</v>
      </c>
      <c r="G3738">
        <v>263</v>
      </c>
    </row>
    <row r="3739" spans="5:7" x14ac:dyDescent="0.25">
      <c r="E3739" t="s">
        <v>58</v>
      </c>
      <c r="F3739" t="s">
        <v>59</v>
      </c>
      <c r="G3739">
        <v>334</v>
      </c>
    </row>
    <row r="3740" spans="5:7" x14ac:dyDescent="0.25">
      <c r="E3740" t="s">
        <v>53</v>
      </c>
      <c r="F3740" t="s">
        <v>60</v>
      </c>
      <c r="G3740">
        <v>67</v>
      </c>
    </row>
    <row r="3741" spans="5:7" x14ac:dyDescent="0.25">
      <c r="E3741" t="s">
        <v>58</v>
      </c>
      <c r="F3741" t="s">
        <v>56</v>
      </c>
      <c r="G3741">
        <v>380</v>
      </c>
    </row>
    <row r="3742" spans="5:7" x14ac:dyDescent="0.25">
      <c r="E3742" t="s">
        <v>53</v>
      </c>
      <c r="F3742" t="s">
        <v>60</v>
      </c>
      <c r="G3742">
        <v>38</v>
      </c>
    </row>
    <row r="3743" spans="5:7" x14ac:dyDescent="0.25">
      <c r="E3743" t="s">
        <v>55</v>
      </c>
      <c r="F3743" t="s">
        <v>56</v>
      </c>
      <c r="G3743">
        <v>93</v>
      </c>
    </row>
    <row r="3744" spans="5:7" x14ac:dyDescent="0.25">
      <c r="E3744" t="s">
        <v>58</v>
      </c>
      <c r="F3744" t="s">
        <v>56</v>
      </c>
      <c r="G3744">
        <v>306</v>
      </c>
    </row>
    <row r="3745" spans="5:7" x14ac:dyDescent="0.25">
      <c r="E3745" t="s">
        <v>53</v>
      </c>
      <c r="F3745" t="s">
        <v>59</v>
      </c>
      <c r="G3745">
        <v>155</v>
      </c>
    </row>
    <row r="3746" spans="5:7" x14ac:dyDescent="0.25">
      <c r="E3746" t="s">
        <v>57</v>
      </c>
      <c r="F3746" t="s">
        <v>56</v>
      </c>
      <c r="G3746">
        <v>299</v>
      </c>
    </row>
    <row r="3747" spans="5:7" x14ac:dyDescent="0.25">
      <c r="E3747" t="s">
        <v>55</v>
      </c>
      <c r="F3747" t="s">
        <v>56</v>
      </c>
      <c r="G3747">
        <v>202</v>
      </c>
    </row>
    <row r="3748" spans="5:7" x14ac:dyDescent="0.25">
      <c r="E3748" t="s">
        <v>58</v>
      </c>
      <c r="F3748" t="s">
        <v>60</v>
      </c>
      <c r="G3748">
        <v>281</v>
      </c>
    </row>
    <row r="3749" spans="5:7" x14ac:dyDescent="0.25">
      <c r="E3749" t="s">
        <v>57</v>
      </c>
      <c r="F3749" t="s">
        <v>54</v>
      </c>
      <c r="G3749">
        <v>329</v>
      </c>
    </row>
    <row r="3750" spans="5:7" x14ac:dyDescent="0.25">
      <c r="E3750" t="s">
        <v>53</v>
      </c>
      <c r="F3750" t="s">
        <v>60</v>
      </c>
      <c r="G3750">
        <v>171</v>
      </c>
    </row>
    <row r="3751" spans="5:7" x14ac:dyDescent="0.25">
      <c r="E3751" t="s">
        <v>57</v>
      </c>
      <c r="F3751" t="s">
        <v>54</v>
      </c>
      <c r="G3751">
        <v>184</v>
      </c>
    </row>
    <row r="3752" spans="5:7" x14ac:dyDescent="0.25">
      <c r="E3752" t="s">
        <v>58</v>
      </c>
      <c r="F3752" t="s">
        <v>56</v>
      </c>
      <c r="G3752">
        <v>134</v>
      </c>
    </row>
    <row r="3753" spans="5:7" x14ac:dyDescent="0.25">
      <c r="E3753" t="s">
        <v>58</v>
      </c>
      <c r="F3753" t="s">
        <v>59</v>
      </c>
      <c r="G3753">
        <v>317</v>
      </c>
    </row>
    <row r="3754" spans="5:7" x14ac:dyDescent="0.25">
      <c r="E3754" t="s">
        <v>57</v>
      </c>
      <c r="F3754" t="s">
        <v>56</v>
      </c>
      <c r="G3754">
        <v>193</v>
      </c>
    </row>
    <row r="3755" spans="5:7" x14ac:dyDescent="0.25">
      <c r="E3755" t="s">
        <v>55</v>
      </c>
      <c r="F3755" t="s">
        <v>60</v>
      </c>
      <c r="G3755">
        <v>266</v>
      </c>
    </row>
    <row r="3756" spans="5:7" x14ac:dyDescent="0.25">
      <c r="E3756" t="s">
        <v>57</v>
      </c>
      <c r="F3756" t="s">
        <v>59</v>
      </c>
      <c r="G3756">
        <v>255</v>
      </c>
    </row>
    <row r="3757" spans="5:7" x14ac:dyDescent="0.25">
      <c r="E3757" t="s">
        <v>58</v>
      </c>
      <c r="F3757" t="s">
        <v>60</v>
      </c>
      <c r="G3757">
        <v>335</v>
      </c>
    </row>
    <row r="3758" spans="5:7" x14ac:dyDescent="0.25">
      <c r="E3758" t="s">
        <v>55</v>
      </c>
      <c r="F3758" t="s">
        <v>59</v>
      </c>
      <c r="G3758">
        <v>477</v>
      </c>
    </row>
    <row r="3759" spans="5:7" x14ac:dyDescent="0.25">
      <c r="E3759" t="s">
        <v>57</v>
      </c>
      <c r="F3759" t="s">
        <v>54</v>
      </c>
      <c r="G3759">
        <v>433</v>
      </c>
    </row>
    <row r="3760" spans="5:7" x14ac:dyDescent="0.25">
      <c r="E3760" t="s">
        <v>53</v>
      </c>
      <c r="F3760" t="s">
        <v>59</v>
      </c>
      <c r="G3760">
        <v>430</v>
      </c>
    </row>
    <row r="3761" spans="5:7" x14ac:dyDescent="0.25">
      <c r="E3761" t="s">
        <v>57</v>
      </c>
      <c r="F3761" t="s">
        <v>56</v>
      </c>
      <c r="G3761">
        <v>418</v>
      </c>
    </row>
    <row r="3762" spans="5:7" x14ac:dyDescent="0.25">
      <c r="E3762" t="s">
        <v>58</v>
      </c>
      <c r="F3762" t="s">
        <v>54</v>
      </c>
      <c r="G3762">
        <v>387</v>
      </c>
    </row>
    <row r="3763" spans="5:7" x14ac:dyDescent="0.25">
      <c r="E3763" t="s">
        <v>55</v>
      </c>
      <c r="F3763" t="s">
        <v>56</v>
      </c>
      <c r="G3763">
        <v>367</v>
      </c>
    </row>
    <row r="3764" spans="5:7" x14ac:dyDescent="0.25">
      <c r="E3764" t="s">
        <v>57</v>
      </c>
      <c r="F3764" t="s">
        <v>54</v>
      </c>
      <c r="G3764">
        <v>417</v>
      </c>
    </row>
    <row r="3765" spans="5:7" x14ac:dyDescent="0.25">
      <c r="E3765" t="s">
        <v>57</v>
      </c>
      <c r="F3765" t="s">
        <v>56</v>
      </c>
      <c r="G3765">
        <v>148</v>
      </c>
    </row>
    <row r="3766" spans="5:7" x14ac:dyDescent="0.25">
      <c r="E3766" t="s">
        <v>57</v>
      </c>
      <c r="F3766" t="s">
        <v>59</v>
      </c>
      <c r="G3766">
        <v>377</v>
      </c>
    </row>
    <row r="3767" spans="5:7" x14ac:dyDescent="0.25">
      <c r="E3767" t="s">
        <v>55</v>
      </c>
      <c r="F3767" t="s">
        <v>59</v>
      </c>
      <c r="G3767">
        <v>288</v>
      </c>
    </row>
    <row r="3768" spans="5:7" x14ac:dyDescent="0.25">
      <c r="E3768" t="s">
        <v>57</v>
      </c>
      <c r="F3768" t="s">
        <v>54</v>
      </c>
      <c r="G3768">
        <v>456</v>
      </c>
    </row>
    <row r="3769" spans="5:7" x14ac:dyDescent="0.25">
      <c r="E3769" t="s">
        <v>55</v>
      </c>
      <c r="F3769" t="s">
        <v>56</v>
      </c>
      <c r="G3769">
        <v>19</v>
      </c>
    </row>
    <row r="3770" spans="5:7" x14ac:dyDescent="0.25">
      <c r="E3770" t="s">
        <v>57</v>
      </c>
      <c r="F3770" t="s">
        <v>56</v>
      </c>
      <c r="G3770">
        <v>239</v>
      </c>
    </row>
    <row r="3771" spans="5:7" x14ac:dyDescent="0.25">
      <c r="E3771" t="s">
        <v>53</v>
      </c>
      <c r="F3771" t="s">
        <v>59</v>
      </c>
      <c r="G3771">
        <v>29</v>
      </c>
    </row>
    <row r="3772" spans="5:7" x14ac:dyDescent="0.25">
      <c r="E3772" t="s">
        <v>57</v>
      </c>
      <c r="F3772" t="s">
        <v>56</v>
      </c>
      <c r="G3772">
        <v>84</v>
      </c>
    </row>
    <row r="3773" spans="5:7" x14ac:dyDescent="0.25">
      <c r="E3773" t="s">
        <v>58</v>
      </c>
      <c r="F3773" t="s">
        <v>54</v>
      </c>
      <c r="G3773">
        <v>83</v>
      </c>
    </row>
    <row r="3774" spans="5:7" x14ac:dyDescent="0.25">
      <c r="E3774" t="s">
        <v>53</v>
      </c>
      <c r="F3774" t="s">
        <v>60</v>
      </c>
      <c r="G3774">
        <v>475</v>
      </c>
    </row>
    <row r="3775" spans="5:7" x14ac:dyDescent="0.25">
      <c r="E3775" t="s">
        <v>53</v>
      </c>
      <c r="F3775" t="s">
        <v>59</v>
      </c>
      <c r="G3775">
        <v>135</v>
      </c>
    </row>
    <row r="3776" spans="5:7" x14ac:dyDescent="0.25">
      <c r="E3776" t="s">
        <v>55</v>
      </c>
      <c r="F3776" t="s">
        <v>54</v>
      </c>
      <c r="G3776">
        <v>268</v>
      </c>
    </row>
    <row r="3777" spans="5:7" x14ac:dyDescent="0.25">
      <c r="E3777" t="s">
        <v>53</v>
      </c>
      <c r="F3777" t="s">
        <v>54</v>
      </c>
      <c r="G3777">
        <v>387</v>
      </c>
    </row>
    <row r="3778" spans="5:7" x14ac:dyDescent="0.25">
      <c r="E3778" t="s">
        <v>57</v>
      </c>
      <c r="F3778" t="s">
        <v>56</v>
      </c>
      <c r="G3778">
        <v>235</v>
      </c>
    </row>
    <row r="3779" spans="5:7" x14ac:dyDescent="0.25">
      <c r="E3779" t="s">
        <v>55</v>
      </c>
      <c r="F3779" t="s">
        <v>56</v>
      </c>
      <c r="G3779">
        <v>327</v>
      </c>
    </row>
    <row r="3780" spans="5:7" x14ac:dyDescent="0.25">
      <c r="E3780" t="s">
        <v>58</v>
      </c>
      <c r="F3780" t="s">
        <v>54</v>
      </c>
      <c r="G3780">
        <v>365</v>
      </c>
    </row>
    <row r="3781" spans="5:7" x14ac:dyDescent="0.25">
      <c r="E3781" t="s">
        <v>53</v>
      </c>
      <c r="F3781" t="s">
        <v>60</v>
      </c>
      <c r="G3781">
        <v>350</v>
      </c>
    </row>
    <row r="3782" spans="5:7" x14ac:dyDescent="0.25">
      <c r="E3782" t="s">
        <v>58</v>
      </c>
      <c r="F3782" t="s">
        <v>54</v>
      </c>
      <c r="G3782">
        <v>35</v>
      </c>
    </row>
    <row r="3783" spans="5:7" x14ac:dyDescent="0.25">
      <c r="E3783" t="s">
        <v>55</v>
      </c>
      <c r="F3783" t="s">
        <v>59</v>
      </c>
      <c r="G3783">
        <v>37</v>
      </c>
    </row>
    <row r="3784" spans="5:7" x14ac:dyDescent="0.25">
      <c r="E3784" t="s">
        <v>57</v>
      </c>
      <c r="F3784" t="s">
        <v>54</v>
      </c>
      <c r="G3784">
        <v>306</v>
      </c>
    </row>
    <row r="3785" spans="5:7" x14ac:dyDescent="0.25">
      <c r="E3785" t="s">
        <v>58</v>
      </c>
      <c r="F3785" t="s">
        <v>54</v>
      </c>
      <c r="G3785">
        <v>347</v>
      </c>
    </row>
    <row r="3786" spans="5:7" x14ac:dyDescent="0.25">
      <c r="E3786" t="s">
        <v>57</v>
      </c>
      <c r="F3786" t="s">
        <v>59</v>
      </c>
      <c r="G3786">
        <v>27</v>
      </c>
    </row>
    <row r="3787" spans="5:7" x14ac:dyDescent="0.25">
      <c r="E3787" t="s">
        <v>53</v>
      </c>
      <c r="F3787" t="s">
        <v>60</v>
      </c>
      <c r="G3787">
        <v>92</v>
      </c>
    </row>
    <row r="3788" spans="5:7" x14ac:dyDescent="0.25">
      <c r="E3788" t="s">
        <v>58</v>
      </c>
      <c r="F3788" t="s">
        <v>56</v>
      </c>
      <c r="G3788">
        <v>174</v>
      </c>
    </row>
    <row r="3789" spans="5:7" x14ac:dyDescent="0.25">
      <c r="E3789" t="s">
        <v>55</v>
      </c>
      <c r="F3789" t="s">
        <v>56</v>
      </c>
      <c r="G3789">
        <v>184</v>
      </c>
    </row>
    <row r="3790" spans="5:7" x14ac:dyDescent="0.25">
      <c r="E3790" t="s">
        <v>57</v>
      </c>
      <c r="F3790" t="s">
        <v>56</v>
      </c>
      <c r="G3790">
        <v>233</v>
      </c>
    </row>
    <row r="3791" spans="5:7" x14ac:dyDescent="0.25">
      <c r="E3791" t="s">
        <v>58</v>
      </c>
      <c r="F3791" t="s">
        <v>60</v>
      </c>
      <c r="G3791">
        <v>461</v>
      </c>
    </row>
    <row r="3792" spans="5:7" x14ac:dyDescent="0.25">
      <c r="E3792" t="s">
        <v>58</v>
      </c>
      <c r="F3792" t="s">
        <v>60</v>
      </c>
      <c r="G3792">
        <v>410</v>
      </c>
    </row>
    <row r="3793" spans="5:7" x14ac:dyDescent="0.25">
      <c r="E3793" t="s">
        <v>58</v>
      </c>
      <c r="F3793" t="s">
        <v>60</v>
      </c>
      <c r="G3793">
        <v>245</v>
      </c>
    </row>
    <row r="3794" spans="5:7" x14ac:dyDescent="0.25">
      <c r="E3794" t="s">
        <v>53</v>
      </c>
      <c r="F3794" t="s">
        <v>59</v>
      </c>
      <c r="G3794">
        <v>96</v>
      </c>
    </row>
    <row r="3795" spans="5:7" x14ac:dyDescent="0.25">
      <c r="E3795" t="s">
        <v>55</v>
      </c>
      <c r="F3795" t="s">
        <v>60</v>
      </c>
      <c r="G3795">
        <v>39</v>
      </c>
    </row>
    <row r="3796" spans="5:7" x14ac:dyDescent="0.25">
      <c r="E3796" t="s">
        <v>53</v>
      </c>
      <c r="F3796" t="s">
        <v>56</v>
      </c>
      <c r="G3796">
        <v>297</v>
      </c>
    </row>
    <row r="3797" spans="5:7" x14ac:dyDescent="0.25">
      <c r="E3797" t="s">
        <v>57</v>
      </c>
      <c r="F3797" t="s">
        <v>54</v>
      </c>
      <c r="G3797">
        <v>455</v>
      </c>
    </row>
    <row r="3798" spans="5:7" x14ac:dyDescent="0.25">
      <c r="E3798" t="s">
        <v>57</v>
      </c>
      <c r="F3798" t="s">
        <v>59</v>
      </c>
      <c r="G3798">
        <v>117</v>
      </c>
    </row>
    <row r="3799" spans="5:7" x14ac:dyDescent="0.25">
      <c r="E3799" t="s">
        <v>57</v>
      </c>
      <c r="F3799" t="s">
        <v>56</v>
      </c>
      <c r="G3799">
        <v>171</v>
      </c>
    </row>
    <row r="3800" spans="5:7" x14ac:dyDescent="0.25">
      <c r="E3800" t="s">
        <v>53</v>
      </c>
      <c r="F3800" t="s">
        <v>60</v>
      </c>
      <c r="G3800">
        <v>387</v>
      </c>
    </row>
    <row r="3801" spans="5:7" x14ac:dyDescent="0.25">
      <c r="E3801" t="s">
        <v>53</v>
      </c>
      <c r="F3801" t="s">
        <v>60</v>
      </c>
      <c r="G3801">
        <v>411</v>
      </c>
    </row>
    <row r="3802" spans="5:7" x14ac:dyDescent="0.25">
      <c r="E3802" t="s">
        <v>57</v>
      </c>
      <c r="F3802" t="s">
        <v>56</v>
      </c>
      <c r="G3802">
        <v>467</v>
      </c>
    </row>
    <row r="3803" spans="5:7" x14ac:dyDescent="0.25">
      <c r="E3803" t="s">
        <v>57</v>
      </c>
      <c r="F3803" t="s">
        <v>56</v>
      </c>
      <c r="G3803">
        <v>454</v>
      </c>
    </row>
    <row r="3804" spans="5:7" x14ac:dyDescent="0.25">
      <c r="E3804" t="s">
        <v>58</v>
      </c>
      <c r="F3804" t="s">
        <v>59</v>
      </c>
      <c r="G3804">
        <v>463</v>
      </c>
    </row>
    <row r="3805" spans="5:7" x14ac:dyDescent="0.25">
      <c r="E3805" t="s">
        <v>55</v>
      </c>
      <c r="F3805" t="s">
        <v>59</v>
      </c>
      <c r="G3805">
        <v>321</v>
      </c>
    </row>
    <row r="3806" spans="5:7" x14ac:dyDescent="0.25">
      <c r="E3806" t="s">
        <v>58</v>
      </c>
      <c r="F3806" t="s">
        <v>59</v>
      </c>
      <c r="G3806">
        <v>150</v>
      </c>
    </row>
    <row r="3807" spans="5:7" x14ac:dyDescent="0.25">
      <c r="E3807" t="s">
        <v>57</v>
      </c>
      <c r="F3807" t="s">
        <v>56</v>
      </c>
      <c r="G3807">
        <v>97</v>
      </c>
    </row>
    <row r="3808" spans="5:7" x14ac:dyDescent="0.25">
      <c r="E3808" t="s">
        <v>53</v>
      </c>
      <c r="F3808" t="s">
        <v>56</v>
      </c>
      <c r="G3808">
        <v>12</v>
      </c>
    </row>
    <row r="3809" spans="5:7" x14ac:dyDescent="0.25">
      <c r="E3809" t="s">
        <v>58</v>
      </c>
      <c r="F3809" t="s">
        <v>60</v>
      </c>
      <c r="G3809">
        <v>345</v>
      </c>
    </row>
    <row r="3810" spans="5:7" x14ac:dyDescent="0.25">
      <c r="E3810" t="s">
        <v>57</v>
      </c>
      <c r="F3810" t="s">
        <v>54</v>
      </c>
      <c r="G3810">
        <v>239</v>
      </c>
    </row>
    <row r="3811" spans="5:7" x14ac:dyDescent="0.25">
      <c r="E3811" t="s">
        <v>53</v>
      </c>
      <c r="F3811" t="s">
        <v>60</v>
      </c>
      <c r="G3811">
        <v>163</v>
      </c>
    </row>
    <row r="3812" spans="5:7" x14ac:dyDescent="0.25">
      <c r="E3812" t="s">
        <v>58</v>
      </c>
      <c r="F3812" t="s">
        <v>56</v>
      </c>
      <c r="G3812">
        <v>161</v>
      </c>
    </row>
    <row r="3813" spans="5:7" x14ac:dyDescent="0.25">
      <c r="E3813" t="s">
        <v>55</v>
      </c>
      <c r="F3813" t="s">
        <v>54</v>
      </c>
      <c r="G3813">
        <v>293</v>
      </c>
    </row>
    <row r="3814" spans="5:7" x14ac:dyDescent="0.25">
      <c r="E3814" t="s">
        <v>58</v>
      </c>
      <c r="F3814" t="s">
        <v>54</v>
      </c>
      <c r="G3814">
        <v>201</v>
      </c>
    </row>
    <row r="3815" spans="5:7" x14ac:dyDescent="0.25">
      <c r="E3815" t="s">
        <v>57</v>
      </c>
      <c r="F3815" t="s">
        <v>60</v>
      </c>
      <c r="G3815">
        <v>468</v>
      </c>
    </row>
    <row r="3816" spans="5:7" x14ac:dyDescent="0.25">
      <c r="E3816" t="s">
        <v>58</v>
      </c>
      <c r="F3816" t="s">
        <v>59</v>
      </c>
      <c r="G3816">
        <v>9</v>
      </c>
    </row>
    <row r="3817" spans="5:7" x14ac:dyDescent="0.25">
      <c r="E3817" t="s">
        <v>58</v>
      </c>
      <c r="F3817" t="s">
        <v>60</v>
      </c>
      <c r="G3817">
        <v>143</v>
      </c>
    </row>
    <row r="3818" spans="5:7" x14ac:dyDescent="0.25">
      <c r="E3818" t="s">
        <v>58</v>
      </c>
      <c r="F3818" t="s">
        <v>56</v>
      </c>
      <c r="G3818">
        <v>271</v>
      </c>
    </row>
    <row r="3819" spans="5:7" x14ac:dyDescent="0.25">
      <c r="E3819" t="s">
        <v>57</v>
      </c>
      <c r="F3819" t="s">
        <v>56</v>
      </c>
      <c r="G3819">
        <v>378</v>
      </c>
    </row>
    <row r="3820" spans="5:7" x14ac:dyDescent="0.25">
      <c r="E3820" t="s">
        <v>53</v>
      </c>
      <c r="F3820" t="s">
        <v>56</v>
      </c>
      <c r="G3820">
        <v>350</v>
      </c>
    </row>
    <row r="3821" spans="5:7" x14ac:dyDescent="0.25">
      <c r="E3821" t="s">
        <v>55</v>
      </c>
      <c r="F3821" t="s">
        <v>56</v>
      </c>
      <c r="G3821">
        <v>422</v>
      </c>
    </row>
    <row r="3822" spans="5:7" x14ac:dyDescent="0.25">
      <c r="E3822" t="s">
        <v>53</v>
      </c>
      <c r="F3822" t="s">
        <v>56</v>
      </c>
      <c r="G3822">
        <v>171</v>
      </c>
    </row>
    <row r="3823" spans="5:7" x14ac:dyDescent="0.25">
      <c r="E3823" t="s">
        <v>55</v>
      </c>
      <c r="F3823" t="s">
        <v>54</v>
      </c>
      <c r="G3823">
        <v>285</v>
      </c>
    </row>
    <row r="3824" spans="5:7" x14ac:dyDescent="0.25">
      <c r="E3824" t="s">
        <v>57</v>
      </c>
      <c r="F3824" t="s">
        <v>54</v>
      </c>
      <c r="G3824">
        <v>132</v>
      </c>
    </row>
    <row r="3825" spans="5:7" x14ac:dyDescent="0.25">
      <c r="E3825" t="s">
        <v>55</v>
      </c>
      <c r="F3825" t="s">
        <v>59</v>
      </c>
      <c r="G3825">
        <v>327</v>
      </c>
    </row>
    <row r="3826" spans="5:7" x14ac:dyDescent="0.25">
      <c r="E3826" t="s">
        <v>58</v>
      </c>
      <c r="F3826" t="s">
        <v>54</v>
      </c>
      <c r="G3826">
        <v>61</v>
      </c>
    </row>
    <row r="3827" spans="5:7" x14ac:dyDescent="0.25">
      <c r="E3827" t="s">
        <v>58</v>
      </c>
      <c r="F3827" t="s">
        <v>59</v>
      </c>
      <c r="G3827">
        <v>129</v>
      </c>
    </row>
    <row r="3828" spans="5:7" x14ac:dyDescent="0.25">
      <c r="E3828" t="s">
        <v>55</v>
      </c>
      <c r="F3828" t="s">
        <v>54</v>
      </c>
      <c r="G3828">
        <v>120</v>
      </c>
    </row>
    <row r="3829" spans="5:7" x14ac:dyDescent="0.25">
      <c r="E3829" t="s">
        <v>53</v>
      </c>
      <c r="F3829" t="s">
        <v>60</v>
      </c>
      <c r="G3829">
        <v>155</v>
      </c>
    </row>
    <row r="3830" spans="5:7" x14ac:dyDescent="0.25">
      <c r="E3830" t="s">
        <v>53</v>
      </c>
      <c r="F3830" t="s">
        <v>56</v>
      </c>
      <c r="G3830">
        <v>485</v>
      </c>
    </row>
    <row r="3831" spans="5:7" x14ac:dyDescent="0.25">
      <c r="E3831" t="s">
        <v>53</v>
      </c>
      <c r="F3831" t="s">
        <v>60</v>
      </c>
      <c r="G3831">
        <v>172</v>
      </c>
    </row>
    <row r="3832" spans="5:7" x14ac:dyDescent="0.25">
      <c r="E3832" t="s">
        <v>58</v>
      </c>
      <c r="F3832" t="s">
        <v>54</v>
      </c>
      <c r="G3832">
        <v>376</v>
      </c>
    </row>
    <row r="3833" spans="5:7" x14ac:dyDescent="0.25">
      <c r="E3833" t="s">
        <v>58</v>
      </c>
      <c r="F3833" t="s">
        <v>59</v>
      </c>
      <c r="G3833">
        <v>389</v>
      </c>
    </row>
    <row r="3834" spans="5:7" x14ac:dyDescent="0.25">
      <c r="E3834" t="s">
        <v>57</v>
      </c>
      <c r="F3834" t="s">
        <v>54</v>
      </c>
      <c r="G3834">
        <v>88</v>
      </c>
    </row>
    <row r="3835" spans="5:7" x14ac:dyDescent="0.25">
      <c r="E3835" t="s">
        <v>57</v>
      </c>
      <c r="F3835" t="s">
        <v>60</v>
      </c>
      <c r="G3835">
        <v>202</v>
      </c>
    </row>
    <row r="3836" spans="5:7" x14ac:dyDescent="0.25">
      <c r="E3836" t="s">
        <v>57</v>
      </c>
      <c r="F3836" t="s">
        <v>56</v>
      </c>
      <c r="G3836">
        <v>189</v>
      </c>
    </row>
    <row r="3837" spans="5:7" x14ac:dyDescent="0.25">
      <c r="E3837" t="s">
        <v>57</v>
      </c>
      <c r="F3837" t="s">
        <v>56</v>
      </c>
      <c r="G3837">
        <v>242</v>
      </c>
    </row>
    <row r="3838" spans="5:7" x14ac:dyDescent="0.25">
      <c r="E3838" t="s">
        <v>53</v>
      </c>
      <c r="F3838" t="s">
        <v>60</v>
      </c>
      <c r="G3838">
        <v>336</v>
      </c>
    </row>
    <row r="3839" spans="5:7" x14ac:dyDescent="0.25">
      <c r="E3839" t="s">
        <v>55</v>
      </c>
      <c r="F3839" t="s">
        <v>60</v>
      </c>
      <c r="G3839">
        <v>337</v>
      </c>
    </row>
    <row r="3840" spans="5:7" x14ac:dyDescent="0.25">
      <c r="E3840" t="s">
        <v>55</v>
      </c>
      <c r="F3840" t="s">
        <v>59</v>
      </c>
      <c r="G3840">
        <v>339</v>
      </c>
    </row>
    <row r="3841" spans="5:7" x14ac:dyDescent="0.25">
      <c r="E3841" t="s">
        <v>57</v>
      </c>
      <c r="F3841" t="s">
        <v>60</v>
      </c>
      <c r="G3841">
        <v>384</v>
      </c>
    </row>
    <row r="3842" spans="5:7" x14ac:dyDescent="0.25">
      <c r="E3842" t="s">
        <v>53</v>
      </c>
      <c r="F3842" t="s">
        <v>56</v>
      </c>
      <c r="G3842">
        <v>321</v>
      </c>
    </row>
    <row r="3843" spans="5:7" x14ac:dyDescent="0.25">
      <c r="E3843" t="s">
        <v>53</v>
      </c>
      <c r="F3843" t="s">
        <v>56</v>
      </c>
      <c r="G3843">
        <v>295</v>
      </c>
    </row>
    <row r="3844" spans="5:7" x14ac:dyDescent="0.25">
      <c r="E3844" t="s">
        <v>58</v>
      </c>
      <c r="F3844" t="s">
        <v>56</v>
      </c>
      <c r="G3844">
        <v>333</v>
      </c>
    </row>
    <row r="3845" spans="5:7" x14ac:dyDescent="0.25">
      <c r="E3845" t="s">
        <v>57</v>
      </c>
      <c r="F3845" t="s">
        <v>56</v>
      </c>
      <c r="G3845">
        <v>310</v>
      </c>
    </row>
    <row r="3846" spans="5:7" x14ac:dyDescent="0.25">
      <c r="E3846" t="s">
        <v>53</v>
      </c>
      <c r="F3846" t="s">
        <v>60</v>
      </c>
      <c r="G3846">
        <v>291</v>
      </c>
    </row>
    <row r="3847" spans="5:7" x14ac:dyDescent="0.25">
      <c r="E3847" t="s">
        <v>57</v>
      </c>
      <c r="F3847" t="s">
        <v>54</v>
      </c>
      <c r="G3847">
        <v>125</v>
      </c>
    </row>
    <row r="3848" spans="5:7" x14ac:dyDescent="0.25">
      <c r="E3848" t="s">
        <v>55</v>
      </c>
      <c r="F3848" t="s">
        <v>59</v>
      </c>
      <c r="G3848">
        <v>114</v>
      </c>
    </row>
    <row r="3849" spans="5:7" x14ac:dyDescent="0.25">
      <c r="E3849" t="s">
        <v>55</v>
      </c>
      <c r="F3849" t="s">
        <v>56</v>
      </c>
      <c r="G3849">
        <v>268</v>
      </c>
    </row>
    <row r="3850" spans="5:7" x14ac:dyDescent="0.25">
      <c r="E3850" t="s">
        <v>55</v>
      </c>
      <c r="F3850" t="s">
        <v>54</v>
      </c>
      <c r="G3850">
        <v>477</v>
      </c>
    </row>
    <row r="3851" spans="5:7" x14ac:dyDescent="0.25">
      <c r="E3851" t="s">
        <v>53</v>
      </c>
      <c r="F3851" t="s">
        <v>56</v>
      </c>
      <c r="G3851">
        <v>168</v>
      </c>
    </row>
    <row r="3852" spans="5:7" x14ac:dyDescent="0.25">
      <c r="E3852" t="s">
        <v>57</v>
      </c>
      <c r="F3852" t="s">
        <v>56</v>
      </c>
      <c r="G3852">
        <v>335</v>
      </c>
    </row>
    <row r="3853" spans="5:7" x14ac:dyDescent="0.25">
      <c r="E3853" t="s">
        <v>55</v>
      </c>
      <c r="F3853" t="s">
        <v>54</v>
      </c>
      <c r="G3853">
        <v>462</v>
      </c>
    </row>
    <row r="3854" spans="5:7" x14ac:dyDescent="0.25">
      <c r="E3854" t="s">
        <v>55</v>
      </c>
      <c r="F3854" t="s">
        <v>59</v>
      </c>
      <c r="G3854">
        <v>185</v>
      </c>
    </row>
    <row r="3855" spans="5:7" x14ac:dyDescent="0.25">
      <c r="E3855" t="s">
        <v>58</v>
      </c>
      <c r="F3855" t="s">
        <v>56</v>
      </c>
      <c r="G3855">
        <v>216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55B831-DAD9-423C-B43E-3E36EA702D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5F8C5D54-386A-40A0-A093-BB2559851818}">
  <ds:schemaRefs>
    <ds:schemaRef ds:uri="http://schemas.microsoft.com/office/2006/metadata/properties"/>
    <ds:schemaRef ds:uri="d1607db4-bd3f-4f82-a312-bf7e283d0a6b"/>
  </ds:schemaRefs>
</ds:datastoreItem>
</file>

<file path=customXml/itemProps3.xml><?xml version="1.0" encoding="utf-8"?>
<ds:datastoreItem xmlns:ds="http://schemas.openxmlformats.org/officeDocument/2006/customXml" ds:itemID="{66B81A58-A943-4749-9AF6-85FB46C49E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Deciles</vt:lpstr>
      <vt:lpstr>Dget</vt:lpstr>
      <vt:lpstr>Housepricedata</vt:lpstr>
      <vt:lpstr>Makeupdb</vt:lpstr>
      <vt:lpstr>Sales</vt:lpstr>
      <vt:lpstr>data</vt:lpstr>
      <vt:lpstr>Date</vt:lpstr>
      <vt:lpstr>Dollars</vt:lpstr>
      <vt:lpstr>Location</vt:lpstr>
      <vt:lpstr>Name</vt:lpstr>
      <vt:lpstr>Product</vt:lpstr>
      <vt:lpstr>Trans_Number</vt:lpstr>
      <vt:lpstr>Units</vt:lpstr>
    </vt:vector>
  </TitlesOfParts>
  <Company>Julian Chang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Chang</dc:creator>
  <cp:lastModifiedBy>Administrator</cp:lastModifiedBy>
  <dcterms:created xsi:type="dcterms:W3CDTF">2007-01-22T14:42:09Z</dcterms:created>
  <dcterms:modified xsi:type="dcterms:W3CDTF">2019-09-26T07:33:23Z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