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17A7A627-E7AD-4C54-9CC9-208B73C8FB57}" xr6:coauthVersionLast="44" xr6:coauthVersionMax="44" xr10:uidLastSave="{00000000-0000-0000-0000-000000000000}"/>
  <bookViews>
    <workbookView xWindow="-25335" yWindow="3570" windowWidth="21600" windowHeight="11385" activeTab="3" xr2:uid="{00000000-000D-0000-FFFF-FFFF00000000}"/>
  </bookViews>
  <sheets>
    <sheet name="S48_1-4" sheetId="2" r:id="rId1"/>
    <sheet name="S48_5" sheetId="3" r:id="rId2"/>
    <sheet name="S48_6" sheetId="4" r:id="rId3"/>
    <sheet name="S48_7" sheetId="5" r:id="rId4"/>
  </sheets>
  <definedNames>
    <definedName name="_xlnm._FilterDatabase" localSheetId="0" hidden="1">'S48_1-4'!$G$2:$S$1895</definedName>
    <definedName name="data" localSheetId="2">S48_6!$C$5:$F$160</definedName>
    <definedName name="data">'S48_1-4'!$H$4:$M$1895</definedName>
    <definedName name="Date">'S48_1-4'!$I$5:$I$1895</definedName>
    <definedName name="Dollars">'S48_1-4'!$L$5:$L$1895</definedName>
    <definedName name="mean">'S48_1-4'!$N$5:$N$1895</definedName>
    <definedName name="Name">'S48_1-4'!$H$5:$H$1895</definedName>
    <definedName name="Product">'S48_1-4'!$J$5:$J$1895</definedName>
    <definedName name="Sales">S48_5!$D$10:$F$3861</definedName>
    <definedName name="Trans_Number">'S48_1-4'!$G$5:$G$1895</definedName>
    <definedName name="Units">'S48_1-4'!$K$5:$K$1895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" i="5" l="1"/>
  <c r="F33" i="5"/>
  <c r="F32" i="5"/>
  <c r="F31" i="5"/>
  <c r="F30" i="5"/>
  <c r="F29" i="5"/>
  <c r="F28" i="5"/>
  <c r="F27" i="5"/>
  <c r="F26" i="5"/>
  <c r="F25" i="5"/>
  <c r="L22" i="5" s="1"/>
  <c r="I24" i="5" s="1"/>
  <c r="K22" i="5"/>
  <c r="H24" i="5" s="1"/>
  <c r="M20" i="5"/>
  <c r="L20" i="5"/>
  <c r="M18" i="5"/>
  <c r="L18" i="5"/>
  <c r="M16" i="5"/>
  <c r="L16" i="5"/>
  <c r="M14" i="5"/>
  <c r="L14" i="5"/>
  <c r="M12" i="5"/>
  <c r="L12" i="5"/>
  <c r="M10" i="5"/>
  <c r="L10" i="5"/>
  <c r="M8" i="5"/>
  <c r="L8" i="5"/>
  <c r="M6" i="5"/>
  <c r="L6" i="5"/>
  <c r="M4" i="5"/>
  <c r="L4" i="5"/>
  <c r="M2" i="5"/>
  <c r="L2" i="5"/>
  <c r="I18" i="4"/>
  <c r="I16" i="4"/>
  <c r="I14" i="4"/>
  <c r="J12" i="4"/>
  <c r="I10" i="4"/>
  <c r="I8" i="4"/>
  <c r="J5" i="4"/>
  <c r="I5" i="4"/>
  <c r="K27" i="5" l="1"/>
  <c r="L27" i="5"/>
  <c r="I34" i="3"/>
  <c r="J15" i="3"/>
  <c r="K14" i="3"/>
  <c r="J14" i="3"/>
  <c r="J13" i="3"/>
  <c r="J12" i="3"/>
  <c r="J11" i="3"/>
  <c r="J10" i="3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8" i="2" a="1"/>
  <c r="R8" i="2" s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5" i="2"/>
  <c r="P23" i="2"/>
  <c r="S23" i="2"/>
  <c r="O19" i="2"/>
  <c r="Q7" i="2"/>
  <c r="P7" i="2"/>
  <c r="O4" i="2"/>
  <c r="K2" i="2"/>
</calcChain>
</file>

<file path=xl/sharedStrings.xml><?xml version="1.0" encoding="utf-8"?>
<sst xmlns="http://schemas.openxmlformats.org/spreadsheetml/2006/main" count="13512" uniqueCount="89">
  <si>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</si>
  <si>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</si>
  <si>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</si>
  <si>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</si>
  <si>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</si>
  <si>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</si>
  <si>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</si>
  <si>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</si>
  <si>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</si>
  <si>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</si>
  <si>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</si>
  <si>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</si>
  <si>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</si>
  <si>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</si>
  <si>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</si>
  <si>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</si>
  <si>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</si>
  <si>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</si>
  <si>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</si>
  <si>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</si>
  <si>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</si>
  <si>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</si>
  <si>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</si>
  <si>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</si>
  <si>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</si>
  <si>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&gt;=1/1/2004</t>
  </si>
  <si>
    <t>Problem 1</t>
  </si>
  <si>
    <t>&lt;=12/31/2005</t>
  </si>
  <si>
    <t>Problem 2</t>
  </si>
  <si>
    <t>revenue</t>
  </si>
  <si>
    <t>units</t>
  </si>
  <si>
    <t>Problem 3</t>
  </si>
  <si>
    <t>&lt;&gt;West</t>
  </si>
  <si>
    <t>Problem 4</t>
  </si>
  <si>
    <t>Big</t>
  </si>
  <si>
    <t>mean</t>
  </si>
  <si>
    <t>array</t>
  </si>
  <si>
    <t>Same row is AND</t>
  </si>
  <si>
    <t>Different row OR</t>
  </si>
  <si>
    <t>Region</t>
  </si>
  <si>
    <t>Salesperson</t>
  </si>
  <si>
    <t>Units Sold</t>
  </si>
  <si>
    <t>Part a</t>
  </si>
  <si>
    <t>Sold in Midwest</t>
  </si>
  <si>
    <t>Midwest</t>
  </si>
  <si>
    <t>Heather</t>
  </si>
  <si>
    <t>Part b</t>
  </si>
  <si>
    <t>Sold by Heather in East</t>
  </si>
  <si>
    <t>East</t>
  </si>
  <si>
    <t>John</t>
  </si>
  <si>
    <t>Part c</t>
  </si>
  <si>
    <t>Sold by Heather or in East</t>
  </si>
  <si>
    <t>Part d</t>
  </si>
  <si>
    <t>Sold by Heather or John in East</t>
  </si>
  <si>
    <t>South</t>
  </si>
  <si>
    <t>Part e</t>
  </si>
  <si>
    <t>Number of East transactions</t>
  </si>
  <si>
    <t>West</t>
  </si>
  <si>
    <t>Calista</t>
  </si>
  <si>
    <t>Part f</t>
  </si>
  <si>
    <t>Number of &gt; Average transactions</t>
  </si>
  <si>
    <t>Jill</t>
  </si>
  <si>
    <t>Problem</t>
  </si>
  <si>
    <t>answer</t>
  </si>
  <si>
    <t>Square Feet</t>
  </si>
  <si>
    <t>Price</t>
  </si>
  <si>
    <t>Bathrooms</t>
  </si>
  <si>
    <t>Bedrooms</t>
  </si>
  <si>
    <t>6a</t>
  </si>
  <si>
    <t>Small</t>
  </si>
  <si>
    <t>6b</t>
  </si>
  <si>
    <t>&gt;300000</t>
  </si>
  <si>
    <t>6c</t>
  </si>
  <si>
    <t>&gt;=3</t>
  </si>
  <si>
    <t>6d</t>
  </si>
  <si>
    <t>&lt;=3000</t>
  </si>
  <si>
    <t>Obs</t>
  </si>
  <si>
    <t>Balance</t>
  </si>
  <si>
    <t>Credit Limit</t>
  </si>
  <si>
    <t>Sorted</t>
  </si>
  <si>
    <t>Final</t>
  </si>
  <si>
    <t>Group</t>
  </si>
  <si>
    <t>read chapter 37</t>
  </si>
  <si>
    <t>of my MSFT Press book</t>
  </si>
  <si>
    <t>on database stat functions</t>
  </si>
  <si>
    <t>Decile</t>
  </si>
  <si>
    <t>Decile #</t>
  </si>
  <si>
    <t>decile cuts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</si>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</sst>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14" fontId="0" fillId="0" borderId="0" xfId="0" applyNumberFormat="1"/>
    <xf numFmtId="44" fontId="0" fillId="0" borderId="0" xfId="28" applyFont="1"/>
    <xf numFmtId="1" fontId="0" fillId="0" borderId="0" xfId="0" applyNumberFormat="1"/>
    <xf numFmtId="0" fontId="2" fillId="0" borderId="0" xfId="0" applyFont="1"/>
    <xf numFmtId="44" fontId="0" fillId="0" borderId="0" xfId="0" applyNumberFormat="1"/>
    <xf numFmtId="0" fontId="1" fillId="0" borderId="0" xfId="45"/>
    <xf numFmtId="0" fontId="2" fillId="0" borderId="0" xfId="45" applyFont="1"/>
    <xf numFmtId="0" fontId="1" fillId="0" borderId="0" xfId="45" applyAlignment="1">
      <alignment wrapText="1"/>
    </xf>
    <xf numFmtId="0" fontId="1" fillId="0" borderId="10" xfId="45" applyBorder="1"/>
    <xf numFmtId="0" fontId="1" fillId="0" borderId="11" xfId="45" applyBorder="1"/>
    <xf numFmtId="0" fontId="1" fillId="0" borderId="12" xfId="45" applyBorder="1"/>
    <xf numFmtId="0" fontId="1" fillId="0" borderId="13" xfId="45" applyBorder="1"/>
    <xf numFmtId="0" fontId="1" fillId="0" borderId="14" xfId="45" applyBorder="1"/>
    <xf numFmtId="0" fontId="1" fillId="36" borderId="0" xfId="45" applyFill="1"/>
    <xf numFmtId="0" fontId="1" fillId="37" borderId="0" xfId="45" applyFill="1"/>
    <xf numFmtId="0" fontId="1" fillId="38" borderId="0" xfId="45" applyFill="1"/>
    <xf numFmtId="0" fontId="1" fillId="39" borderId="0" xfId="45" applyFill="1"/>
    <xf numFmtId="0" fontId="1" fillId="40" borderId="0" xfId="45" applyFill="1"/>
    <xf numFmtId="0" fontId="1" fillId="41" borderId="0" xfId="45" applyFill="1"/>
    <xf numFmtId="0" fontId="1" fillId="42" borderId="0" xfId="45" applyFill="1"/>
    <xf numFmtId="0" fontId="1" fillId="43" borderId="0" xfId="45" applyFill="1"/>
    <xf numFmtId="0" fontId="1" fillId="44" borderId="0" xfId="45" applyFill="1"/>
    <xf numFmtId="0" fontId="1" fillId="45" borderId="0" xfId="45" applyFill="1"/>
    <xf numFmtId="0" fontId="1" fillId="0" borderId="15" xfId="45" applyBorder="1"/>
    <xf numFmtId="0" fontId="1" fillId="0" borderId="16" xfId="45" applyBorder="1"/>
    <xf numFmtId="0" fontId="1" fillId="0" borderId="17" xfId="45" applyBorder="1"/>
    <xf numFmtId="11" fontId="1" fillId="0" borderId="0" xfId="45" applyNumberFormat="1"/>
  </cellXfs>
  <cellStyles count="46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5" xr:uid="{304F1ADE-008F-4187-8A05-6CC1987AF820}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22</xdr:row>
      <xdr:rowOff>44450</xdr:rowOff>
    </xdr:from>
    <xdr:to>
      <xdr:col>17</xdr:col>
      <xdr:colOff>438150</xdr:colOff>
      <xdr:row>23</xdr:row>
      <xdr:rowOff>60325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V="1">
          <a:off x="16135350" y="3689350"/>
          <a:ext cx="1778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7</xdr:row>
      <xdr:rowOff>98425</xdr:rowOff>
    </xdr:from>
    <xdr:to>
      <xdr:col>18</xdr:col>
      <xdr:colOff>111125</xdr:colOff>
      <xdr:row>13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>
          <a:off x="15868650" y="1441450"/>
          <a:ext cx="977900" cy="55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S1895"/>
  <sheetViews>
    <sheetView topLeftCell="H1" zoomScale="75" workbookViewId="0">
      <selection activeCell="O6" sqref="O6"/>
    </sheetView>
  </sheetViews>
  <sheetFormatPr defaultRowHeight="12.75" x14ac:dyDescent="0.2"/>
  <cols>
    <col min="1" max="1" width="26.85546875" customWidth="1"/>
    <col min="2" max="2" width="24.85546875" customWidth="1"/>
    <col min="7" max="7" width="13.42578125" customWidth="1"/>
    <col min="9" max="9" width="14.140625" customWidth="1"/>
    <col min="15" max="15" width="36.42578125" customWidth="1"/>
    <col min="16" max="16" width="20.5703125" customWidth="1"/>
    <col min="18" max="18" width="11" customWidth="1"/>
    <col min="19" max="19" width="10.85546875" customWidth="1"/>
  </cols>
  <sheetData>
    <row r="2" spans="2:19" x14ac:dyDescent="0.2">
      <c r="K2">
        <f>SUM(Units)</f>
        <v>78707</v>
      </c>
    </row>
    <row r="3" spans="2:19" x14ac:dyDescent="0.2">
      <c r="O3" s="4" t="s">
        <v>26</v>
      </c>
      <c r="P3" t="s">
        <v>14</v>
      </c>
      <c r="Q3" t="s">
        <v>16</v>
      </c>
      <c r="R3" t="s">
        <v>15</v>
      </c>
      <c r="S3" t="s">
        <v>15</v>
      </c>
    </row>
    <row r="4" spans="2:19" x14ac:dyDescent="0.2"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20</v>
      </c>
      <c r="N4" t="s">
        <v>35</v>
      </c>
      <c r="O4">
        <f>DSUM(data,4,P3:S4)</f>
        <v>1425</v>
      </c>
      <c r="P4" t="s">
        <v>4</v>
      </c>
      <c r="Q4" t="s">
        <v>10</v>
      </c>
      <c r="R4" t="s">
        <v>25</v>
      </c>
      <c r="S4" t="s">
        <v>27</v>
      </c>
    </row>
    <row r="5" spans="2:19" x14ac:dyDescent="0.2">
      <c r="B5" s="2"/>
      <c r="G5">
        <v>1</v>
      </c>
      <c r="H5" t="s">
        <v>8</v>
      </c>
      <c r="I5" s="1">
        <v>38078</v>
      </c>
      <c r="J5" t="s">
        <v>10</v>
      </c>
      <c r="K5" s="3">
        <v>45</v>
      </c>
      <c r="L5" s="2">
        <v>137.20455832336393</v>
      </c>
      <c r="M5" t="s">
        <v>21</v>
      </c>
      <c r="N5" s="5">
        <f>L5/K5</f>
        <v>3.0489901849636429</v>
      </c>
      <c r="O5" s="2"/>
    </row>
    <row r="6" spans="2:19" x14ac:dyDescent="0.2">
      <c r="B6" s="2"/>
      <c r="G6">
        <v>2</v>
      </c>
      <c r="H6" t="s">
        <v>3</v>
      </c>
      <c r="I6" s="1">
        <v>38056</v>
      </c>
      <c r="J6" t="s">
        <v>9</v>
      </c>
      <c r="K6" s="3">
        <v>50</v>
      </c>
      <c r="L6" s="2">
        <v>152.00730307485438</v>
      </c>
      <c r="M6" t="s">
        <v>22</v>
      </c>
      <c r="N6" s="5">
        <f t="shared" ref="N6:N69" si="0">L6/K6</f>
        <v>3.0401460614970874</v>
      </c>
      <c r="P6" t="s">
        <v>29</v>
      </c>
      <c r="Q6" t="s">
        <v>30</v>
      </c>
      <c r="R6" t="s">
        <v>14</v>
      </c>
    </row>
    <row r="7" spans="2:19" x14ac:dyDescent="0.2">
      <c r="B7" s="2"/>
      <c r="G7">
        <v>3</v>
      </c>
      <c r="H7" t="s">
        <v>6</v>
      </c>
      <c r="I7" s="1">
        <v>38408</v>
      </c>
      <c r="J7" t="s">
        <v>13</v>
      </c>
      <c r="K7" s="3">
        <v>9</v>
      </c>
      <c r="L7" s="2">
        <v>28.719483117139745</v>
      </c>
      <c r="M7" t="s">
        <v>22</v>
      </c>
      <c r="N7" s="5">
        <f t="shared" si="0"/>
        <v>3.1910536796821938</v>
      </c>
      <c r="O7" s="4" t="s">
        <v>28</v>
      </c>
      <c r="P7" s="2">
        <f>DSUM(data,5,R6:R7)</f>
        <v>25947.235264132571</v>
      </c>
      <c r="Q7">
        <f>DSUM(data,4,R6:R7)</f>
        <v>8516</v>
      </c>
      <c r="R7" t="s">
        <v>6</v>
      </c>
    </row>
    <row r="8" spans="2:19" x14ac:dyDescent="0.2">
      <c r="B8" s="2"/>
      <c r="G8">
        <v>4</v>
      </c>
      <c r="H8" t="s">
        <v>3</v>
      </c>
      <c r="I8" s="1">
        <v>38859</v>
      </c>
      <c r="J8" t="s">
        <v>10</v>
      </c>
      <c r="K8" s="3">
        <v>55</v>
      </c>
      <c r="L8" s="2">
        <v>167.07532251655616</v>
      </c>
      <c r="M8" t="s">
        <v>23</v>
      </c>
      <c r="N8" s="5">
        <f t="shared" si="0"/>
        <v>3.0377331366646572</v>
      </c>
      <c r="O8" t="s">
        <v>6</v>
      </c>
      <c r="P8" s="2">
        <f t="dataTable" ref="P8:Q16" dt2D="0" dtr="0" r1="R7"/>
        <v>25947.235264132571</v>
      </c>
      <c r="Q8">
        <v>8516</v>
      </c>
      <c r="R8">
        <f t="array" ref="R8">SUM((Name=O8)*Units)</f>
        <v>8516</v>
      </c>
      <c r="S8" s="4" t="s">
        <v>36</v>
      </c>
    </row>
    <row r="9" spans="2:19" x14ac:dyDescent="0.2">
      <c r="B9" s="2"/>
      <c r="G9">
        <v>5</v>
      </c>
      <c r="H9" t="s">
        <v>4</v>
      </c>
      <c r="I9" s="1">
        <v>38155</v>
      </c>
      <c r="J9" t="s">
        <v>10</v>
      </c>
      <c r="K9" s="3">
        <v>43</v>
      </c>
      <c r="L9" s="2">
        <v>130.60287243901442</v>
      </c>
      <c r="M9" t="s">
        <v>22</v>
      </c>
      <c r="N9" s="5">
        <f t="shared" si="0"/>
        <v>3.0372761032328937</v>
      </c>
      <c r="O9" t="s">
        <v>8</v>
      </c>
      <c r="P9" s="2">
        <v>28561.53028068001</v>
      </c>
      <c r="Q9">
        <v>9378</v>
      </c>
      <c r="R9">
        <f t="array" ref="R9">SUM((Name=O9)*Units)</f>
        <v>9378</v>
      </c>
    </row>
    <row r="10" spans="2:19" x14ac:dyDescent="0.2">
      <c r="B10" s="2"/>
      <c r="G10">
        <v>6</v>
      </c>
      <c r="H10" t="s">
        <v>2</v>
      </c>
      <c r="I10" s="1">
        <v>38683</v>
      </c>
      <c r="J10" t="s">
        <v>11</v>
      </c>
      <c r="K10" s="3">
        <v>58</v>
      </c>
      <c r="L10" s="2">
        <v>175.99097407072162</v>
      </c>
      <c r="M10" t="s">
        <v>22</v>
      </c>
      <c r="N10" s="5">
        <f t="shared" si="0"/>
        <v>3.0343271391503728</v>
      </c>
      <c r="O10" t="s">
        <v>7</v>
      </c>
      <c r="P10" s="2">
        <v>27590.573172458844</v>
      </c>
      <c r="Q10">
        <v>9044</v>
      </c>
      <c r="R10">
        <f t="array" ref="R10">SUM((Name=O10)*Units)</f>
        <v>9044</v>
      </c>
    </row>
    <row r="11" spans="2:19" x14ac:dyDescent="0.2">
      <c r="B11" s="2"/>
      <c r="G11">
        <v>7</v>
      </c>
      <c r="H11" t="s">
        <v>1</v>
      </c>
      <c r="I11" s="1">
        <v>38067</v>
      </c>
      <c r="J11" t="s">
        <v>11</v>
      </c>
      <c r="K11" s="3">
        <v>8</v>
      </c>
      <c r="L11" s="2">
        <v>25.800692176216739</v>
      </c>
      <c r="M11" t="s">
        <v>22</v>
      </c>
      <c r="N11" s="5">
        <f t="shared" si="0"/>
        <v>3.2250865220270923</v>
      </c>
      <c r="O11" t="s">
        <v>2</v>
      </c>
      <c r="P11" s="2">
        <v>24890.655792285193</v>
      </c>
      <c r="Q11">
        <v>8160</v>
      </c>
      <c r="R11">
        <f t="array" ref="R11">SUM((Name=O11)*Units)</f>
        <v>8160</v>
      </c>
    </row>
    <row r="12" spans="2:19" x14ac:dyDescent="0.2">
      <c r="B12" s="2"/>
      <c r="G12">
        <v>8</v>
      </c>
      <c r="H12" t="s">
        <v>2</v>
      </c>
      <c r="I12" s="1">
        <v>39068</v>
      </c>
      <c r="J12" t="s">
        <v>10</v>
      </c>
      <c r="K12" s="3">
        <v>72</v>
      </c>
      <c r="L12" s="2">
        <v>217.83965386113226</v>
      </c>
      <c r="M12" t="s">
        <v>22</v>
      </c>
      <c r="N12" s="5">
        <f t="shared" si="0"/>
        <v>3.0255507480712813</v>
      </c>
      <c r="O12" s="2" t="s">
        <v>1</v>
      </c>
      <c r="P12" s="2">
        <v>23849.558720909081</v>
      </c>
      <c r="Q12">
        <v>7811</v>
      </c>
      <c r="R12">
        <f t="array" ref="R12">SUM((Name=O12)*Units)</f>
        <v>7811</v>
      </c>
    </row>
    <row r="13" spans="2:19" x14ac:dyDescent="0.2">
      <c r="B13" s="2"/>
      <c r="G13">
        <v>9</v>
      </c>
      <c r="H13" t="s">
        <v>6</v>
      </c>
      <c r="I13" s="1">
        <v>38903</v>
      </c>
      <c r="J13" t="s">
        <v>11</v>
      </c>
      <c r="K13" s="3">
        <v>75</v>
      </c>
      <c r="L13" s="2">
        <v>226.64232685518837</v>
      </c>
      <c r="M13" t="s">
        <v>21</v>
      </c>
      <c r="N13" s="5">
        <f t="shared" si="0"/>
        <v>3.0218976914025117</v>
      </c>
      <c r="O13" t="s">
        <v>5</v>
      </c>
      <c r="P13" s="2">
        <v>25079.86415425767</v>
      </c>
      <c r="Q13">
        <v>8224</v>
      </c>
      <c r="R13">
        <f t="array" ref="R13">SUM((Name=O13)*Units)</f>
        <v>8224</v>
      </c>
    </row>
    <row r="14" spans="2:19" x14ac:dyDescent="0.2">
      <c r="B14" s="2"/>
      <c r="G14">
        <v>10</v>
      </c>
      <c r="H14" t="s">
        <v>8</v>
      </c>
      <c r="I14" s="1">
        <v>38936</v>
      </c>
      <c r="J14" t="s">
        <v>10</v>
      </c>
      <c r="K14" s="3">
        <v>24</v>
      </c>
      <c r="L14" s="2">
        <v>73.502342173405509</v>
      </c>
      <c r="M14" t="s">
        <v>24</v>
      </c>
      <c r="N14" s="5">
        <f t="shared" si="0"/>
        <v>3.0625975905585627</v>
      </c>
      <c r="O14" t="s">
        <v>3</v>
      </c>
      <c r="P14" s="2">
        <v>28434.692781104593</v>
      </c>
      <c r="Q14">
        <v>9344</v>
      </c>
      <c r="R14">
        <f t="array" ref="R14">SUM((Name=O14)*Units)</f>
        <v>9344</v>
      </c>
    </row>
    <row r="15" spans="2:19" x14ac:dyDescent="0.2">
      <c r="B15" s="1"/>
      <c r="G15">
        <v>11</v>
      </c>
      <c r="H15" t="s">
        <v>6</v>
      </c>
      <c r="I15" s="1">
        <v>38320</v>
      </c>
      <c r="J15" t="s">
        <v>12</v>
      </c>
      <c r="K15" s="3">
        <v>43</v>
      </c>
      <c r="L15" s="2">
        <v>130.83536844241408</v>
      </c>
      <c r="M15" t="s">
        <v>24</v>
      </c>
      <c r="N15" s="5">
        <f t="shared" si="0"/>
        <v>3.0426829870328858</v>
      </c>
      <c r="O15" s="2" t="s">
        <v>0</v>
      </c>
      <c r="P15" s="2">
        <v>28941.178421737848</v>
      </c>
      <c r="Q15">
        <v>9502</v>
      </c>
      <c r="R15">
        <f t="array" ref="R15">SUM((Name=O15)*Units)</f>
        <v>9502</v>
      </c>
    </row>
    <row r="16" spans="2:19" x14ac:dyDescent="0.2">
      <c r="B16" s="3"/>
      <c r="G16">
        <v>12</v>
      </c>
      <c r="H16" t="s">
        <v>6</v>
      </c>
      <c r="I16" s="1">
        <v>38309</v>
      </c>
      <c r="J16" t="s">
        <v>10</v>
      </c>
      <c r="K16" s="3">
        <v>23</v>
      </c>
      <c r="L16" s="2">
        <v>71.034367691096961</v>
      </c>
      <c r="M16" t="s">
        <v>23</v>
      </c>
      <c r="N16" s="5">
        <f t="shared" si="0"/>
        <v>3.0884507691781287</v>
      </c>
      <c r="O16" t="s">
        <v>4</v>
      </c>
      <c r="P16" s="2">
        <v>26617.385556654986</v>
      </c>
      <c r="Q16">
        <v>8728</v>
      </c>
      <c r="R16">
        <f t="array" ref="R16">SUM((Name=O16)*Units)</f>
        <v>8728</v>
      </c>
    </row>
    <row r="17" spans="2:19" x14ac:dyDescent="0.2">
      <c r="B17" s="2"/>
      <c r="G17">
        <v>13</v>
      </c>
      <c r="H17" t="s">
        <v>5</v>
      </c>
      <c r="I17" s="1">
        <v>38595</v>
      </c>
      <c r="J17" t="s">
        <v>10</v>
      </c>
      <c r="K17" s="3">
        <v>49</v>
      </c>
      <c r="L17" s="2">
        <v>149.59279694174981</v>
      </c>
      <c r="M17" t="s">
        <v>23</v>
      </c>
      <c r="N17" s="5">
        <f t="shared" si="0"/>
        <v>3.0529142233010167</v>
      </c>
    </row>
    <row r="18" spans="2:19" x14ac:dyDescent="0.2">
      <c r="B18" s="3"/>
      <c r="G18">
        <v>14</v>
      </c>
      <c r="H18" t="s">
        <v>3</v>
      </c>
      <c r="I18" s="1">
        <v>38353</v>
      </c>
      <c r="J18" t="s">
        <v>11</v>
      </c>
      <c r="K18" s="3">
        <v>18</v>
      </c>
      <c r="L18" s="2">
        <v>56.471999230139573</v>
      </c>
      <c r="M18" t="s">
        <v>21</v>
      </c>
      <c r="N18" s="5">
        <f t="shared" si="0"/>
        <v>3.1373332905633098</v>
      </c>
      <c r="O18" s="4" t="s">
        <v>31</v>
      </c>
      <c r="Q18" t="s">
        <v>14</v>
      </c>
      <c r="R18" t="s">
        <v>16</v>
      </c>
      <c r="S18" t="s">
        <v>20</v>
      </c>
    </row>
    <row r="19" spans="2:19" x14ac:dyDescent="0.2">
      <c r="B19" s="2"/>
      <c r="G19">
        <v>15</v>
      </c>
      <c r="H19" t="s">
        <v>4</v>
      </c>
      <c r="I19" s="1">
        <v>38980</v>
      </c>
      <c r="J19" t="s">
        <v>9</v>
      </c>
      <c r="K19" s="3">
        <v>-8</v>
      </c>
      <c r="L19" s="2">
        <v>-21.993044717303864</v>
      </c>
      <c r="M19" t="s">
        <v>24</v>
      </c>
      <c r="N19" s="5">
        <f t="shared" si="0"/>
        <v>2.749130589662983</v>
      </c>
      <c r="O19" s="2">
        <f>DSUM(data,4,Q18:S19)</f>
        <v>1417</v>
      </c>
      <c r="Q19" t="s">
        <v>2</v>
      </c>
      <c r="R19" t="s">
        <v>10</v>
      </c>
      <c r="S19" t="s">
        <v>32</v>
      </c>
    </row>
    <row r="20" spans="2:19" x14ac:dyDescent="0.2">
      <c r="B20" s="2"/>
      <c r="G20">
        <v>16</v>
      </c>
      <c r="H20" t="s">
        <v>5</v>
      </c>
      <c r="I20" s="1">
        <v>38089</v>
      </c>
      <c r="J20" t="s">
        <v>12</v>
      </c>
      <c r="K20" s="3">
        <v>45</v>
      </c>
      <c r="L20" s="2">
        <v>137.39037590916232</v>
      </c>
      <c r="M20" t="s">
        <v>24</v>
      </c>
      <c r="N20" s="5">
        <f t="shared" si="0"/>
        <v>3.0531194646480513</v>
      </c>
    </row>
    <row r="21" spans="2:19" x14ac:dyDescent="0.2">
      <c r="B21" s="3"/>
      <c r="G21">
        <v>17</v>
      </c>
      <c r="H21" t="s">
        <v>2</v>
      </c>
      <c r="I21" s="1">
        <v>38837</v>
      </c>
      <c r="J21" t="s">
        <v>12</v>
      </c>
      <c r="K21" s="3">
        <v>66</v>
      </c>
      <c r="L21" s="2">
        <v>199.65433473774931</v>
      </c>
      <c r="M21" t="s">
        <v>21</v>
      </c>
      <c r="N21" s="5">
        <f t="shared" si="0"/>
        <v>3.0250656778446867</v>
      </c>
      <c r="O21" s="4" t="s">
        <v>33</v>
      </c>
    </row>
    <row r="22" spans="2:19" x14ac:dyDescent="0.2">
      <c r="B22" s="3"/>
      <c r="G22">
        <v>18</v>
      </c>
      <c r="H22" t="s">
        <v>0</v>
      </c>
      <c r="I22" s="1">
        <v>38595</v>
      </c>
      <c r="J22" t="s">
        <v>10</v>
      </c>
      <c r="K22" s="3">
        <v>88</v>
      </c>
      <c r="L22" s="2">
        <v>265.18755145539586</v>
      </c>
      <c r="M22" t="s">
        <v>22</v>
      </c>
      <c r="N22" s="5">
        <f t="shared" si="0"/>
        <v>3.0134949029022255</v>
      </c>
      <c r="R22" t="s">
        <v>14</v>
      </c>
      <c r="S22" t="s">
        <v>34</v>
      </c>
    </row>
    <row r="23" spans="2:19" x14ac:dyDescent="0.2">
      <c r="B23" s="3"/>
      <c r="G23">
        <v>19</v>
      </c>
      <c r="H23" t="s">
        <v>0</v>
      </c>
      <c r="I23" s="1">
        <v>38287</v>
      </c>
      <c r="J23" t="s">
        <v>11</v>
      </c>
      <c r="K23" s="3">
        <v>78</v>
      </c>
      <c r="L23" s="2">
        <v>236.14697789113248</v>
      </c>
      <c r="M23" t="s">
        <v>21</v>
      </c>
      <c r="N23" s="5">
        <f t="shared" si="0"/>
        <v>3.0275253575786216</v>
      </c>
      <c r="P23">
        <f>DSUM(data,5,R22:S23)/DSUM(data,4,R22:S23)</f>
        <v>3.6442815940644691</v>
      </c>
      <c r="R23" t="s">
        <v>6</v>
      </c>
      <c r="S23" t="b">
        <f>(L5/K5)&gt;3.3</f>
        <v>0</v>
      </c>
    </row>
    <row r="24" spans="2:19" x14ac:dyDescent="0.2">
      <c r="B24" s="3"/>
      <c r="G24">
        <v>20</v>
      </c>
      <c r="H24" t="s">
        <v>4</v>
      </c>
      <c r="I24" s="1">
        <v>38683</v>
      </c>
      <c r="J24" t="s">
        <v>10</v>
      </c>
      <c r="K24" s="3">
        <v>57</v>
      </c>
      <c r="L24" s="2">
        <v>173.11529461915569</v>
      </c>
      <c r="M24" t="s">
        <v>22</v>
      </c>
      <c r="N24" s="5">
        <f t="shared" si="0"/>
        <v>3.037110431915012</v>
      </c>
      <c r="O24" t="s">
        <v>6</v>
      </c>
      <c r="P24" s="2">
        <f t="dataTable" ref="P24:P32" dt2D="0" dtr="0" r1="R23"/>
        <v>3.6442815940644691</v>
      </c>
    </row>
    <row r="25" spans="2:19" x14ac:dyDescent="0.2">
      <c r="B25" s="3"/>
      <c r="G25">
        <v>21</v>
      </c>
      <c r="H25" t="s">
        <v>4</v>
      </c>
      <c r="I25" s="1">
        <v>38870</v>
      </c>
      <c r="J25" t="s">
        <v>12</v>
      </c>
      <c r="K25" s="3">
        <v>12</v>
      </c>
      <c r="L25" s="2">
        <v>38.081435709433634</v>
      </c>
      <c r="M25" t="s">
        <v>23</v>
      </c>
      <c r="N25" s="5">
        <f t="shared" si="0"/>
        <v>3.1734529757861361</v>
      </c>
      <c r="O25" t="s">
        <v>8</v>
      </c>
      <c r="P25" s="2">
        <v>3.4876790962458224</v>
      </c>
    </row>
    <row r="26" spans="2:19" x14ac:dyDescent="0.2">
      <c r="B26" s="3"/>
      <c r="G26">
        <v>22</v>
      </c>
      <c r="H26" t="s">
        <v>8</v>
      </c>
      <c r="I26" s="1">
        <v>38254</v>
      </c>
      <c r="J26" t="s">
        <v>11</v>
      </c>
      <c r="K26" s="3">
        <v>28</v>
      </c>
      <c r="L26" s="2">
        <v>86.512775700642493</v>
      </c>
      <c r="M26" t="s">
        <v>22</v>
      </c>
      <c r="N26" s="5">
        <f t="shared" si="0"/>
        <v>3.0897419893086604</v>
      </c>
      <c r="O26" t="s">
        <v>7</v>
      </c>
      <c r="P26" s="2">
        <v>3.4969166140854058</v>
      </c>
    </row>
    <row r="27" spans="2:19" x14ac:dyDescent="0.2">
      <c r="B27" s="3"/>
      <c r="G27">
        <v>23</v>
      </c>
      <c r="H27" t="s">
        <v>2</v>
      </c>
      <c r="I27" s="1">
        <v>38749</v>
      </c>
      <c r="J27" t="s">
        <v>12</v>
      </c>
      <c r="K27" s="3">
        <v>25</v>
      </c>
      <c r="L27" s="2">
        <v>77.307151643363554</v>
      </c>
      <c r="M27" t="s">
        <v>22</v>
      </c>
      <c r="N27" s="5">
        <f t="shared" si="0"/>
        <v>3.0922860657345423</v>
      </c>
      <c r="O27" t="s">
        <v>2</v>
      </c>
      <c r="P27" s="2">
        <v>3.4095038890219564</v>
      </c>
    </row>
    <row r="28" spans="2:19" x14ac:dyDescent="0.2">
      <c r="B28" s="3"/>
      <c r="G28">
        <v>26</v>
      </c>
      <c r="H28" t="s">
        <v>5</v>
      </c>
      <c r="I28" s="1">
        <v>39057</v>
      </c>
      <c r="J28" t="s">
        <v>10</v>
      </c>
      <c r="K28" s="3">
        <v>24</v>
      </c>
      <c r="L28" s="2">
        <v>74.622434460070465</v>
      </c>
      <c r="M28" t="s">
        <v>23</v>
      </c>
      <c r="N28" s="5">
        <f t="shared" si="0"/>
        <v>3.1092681025029361</v>
      </c>
      <c r="O28" s="2" t="s">
        <v>1</v>
      </c>
      <c r="P28" s="2">
        <v>3.4359124730273893</v>
      </c>
    </row>
    <row r="29" spans="2:19" x14ac:dyDescent="0.2">
      <c r="B29" s="3"/>
      <c r="G29">
        <v>27</v>
      </c>
      <c r="H29" t="s">
        <v>0</v>
      </c>
      <c r="I29" s="1">
        <v>38089</v>
      </c>
      <c r="J29" t="s">
        <v>13</v>
      </c>
      <c r="K29" s="3">
        <v>38</v>
      </c>
      <c r="L29" s="2">
        <v>115.98517718889856</v>
      </c>
      <c r="M29" t="s">
        <v>22</v>
      </c>
      <c r="N29" s="5">
        <f t="shared" si="0"/>
        <v>3.0522415049710148</v>
      </c>
      <c r="O29" t="s">
        <v>5</v>
      </c>
      <c r="P29" s="2">
        <v>3.61747181043483</v>
      </c>
    </row>
    <row r="30" spans="2:19" x14ac:dyDescent="0.2">
      <c r="B30" s="3"/>
      <c r="G30">
        <v>28</v>
      </c>
      <c r="H30" t="s">
        <v>1</v>
      </c>
      <c r="I30" s="1">
        <v>38617</v>
      </c>
      <c r="J30" t="s">
        <v>9</v>
      </c>
      <c r="K30" s="3">
        <v>77</v>
      </c>
      <c r="L30" s="2">
        <v>233.05438870487612</v>
      </c>
      <c r="M30" t="s">
        <v>22</v>
      </c>
      <c r="N30" s="5">
        <f t="shared" si="0"/>
        <v>3.0266803727905991</v>
      </c>
      <c r="O30" t="s">
        <v>3</v>
      </c>
      <c r="P30" s="2">
        <v>3.6121821474218612</v>
      </c>
    </row>
    <row r="31" spans="2:19" x14ac:dyDescent="0.2">
      <c r="B31" s="3"/>
      <c r="G31">
        <v>32</v>
      </c>
      <c r="H31" t="s">
        <v>1</v>
      </c>
      <c r="I31" s="1">
        <v>38804</v>
      </c>
      <c r="J31" t="s">
        <v>10</v>
      </c>
      <c r="K31" s="3">
        <v>53</v>
      </c>
      <c r="L31" s="2">
        <v>161.46395235499537</v>
      </c>
      <c r="M31" t="s">
        <v>22</v>
      </c>
      <c r="N31" s="5">
        <f t="shared" si="0"/>
        <v>3.0464896670753845</v>
      </c>
      <c r="O31" s="2" t="s">
        <v>0</v>
      </c>
      <c r="P31" s="2">
        <v>3.5909944759095271</v>
      </c>
    </row>
    <row r="32" spans="2:19" x14ac:dyDescent="0.2">
      <c r="B32" s="3"/>
      <c r="G32">
        <v>33</v>
      </c>
      <c r="H32" t="s">
        <v>7</v>
      </c>
      <c r="I32" s="1">
        <v>38155</v>
      </c>
      <c r="J32" t="s">
        <v>12</v>
      </c>
      <c r="K32" s="3">
        <v>41</v>
      </c>
      <c r="L32" s="2">
        <v>125.2697558819725</v>
      </c>
      <c r="M32" t="s">
        <v>23</v>
      </c>
      <c r="N32" s="5">
        <f t="shared" si="0"/>
        <v>3.0553598995603051</v>
      </c>
      <c r="O32" t="s">
        <v>4</v>
      </c>
      <c r="P32" s="2">
        <v>3.6205958094621433</v>
      </c>
    </row>
    <row r="33" spans="2:14" x14ac:dyDescent="0.2">
      <c r="B33" s="3"/>
      <c r="G33">
        <v>34</v>
      </c>
      <c r="H33" t="s">
        <v>4</v>
      </c>
      <c r="I33" s="1">
        <v>38969</v>
      </c>
      <c r="J33" t="s">
        <v>12</v>
      </c>
      <c r="K33" s="3">
        <v>19</v>
      </c>
      <c r="L33" s="2">
        <v>59.153898700773034</v>
      </c>
      <c r="M33" t="s">
        <v>23</v>
      </c>
      <c r="N33" s="5">
        <f t="shared" si="0"/>
        <v>3.1133630895143702</v>
      </c>
    </row>
    <row r="34" spans="2:14" x14ac:dyDescent="0.2">
      <c r="B34" s="3"/>
      <c r="G34">
        <v>39</v>
      </c>
      <c r="H34" t="s">
        <v>7</v>
      </c>
      <c r="I34" s="1">
        <v>38771</v>
      </c>
      <c r="J34" t="s">
        <v>9</v>
      </c>
      <c r="K34" s="3">
        <v>-9</v>
      </c>
      <c r="L34" s="2">
        <v>-24.625751249139931</v>
      </c>
      <c r="M34" t="s">
        <v>23</v>
      </c>
      <c r="N34" s="5">
        <f t="shared" si="0"/>
        <v>2.7361945832377703</v>
      </c>
    </row>
    <row r="35" spans="2:14" x14ac:dyDescent="0.2">
      <c r="B35" s="3"/>
      <c r="G35">
        <v>40</v>
      </c>
      <c r="H35" t="s">
        <v>3</v>
      </c>
      <c r="I35" s="1">
        <v>38892</v>
      </c>
      <c r="J35" t="s">
        <v>9</v>
      </c>
      <c r="K35" s="3">
        <v>38</v>
      </c>
      <c r="L35" s="2">
        <v>115.58433775100286</v>
      </c>
      <c r="M35" t="s">
        <v>21</v>
      </c>
      <c r="N35" s="5">
        <f t="shared" si="0"/>
        <v>3.0416930987106015</v>
      </c>
    </row>
    <row r="36" spans="2:14" x14ac:dyDescent="0.2">
      <c r="B36" s="3"/>
      <c r="G36">
        <v>41</v>
      </c>
      <c r="H36" t="s">
        <v>5</v>
      </c>
      <c r="I36" s="1">
        <v>38023</v>
      </c>
      <c r="J36" t="s">
        <v>11</v>
      </c>
      <c r="K36" s="3">
        <v>25</v>
      </c>
      <c r="L36" s="2">
        <v>76.562095842195291</v>
      </c>
      <c r="M36" t="s">
        <v>21</v>
      </c>
      <c r="N36" s="5">
        <f t="shared" si="0"/>
        <v>3.0624838336878115</v>
      </c>
    </row>
    <row r="37" spans="2:14" x14ac:dyDescent="0.2">
      <c r="B37" s="3"/>
      <c r="G37">
        <v>42</v>
      </c>
      <c r="H37" t="s">
        <v>5</v>
      </c>
      <c r="I37" s="1">
        <v>38452</v>
      </c>
      <c r="J37" t="s">
        <v>12</v>
      </c>
      <c r="K37" s="3">
        <v>19</v>
      </c>
      <c r="L37" s="2">
        <v>59.382749361194016</v>
      </c>
      <c r="M37" t="s">
        <v>22</v>
      </c>
      <c r="N37" s="5">
        <f t="shared" si="0"/>
        <v>3.1254078611154745</v>
      </c>
    </row>
    <row r="38" spans="2:14" x14ac:dyDescent="0.2">
      <c r="B38" s="3"/>
      <c r="G38">
        <v>43</v>
      </c>
      <c r="H38" t="s">
        <v>8</v>
      </c>
      <c r="I38" s="1">
        <v>38078</v>
      </c>
      <c r="J38" t="s">
        <v>9</v>
      </c>
      <c r="K38" s="3">
        <v>86</v>
      </c>
      <c r="L38" s="2">
        <v>259.85996934004856</v>
      </c>
      <c r="M38" t="s">
        <v>23</v>
      </c>
      <c r="N38" s="5">
        <f t="shared" si="0"/>
        <v>3.0216275504656811</v>
      </c>
    </row>
    <row r="39" spans="2:14" x14ac:dyDescent="0.2">
      <c r="B39" s="3"/>
      <c r="G39">
        <v>44</v>
      </c>
      <c r="H39" t="s">
        <v>2</v>
      </c>
      <c r="I39" s="1">
        <v>38144</v>
      </c>
      <c r="J39" t="s">
        <v>10</v>
      </c>
      <c r="K39" s="3">
        <v>55</v>
      </c>
      <c r="L39" s="2">
        <v>167.11761356978838</v>
      </c>
      <c r="M39" t="s">
        <v>22</v>
      </c>
      <c r="N39" s="5">
        <f t="shared" si="0"/>
        <v>3.0385020649052432</v>
      </c>
    </row>
    <row r="40" spans="2:14" x14ac:dyDescent="0.2">
      <c r="B40" s="3"/>
      <c r="G40">
        <v>45</v>
      </c>
      <c r="H40" t="s">
        <v>5</v>
      </c>
      <c r="I40" s="1">
        <v>38980</v>
      </c>
      <c r="J40" t="s">
        <v>10</v>
      </c>
      <c r="K40" s="3">
        <v>2</v>
      </c>
      <c r="L40" s="2">
        <v>7.8483600384211831</v>
      </c>
      <c r="M40" t="s">
        <v>24</v>
      </c>
      <c r="N40" s="5">
        <f t="shared" si="0"/>
        <v>3.9241800192105916</v>
      </c>
    </row>
    <row r="41" spans="2:14" x14ac:dyDescent="0.2">
      <c r="B41" s="3"/>
      <c r="G41">
        <v>46</v>
      </c>
      <c r="H41" t="s">
        <v>6</v>
      </c>
      <c r="I41" s="1">
        <v>38573</v>
      </c>
      <c r="J41" t="s">
        <v>12</v>
      </c>
      <c r="K41" s="3">
        <v>93</v>
      </c>
      <c r="L41" s="2">
        <v>280.68747862762837</v>
      </c>
      <c r="M41" t="s">
        <v>24</v>
      </c>
      <c r="N41" s="5">
        <f t="shared" si="0"/>
        <v>3.0181449314798749</v>
      </c>
    </row>
    <row r="42" spans="2:14" x14ac:dyDescent="0.2">
      <c r="B42" s="3"/>
      <c r="G42">
        <v>47</v>
      </c>
      <c r="H42" t="s">
        <v>4</v>
      </c>
      <c r="I42" s="1">
        <v>38254</v>
      </c>
      <c r="J42" t="s">
        <v>11</v>
      </c>
      <c r="K42" s="3">
        <v>14</v>
      </c>
      <c r="L42" s="2">
        <v>43.931553656204748</v>
      </c>
      <c r="M42" t="s">
        <v>23</v>
      </c>
      <c r="N42" s="5">
        <f t="shared" si="0"/>
        <v>3.1379681183003392</v>
      </c>
    </row>
    <row r="43" spans="2:14" x14ac:dyDescent="0.2">
      <c r="B43" s="3"/>
      <c r="G43">
        <v>48</v>
      </c>
      <c r="H43" t="s">
        <v>5</v>
      </c>
      <c r="I43" s="1">
        <v>38496</v>
      </c>
      <c r="J43" t="s">
        <v>11</v>
      </c>
      <c r="K43" s="3">
        <v>37</v>
      </c>
      <c r="L43" s="2">
        <v>113.03491000904664</v>
      </c>
      <c r="M43" t="s">
        <v>21</v>
      </c>
      <c r="N43" s="5">
        <f t="shared" si="0"/>
        <v>3.0549975678120713</v>
      </c>
    </row>
    <row r="44" spans="2:14" x14ac:dyDescent="0.2">
      <c r="B44" s="3"/>
      <c r="G44">
        <v>49</v>
      </c>
      <c r="H44" t="s">
        <v>8</v>
      </c>
      <c r="I44" s="1">
        <v>38309</v>
      </c>
      <c r="J44" t="s">
        <v>9</v>
      </c>
      <c r="K44" s="3">
        <v>63</v>
      </c>
      <c r="L44" s="2">
        <v>190.69511057123685</v>
      </c>
      <c r="M44" t="s">
        <v>23</v>
      </c>
      <c r="N44" s="5">
        <f t="shared" si="0"/>
        <v>3.0269065170037597</v>
      </c>
    </row>
    <row r="45" spans="2:14" x14ac:dyDescent="0.2">
      <c r="B45" s="3"/>
      <c r="G45">
        <v>50</v>
      </c>
      <c r="H45" t="s">
        <v>4</v>
      </c>
      <c r="I45" s="1">
        <v>38309</v>
      </c>
      <c r="J45" t="s">
        <v>10</v>
      </c>
      <c r="K45" s="3">
        <v>1</v>
      </c>
      <c r="L45" s="2">
        <v>5.599704779498877</v>
      </c>
      <c r="M45" t="s">
        <v>23</v>
      </c>
      <c r="N45" s="5">
        <f t="shared" si="0"/>
        <v>5.599704779498877</v>
      </c>
    </row>
    <row r="46" spans="2:14" x14ac:dyDescent="0.2">
      <c r="B46" s="3"/>
      <c r="G46">
        <v>51</v>
      </c>
      <c r="H46" t="s">
        <v>4</v>
      </c>
      <c r="I46" s="1">
        <v>38518</v>
      </c>
      <c r="J46" t="s">
        <v>11</v>
      </c>
      <c r="K46" s="3">
        <v>24</v>
      </c>
      <c r="L46" s="2">
        <v>73.599272692165783</v>
      </c>
      <c r="M46" t="s">
        <v>22</v>
      </c>
      <c r="N46" s="5">
        <f t="shared" si="0"/>
        <v>3.0666363621735742</v>
      </c>
    </row>
    <row r="47" spans="2:14" x14ac:dyDescent="0.2">
      <c r="B47" s="3"/>
      <c r="G47">
        <v>52</v>
      </c>
      <c r="H47" t="s">
        <v>3</v>
      </c>
      <c r="I47" s="1">
        <v>37990</v>
      </c>
      <c r="J47" t="s">
        <v>11</v>
      </c>
      <c r="K47" s="3">
        <v>83</v>
      </c>
      <c r="L47" s="2">
        <v>250.33273832124888</v>
      </c>
      <c r="M47" t="s">
        <v>22</v>
      </c>
      <c r="N47" s="5">
        <f t="shared" si="0"/>
        <v>3.0160570882078179</v>
      </c>
    </row>
    <row r="48" spans="2:14" x14ac:dyDescent="0.2">
      <c r="B48" s="3"/>
      <c r="G48">
        <v>53</v>
      </c>
      <c r="H48" t="s">
        <v>7</v>
      </c>
      <c r="I48" s="1">
        <v>38540</v>
      </c>
      <c r="J48" t="s">
        <v>11</v>
      </c>
      <c r="K48" s="3">
        <v>49</v>
      </c>
      <c r="L48" s="2">
        <v>148.50659729480034</v>
      </c>
      <c r="M48" t="s">
        <v>22</v>
      </c>
      <c r="N48" s="5">
        <f t="shared" si="0"/>
        <v>3.0307468835673541</v>
      </c>
    </row>
    <row r="49" spans="2:14" x14ac:dyDescent="0.2">
      <c r="B49" s="3"/>
      <c r="G49">
        <v>54</v>
      </c>
      <c r="H49" t="s">
        <v>1</v>
      </c>
      <c r="I49" s="1">
        <v>38452</v>
      </c>
      <c r="J49" t="s">
        <v>10</v>
      </c>
      <c r="K49" s="3">
        <v>26</v>
      </c>
      <c r="L49" s="2">
        <v>80.197912185633001</v>
      </c>
      <c r="M49" t="s">
        <v>23</v>
      </c>
      <c r="N49" s="5">
        <f t="shared" si="0"/>
        <v>3.0845350840628076</v>
      </c>
    </row>
    <row r="50" spans="2:14" x14ac:dyDescent="0.2">
      <c r="B50" s="3"/>
      <c r="G50">
        <v>55</v>
      </c>
      <c r="H50" t="s">
        <v>0</v>
      </c>
      <c r="I50" s="1">
        <v>38859</v>
      </c>
      <c r="J50" t="s">
        <v>10</v>
      </c>
      <c r="K50" s="3">
        <v>35</v>
      </c>
      <c r="L50" s="2">
        <v>107.99264815962536</v>
      </c>
      <c r="M50" t="s">
        <v>23</v>
      </c>
      <c r="N50" s="5">
        <f t="shared" si="0"/>
        <v>3.0855042331321534</v>
      </c>
    </row>
    <row r="51" spans="2:14" x14ac:dyDescent="0.2">
      <c r="B51" s="3"/>
      <c r="G51">
        <v>56</v>
      </c>
      <c r="H51" t="s">
        <v>1</v>
      </c>
      <c r="I51" s="1">
        <v>38089</v>
      </c>
      <c r="J51" t="s">
        <v>10</v>
      </c>
      <c r="K51" s="3">
        <v>8</v>
      </c>
      <c r="L51" s="2">
        <v>26.909399775034267</v>
      </c>
      <c r="M51" t="s">
        <v>21</v>
      </c>
      <c r="N51" s="5">
        <f t="shared" si="0"/>
        <v>3.3636749718792833</v>
      </c>
    </row>
    <row r="52" spans="2:14" x14ac:dyDescent="0.2">
      <c r="B52" s="3"/>
      <c r="G52">
        <v>57</v>
      </c>
      <c r="H52" t="s">
        <v>7</v>
      </c>
      <c r="I52" s="1">
        <v>38166</v>
      </c>
      <c r="J52" t="s">
        <v>12</v>
      </c>
      <c r="K52" s="3">
        <v>49</v>
      </c>
      <c r="L52" s="2">
        <v>148.777847479907</v>
      </c>
      <c r="M52" t="s">
        <v>22</v>
      </c>
      <c r="N52" s="5">
        <f t="shared" si="0"/>
        <v>3.0362826016307549</v>
      </c>
    </row>
    <row r="53" spans="2:14" x14ac:dyDescent="0.2">
      <c r="B53" s="3"/>
      <c r="G53">
        <v>58</v>
      </c>
      <c r="H53" t="s">
        <v>1</v>
      </c>
      <c r="I53" s="1">
        <v>38089</v>
      </c>
      <c r="J53" t="s">
        <v>9</v>
      </c>
      <c r="K53" s="3">
        <v>34</v>
      </c>
      <c r="L53" s="2">
        <v>104.09375694795658</v>
      </c>
      <c r="M53" t="s">
        <v>24</v>
      </c>
      <c r="N53" s="5">
        <f t="shared" si="0"/>
        <v>3.0615810867046052</v>
      </c>
    </row>
    <row r="54" spans="2:14" x14ac:dyDescent="0.2">
      <c r="B54" s="3"/>
      <c r="G54">
        <v>59</v>
      </c>
      <c r="H54" t="s">
        <v>1</v>
      </c>
      <c r="I54" s="1">
        <v>38694</v>
      </c>
      <c r="J54" t="s">
        <v>10</v>
      </c>
      <c r="K54" s="3">
        <v>8</v>
      </c>
      <c r="L54" s="2">
        <v>26.236564211223342</v>
      </c>
      <c r="M54" t="s">
        <v>22</v>
      </c>
      <c r="N54" s="5">
        <f t="shared" si="0"/>
        <v>3.2795705264029178</v>
      </c>
    </row>
    <row r="55" spans="2:14" x14ac:dyDescent="0.2">
      <c r="B55" s="3"/>
      <c r="G55">
        <v>60</v>
      </c>
      <c r="H55" t="s">
        <v>0</v>
      </c>
      <c r="I55" s="1">
        <v>38287</v>
      </c>
      <c r="J55" t="s">
        <v>12</v>
      </c>
      <c r="K55" s="3">
        <v>89</v>
      </c>
      <c r="L55" s="2">
        <v>269.09085017901094</v>
      </c>
      <c r="M55" t="s">
        <v>24</v>
      </c>
      <c r="N55" s="5">
        <f t="shared" si="0"/>
        <v>3.0234926986405726</v>
      </c>
    </row>
    <row r="56" spans="2:14" x14ac:dyDescent="0.2">
      <c r="B56" s="3"/>
      <c r="G56">
        <v>61</v>
      </c>
      <c r="H56" t="s">
        <v>2</v>
      </c>
      <c r="I56" s="1">
        <v>38672</v>
      </c>
      <c r="J56" t="s">
        <v>9</v>
      </c>
      <c r="K56" s="3">
        <v>62</v>
      </c>
      <c r="L56" s="2">
        <v>189.25415891346557</v>
      </c>
      <c r="M56" t="s">
        <v>22</v>
      </c>
      <c r="N56" s="5">
        <f t="shared" si="0"/>
        <v>3.0524864340881543</v>
      </c>
    </row>
    <row r="57" spans="2:14" x14ac:dyDescent="0.2">
      <c r="B57" s="3"/>
      <c r="G57">
        <v>62</v>
      </c>
      <c r="H57" t="s">
        <v>5</v>
      </c>
      <c r="I57" s="1">
        <v>38210</v>
      </c>
      <c r="J57" t="s">
        <v>9</v>
      </c>
      <c r="K57" s="3">
        <v>23</v>
      </c>
      <c r="L57" s="2">
        <v>71.313211840267556</v>
      </c>
      <c r="M57" t="s">
        <v>21</v>
      </c>
      <c r="N57" s="5">
        <f t="shared" si="0"/>
        <v>3.1005744278377199</v>
      </c>
    </row>
    <row r="58" spans="2:14" x14ac:dyDescent="0.2">
      <c r="B58" s="3"/>
      <c r="G58">
        <v>63</v>
      </c>
      <c r="H58" t="s">
        <v>7</v>
      </c>
      <c r="I58" s="1">
        <v>38155</v>
      </c>
      <c r="J58" t="s">
        <v>11</v>
      </c>
      <c r="K58" s="3">
        <v>95</v>
      </c>
      <c r="L58" s="2">
        <v>287.76081692141696</v>
      </c>
      <c r="M58" t="s">
        <v>22</v>
      </c>
      <c r="N58" s="5">
        <f t="shared" si="0"/>
        <v>3.0290612307517573</v>
      </c>
    </row>
    <row r="59" spans="2:14" x14ac:dyDescent="0.2">
      <c r="B59" s="3"/>
      <c r="G59">
        <v>64</v>
      </c>
      <c r="H59" t="s">
        <v>5</v>
      </c>
      <c r="I59" s="1">
        <v>38848</v>
      </c>
      <c r="J59" t="s">
        <v>11</v>
      </c>
      <c r="K59" s="3">
        <v>41</v>
      </c>
      <c r="L59" s="2">
        <v>125.00018840758105</v>
      </c>
      <c r="M59" t="s">
        <v>21</v>
      </c>
      <c r="N59" s="5">
        <f t="shared" si="0"/>
        <v>3.0487850831117331</v>
      </c>
    </row>
    <row r="60" spans="2:14" x14ac:dyDescent="0.2">
      <c r="B60" s="3"/>
      <c r="G60">
        <v>65</v>
      </c>
      <c r="H60" t="s">
        <v>6</v>
      </c>
      <c r="I60" s="1">
        <v>38452</v>
      </c>
      <c r="J60" t="s">
        <v>10</v>
      </c>
      <c r="K60" s="3">
        <v>-6</v>
      </c>
      <c r="L60" s="2">
        <v>-15.942861162173479</v>
      </c>
      <c r="M60" t="s">
        <v>22</v>
      </c>
      <c r="N60" s="5">
        <f t="shared" si="0"/>
        <v>2.657143527028913</v>
      </c>
    </row>
    <row r="61" spans="2:14" x14ac:dyDescent="0.2">
      <c r="B61" s="3"/>
      <c r="G61">
        <v>66</v>
      </c>
      <c r="H61" t="s">
        <v>8</v>
      </c>
      <c r="I61" s="1">
        <v>38353</v>
      </c>
      <c r="J61" t="s">
        <v>12</v>
      </c>
      <c r="K61" s="3">
        <v>84</v>
      </c>
      <c r="L61" s="2">
        <v>253.99061782802139</v>
      </c>
      <c r="M61" t="s">
        <v>21</v>
      </c>
      <c r="N61" s="5">
        <f t="shared" si="0"/>
        <v>3.0236978312859688</v>
      </c>
    </row>
    <row r="62" spans="2:14" x14ac:dyDescent="0.2">
      <c r="B62" s="3"/>
      <c r="G62">
        <v>67</v>
      </c>
      <c r="H62" t="s">
        <v>3</v>
      </c>
      <c r="I62" s="1">
        <v>38661</v>
      </c>
      <c r="J62" t="s">
        <v>9</v>
      </c>
      <c r="K62" s="3">
        <v>63</v>
      </c>
      <c r="L62" s="2">
        <v>191.36713896782123</v>
      </c>
      <c r="M62" t="s">
        <v>21</v>
      </c>
      <c r="N62" s="5">
        <f t="shared" si="0"/>
        <v>3.0375736344098607</v>
      </c>
    </row>
    <row r="63" spans="2:14" x14ac:dyDescent="0.2">
      <c r="B63" s="3"/>
      <c r="G63">
        <v>68</v>
      </c>
      <c r="H63" t="s">
        <v>4</v>
      </c>
      <c r="I63" s="1">
        <v>38914</v>
      </c>
      <c r="J63" t="s">
        <v>10</v>
      </c>
      <c r="K63" s="3">
        <v>0</v>
      </c>
      <c r="L63" s="2">
        <v>2.3682330895483967</v>
      </c>
      <c r="M63" t="s">
        <v>23</v>
      </c>
      <c r="N63" s="5" t="e">
        <f t="shared" si="0"/>
        <v>#DIV/0!</v>
      </c>
    </row>
    <row r="64" spans="2:14" x14ac:dyDescent="0.2">
      <c r="B64" s="3"/>
      <c r="G64">
        <v>69</v>
      </c>
      <c r="H64" t="s">
        <v>1</v>
      </c>
      <c r="I64" s="1">
        <v>38375</v>
      </c>
      <c r="J64" t="s">
        <v>11</v>
      </c>
      <c r="K64" s="3">
        <v>73</v>
      </c>
      <c r="L64" s="2">
        <v>221.4068752836437</v>
      </c>
      <c r="M64" t="s">
        <v>24</v>
      </c>
      <c r="N64" s="5">
        <f t="shared" si="0"/>
        <v>3.032970894296489</v>
      </c>
    </row>
    <row r="65" spans="2:14" x14ac:dyDescent="0.2">
      <c r="B65" s="3"/>
      <c r="G65">
        <v>70</v>
      </c>
      <c r="H65" t="s">
        <v>5</v>
      </c>
      <c r="I65" s="1">
        <v>38342</v>
      </c>
      <c r="J65" t="s">
        <v>11</v>
      </c>
      <c r="K65" s="3">
        <v>95</v>
      </c>
      <c r="L65" s="2">
        <v>287.05320060576679</v>
      </c>
      <c r="M65" t="s">
        <v>22</v>
      </c>
      <c r="N65" s="5">
        <f t="shared" si="0"/>
        <v>3.0216126379554398</v>
      </c>
    </row>
    <row r="66" spans="2:14" x14ac:dyDescent="0.2">
      <c r="B66" s="3"/>
      <c r="G66">
        <v>71</v>
      </c>
      <c r="H66" t="s">
        <v>6</v>
      </c>
      <c r="I66" s="1">
        <v>38672</v>
      </c>
      <c r="J66" t="s">
        <v>13</v>
      </c>
      <c r="K66" s="3">
        <v>93</v>
      </c>
      <c r="L66" s="2">
        <v>280.76798505156279</v>
      </c>
      <c r="M66" t="s">
        <v>23</v>
      </c>
      <c r="N66" s="5">
        <f t="shared" si="0"/>
        <v>3.0190105919522883</v>
      </c>
    </row>
    <row r="67" spans="2:14" x14ac:dyDescent="0.2">
      <c r="B67" s="3"/>
      <c r="G67">
        <v>72</v>
      </c>
      <c r="H67" t="s">
        <v>4</v>
      </c>
      <c r="I67" s="1">
        <v>38155</v>
      </c>
      <c r="J67" t="s">
        <v>13</v>
      </c>
      <c r="K67" s="3">
        <v>54</v>
      </c>
      <c r="L67" s="2">
        <v>163.86605406277587</v>
      </c>
      <c r="M67" t="s">
        <v>21</v>
      </c>
      <c r="N67" s="5">
        <f t="shared" si="0"/>
        <v>3.0345565567180719</v>
      </c>
    </row>
    <row r="68" spans="2:14" x14ac:dyDescent="0.2">
      <c r="B68" s="1"/>
      <c r="G68">
        <v>73</v>
      </c>
      <c r="H68" t="s">
        <v>1</v>
      </c>
      <c r="I68" s="1">
        <v>38529</v>
      </c>
      <c r="J68" t="s">
        <v>9</v>
      </c>
      <c r="K68" s="3">
        <v>33</v>
      </c>
      <c r="L68" s="2">
        <v>101.36706423848841</v>
      </c>
      <c r="M68" t="s">
        <v>21</v>
      </c>
      <c r="N68" s="5">
        <f t="shared" si="0"/>
        <v>3.0717292193481338</v>
      </c>
    </row>
    <row r="69" spans="2:14" x14ac:dyDescent="0.2">
      <c r="B69" s="1"/>
      <c r="G69">
        <v>74</v>
      </c>
      <c r="H69" t="s">
        <v>6</v>
      </c>
      <c r="I69" s="1">
        <v>38089</v>
      </c>
      <c r="J69" t="s">
        <v>12</v>
      </c>
      <c r="K69" s="3">
        <v>48</v>
      </c>
      <c r="L69" s="2">
        <v>145.83607322448287</v>
      </c>
      <c r="M69" t="s">
        <v>23</v>
      </c>
      <c r="N69" s="5">
        <f t="shared" si="0"/>
        <v>3.0382515255100597</v>
      </c>
    </row>
    <row r="70" spans="2:14" x14ac:dyDescent="0.2">
      <c r="B70" s="1"/>
      <c r="G70">
        <v>75</v>
      </c>
      <c r="H70" t="s">
        <v>0</v>
      </c>
      <c r="I70" s="1">
        <v>38375</v>
      </c>
      <c r="J70" t="s">
        <v>11</v>
      </c>
      <c r="K70" s="3">
        <v>-7</v>
      </c>
      <c r="L70" s="2">
        <v>-18.531454427544542</v>
      </c>
      <c r="M70" t="s">
        <v>22</v>
      </c>
      <c r="N70" s="5">
        <f t="shared" ref="N70:N133" si="1">L70/K70</f>
        <v>2.6473506325063632</v>
      </c>
    </row>
    <row r="71" spans="2:14" x14ac:dyDescent="0.2">
      <c r="B71" s="1"/>
      <c r="G71">
        <v>76</v>
      </c>
      <c r="H71" t="s">
        <v>2</v>
      </c>
      <c r="I71" s="1">
        <v>38782</v>
      </c>
      <c r="J71" t="s">
        <v>9</v>
      </c>
      <c r="K71" s="3">
        <v>-2</v>
      </c>
      <c r="L71" s="2">
        <v>-3.941491558920891</v>
      </c>
      <c r="M71" t="s">
        <v>23</v>
      </c>
      <c r="N71" s="5">
        <f t="shared" si="1"/>
        <v>1.9707457794604455</v>
      </c>
    </row>
    <row r="72" spans="2:14" x14ac:dyDescent="0.2">
      <c r="B72" s="1"/>
      <c r="G72">
        <v>77</v>
      </c>
      <c r="H72" t="s">
        <v>1</v>
      </c>
      <c r="I72" s="1">
        <v>38001</v>
      </c>
      <c r="J72" t="s">
        <v>12</v>
      </c>
      <c r="K72" s="3">
        <v>27</v>
      </c>
      <c r="L72" s="2">
        <v>83.29090970219859</v>
      </c>
      <c r="M72" t="s">
        <v>24</v>
      </c>
      <c r="N72" s="5">
        <f t="shared" si="1"/>
        <v>3.0848485074888368</v>
      </c>
    </row>
    <row r="73" spans="2:14" x14ac:dyDescent="0.2">
      <c r="B73" s="1"/>
      <c r="G73">
        <v>78</v>
      </c>
      <c r="H73" t="s">
        <v>5</v>
      </c>
      <c r="I73" s="1">
        <v>39068</v>
      </c>
      <c r="J73" t="s">
        <v>9</v>
      </c>
      <c r="K73" s="3">
        <v>56</v>
      </c>
      <c r="L73" s="2">
        <v>170.23780299763459</v>
      </c>
      <c r="M73" t="s">
        <v>21</v>
      </c>
      <c r="N73" s="5">
        <f t="shared" si="1"/>
        <v>3.0399607678149034</v>
      </c>
    </row>
    <row r="74" spans="2:14" x14ac:dyDescent="0.2">
      <c r="B74" s="1"/>
      <c r="G74">
        <v>79</v>
      </c>
      <c r="H74" t="s">
        <v>1</v>
      </c>
      <c r="I74" s="1">
        <v>38397</v>
      </c>
      <c r="J74" t="s">
        <v>12</v>
      </c>
      <c r="K74" s="3">
        <v>70</v>
      </c>
      <c r="L74" s="2">
        <v>212.29242314468692</v>
      </c>
      <c r="M74" t="s">
        <v>21</v>
      </c>
      <c r="N74" s="5">
        <f t="shared" si="1"/>
        <v>3.032748902066956</v>
      </c>
    </row>
    <row r="75" spans="2:14" x14ac:dyDescent="0.2">
      <c r="B75" s="1"/>
      <c r="G75">
        <v>80</v>
      </c>
      <c r="H75" t="s">
        <v>0</v>
      </c>
      <c r="I75" s="1">
        <v>38441</v>
      </c>
      <c r="J75" t="s">
        <v>12</v>
      </c>
      <c r="K75" s="3">
        <v>16</v>
      </c>
      <c r="L75" s="2">
        <v>49.457645878335306</v>
      </c>
      <c r="M75" t="s">
        <v>23</v>
      </c>
      <c r="N75" s="5">
        <f t="shared" si="1"/>
        <v>3.0911028673959566</v>
      </c>
    </row>
    <row r="76" spans="2:14" x14ac:dyDescent="0.2">
      <c r="B76" s="1"/>
      <c r="G76">
        <v>81</v>
      </c>
      <c r="H76" t="s">
        <v>0</v>
      </c>
      <c r="I76" s="1">
        <v>38727</v>
      </c>
      <c r="J76" t="s">
        <v>10</v>
      </c>
      <c r="K76" s="3">
        <v>69</v>
      </c>
      <c r="L76" s="2">
        <v>208.68512958069783</v>
      </c>
      <c r="M76" t="s">
        <v>24</v>
      </c>
      <c r="N76" s="5">
        <f t="shared" si="1"/>
        <v>3.0244221678362004</v>
      </c>
    </row>
    <row r="77" spans="2:14" x14ac:dyDescent="0.2">
      <c r="B77" s="1"/>
      <c r="G77">
        <v>82</v>
      </c>
      <c r="H77" t="s">
        <v>2</v>
      </c>
      <c r="I77" s="1">
        <v>38562</v>
      </c>
      <c r="J77" t="s">
        <v>9</v>
      </c>
      <c r="K77" s="3">
        <v>67</v>
      </c>
      <c r="L77" s="2">
        <v>203.01428430380912</v>
      </c>
      <c r="M77" t="s">
        <v>22</v>
      </c>
      <c r="N77" s="5">
        <f t="shared" si="1"/>
        <v>3.030063944832972</v>
      </c>
    </row>
    <row r="78" spans="2:14" x14ac:dyDescent="0.2">
      <c r="B78" s="1"/>
      <c r="G78">
        <v>83</v>
      </c>
      <c r="H78" t="s">
        <v>7</v>
      </c>
      <c r="I78" s="1">
        <v>38298</v>
      </c>
      <c r="J78" t="s">
        <v>9</v>
      </c>
      <c r="K78" s="3">
        <v>82</v>
      </c>
      <c r="L78" s="2">
        <v>248.09860782564255</v>
      </c>
      <c r="M78" t="s">
        <v>23</v>
      </c>
      <c r="N78" s="5">
        <f t="shared" si="1"/>
        <v>3.0255927783614944</v>
      </c>
    </row>
    <row r="79" spans="2:14" x14ac:dyDescent="0.2">
      <c r="B79" s="1"/>
      <c r="G79">
        <v>84</v>
      </c>
      <c r="H79" t="s">
        <v>6</v>
      </c>
      <c r="I79" s="1">
        <v>38991</v>
      </c>
      <c r="J79" t="s">
        <v>11</v>
      </c>
      <c r="K79" s="3">
        <v>73</v>
      </c>
      <c r="L79" s="2">
        <v>221.4762294351379</v>
      </c>
      <c r="M79" t="s">
        <v>23</v>
      </c>
      <c r="N79" s="5">
        <f t="shared" si="1"/>
        <v>3.0339209511662726</v>
      </c>
    </row>
    <row r="80" spans="2:14" x14ac:dyDescent="0.2">
      <c r="B80" s="1"/>
      <c r="G80">
        <v>85</v>
      </c>
      <c r="H80" t="s">
        <v>7</v>
      </c>
      <c r="I80" s="1">
        <v>38034</v>
      </c>
      <c r="J80" t="s">
        <v>9</v>
      </c>
      <c r="K80" s="3">
        <v>80</v>
      </c>
      <c r="L80" s="2">
        <v>241.26239073863908</v>
      </c>
      <c r="M80" t="s">
        <v>21</v>
      </c>
      <c r="N80" s="5">
        <f t="shared" si="1"/>
        <v>3.0157798842329884</v>
      </c>
    </row>
    <row r="81" spans="2:14" x14ac:dyDescent="0.2">
      <c r="B81" s="1"/>
      <c r="G81">
        <v>86</v>
      </c>
      <c r="H81" t="s">
        <v>0</v>
      </c>
      <c r="I81" s="1">
        <v>38573</v>
      </c>
      <c r="J81" t="s">
        <v>11</v>
      </c>
      <c r="K81" s="3">
        <v>-2</v>
      </c>
      <c r="L81" s="2">
        <v>-4.2379405606125751</v>
      </c>
      <c r="M81" t="s">
        <v>24</v>
      </c>
      <c r="N81" s="5">
        <f t="shared" si="1"/>
        <v>2.1189702803062875</v>
      </c>
    </row>
    <row r="82" spans="2:14" x14ac:dyDescent="0.2">
      <c r="B82" s="1"/>
      <c r="G82">
        <v>87</v>
      </c>
      <c r="H82" t="s">
        <v>5</v>
      </c>
      <c r="I82" s="1">
        <v>38595</v>
      </c>
      <c r="J82" t="s">
        <v>11</v>
      </c>
      <c r="K82" s="3">
        <v>5</v>
      </c>
      <c r="L82" s="2">
        <v>17.026058044096466</v>
      </c>
      <c r="M82" t="s">
        <v>24</v>
      </c>
      <c r="N82" s="5">
        <f t="shared" si="1"/>
        <v>3.4052116088192932</v>
      </c>
    </row>
    <row r="83" spans="2:14" x14ac:dyDescent="0.2">
      <c r="B83" s="1"/>
      <c r="G83">
        <v>88</v>
      </c>
      <c r="H83" t="s">
        <v>4</v>
      </c>
      <c r="I83" s="1">
        <v>38705</v>
      </c>
      <c r="J83" t="s">
        <v>11</v>
      </c>
      <c r="K83" s="3">
        <v>26</v>
      </c>
      <c r="L83" s="2">
        <v>80.296764498097943</v>
      </c>
      <c r="M83" t="s">
        <v>21</v>
      </c>
      <c r="N83" s="5">
        <f t="shared" si="1"/>
        <v>3.0883370960806902</v>
      </c>
    </row>
    <row r="84" spans="2:14" x14ac:dyDescent="0.2">
      <c r="B84" s="1"/>
      <c r="G84">
        <v>89</v>
      </c>
      <c r="H84" t="s">
        <v>7</v>
      </c>
      <c r="I84" s="1">
        <v>38430</v>
      </c>
      <c r="J84" t="s">
        <v>9</v>
      </c>
      <c r="K84" s="3">
        <v>1</v>
      </c>
      <c r="L84" s="2">
        <v>5.0101440126936883</v>
      </c>
      <c r="M84" t="s">
        <v>22</v>
      </c>
      <c r="N84" s="5">
        <f t="shared" si="1"/>
        <v>5.0101440126936883</v>
      </c>
    </row>
    <row r="85" spans="2:14" x14ac:dyDescent="0.2">
      <c r="B85" s="1"/>
      <c r="G85">
        <v>90</v>
      </c>
      <c r="H85" t="s">
        <v>7</v>
      </c>
      <c r="I85" s="1">
        <v>38881</v>
      </c>
      <c r="J85" t="s">
        <v>13</v>
      </c>
      <c r="K85" s="3">
        <v>-3</v>
      </c>
      <c r="L85" s="2">
        <v>-7.6150918857367635</v>
      </c>
      <c r="M85" t="s">
        <v>21</v>
      </c>
      <c r="N85" s="5">
        <f t="shared" si="1"/>
        <v>2.5383639619122547</v>
      </c>
    </row>
    <row r="86" spans="2:14" x14ac:dyDescent="0.2">
      <c r="B86" s="1"/>
      <c r="G86">
        <v>91</v>
      </c>
      <c r="H86" t="s">
        <v>8</v>
      </c>
      <c r="I86" s="1">
        <v>38947</v>
      </c>
      <c r="J86" t="s">
        <v>11</v>
      </c>
      <c r="K86" s="3">
        <v>83</v>
      </c>
      <c r="L86" s="2">
        <v>251.18350564763173</v>
      </c>
      <c r="M86" t="s">
        <v>21</v>
      </c>
      <c r="N86" s="5">
        <f t="shared" si="1"/>
        <v>3.0263072969594185</v>
      </c>
    </row>
    <row r="87" spans="2:14" x14ac:dyDescent="0.2">
      <c r="B87" s="1"/>
      <c r="G87">
        <v>92</v>
      </c>
      <c r="H87" t="s">
        <v>0</v>
      </c>
      <c r="I87" s="1">
        <v>38133</v>
      </c>
      <c r="J87" t="s">
        <v>12</v>
      </c>
      <c r="K87" s="3">
        <v>33</v>
      </c>
      <c r="L87" s="2">
        <v>100.32795234701418</v>
      </c>
      <c r="M87" t="s">
        <v>22</v>
      </c>
      <c r="N87" s="5">
        <f t="shared" si="1"/>
        <v>3.040240980212551</v>
      </c>
    </row>
    <row r="88" spans="2:14" x14ac:dyDescent="0.2">
      <c r="B88" s="1"/>
      <c r="G88">
        <v>93</v>
      </c>
      <c r="H88" t="s">
        <v>4</v>
      </c>
      <c r="I88" s="1">
        <v>38089</v>
      </c>
      <c r="J88" t="s">
        <v>9</v>
      </c>
      <c r="K88" s="3">
        <v>62</v>
      </c>
      <c r="L88" s="2">
        <v>188.06461550204614</v>
      </c>
      <c r="M88" t="s">
        <v>23</v>
      </c>
      <c r="N88" s="5">
        <f t="shared" si="1"/>
        <v>3.0333002500330024</v>
      </c>
    </row>
    <row r="89" spans="2:14" x14ac:dyDescent="0.2">
      <c r="B89" s="1"/>
      <c r="G89">
        <v>94</v>
      </c>
      <c r="H89" t="s">
        <v>2</v>
      </c>
      <c r="I89" s="1">
        <v>38848</v>
      </c>
      <c r="J89" t="s">
        <v>11</v>
      </c>
      <c r="K89" s="3">
        <v>58</v>
      </c>
      <c r="L89" s="2">
        <v>176.47069512712616</v>
      </c>
      <c r="M89" t="s">
        <v>22</v>
      </c>
      <c r="N89" s="5">
        <f t="shared" si="1"/>
        <v>3.0425981918470026</v>
      </c>
    </row>
    <row r="90" spans="2:14" x14ac:dyDescent="0.2">
      <c r="B90" s="1"/>
      <c r="G90">
        <v>95</v>
      </c>
      <c r="H90" t="s">
        <v>5</v>
      </c>
      <c r="I90" s="1">
        <v>38584</v>
      </c>
      <c r="J90" t="s">
        <v>9</v>
      </c>
      <c r="K90" s="3">
        <v>28</v>
      </c>
      <c r="L90" s="2">
        <v>85.544260264222203</v>
      </c>
      <c r="M90" t="s">
        <v>21</v>
      </c>
      <c r="N90" s="5">
        <f t="shared" si="1"/>
        <v>3.0551521522936502</v>
      </c>
    </row>
    <row r="91" spans="2:14" x14ac:dyDescent="0.2">
      <c r="B91" s="1"/>
      <c r="G91">
        <v>96</v>
      </c>
      <c r="H91" t="s">
        <v>0</v>
      </c>
      <c r="I91" s="1">
        <v>39068</v>
      </c>
      <c r="J91" t="s">
        <v>10</v>
      </c>
      <c r="K91" s="3">
        <v>33</v>
      </c>
      <c r="L91" s="2">
        <v>100.68612237181482</v>
      </c>
      <c r="M91" t="s">
        <v>23</v>
      </c>
      <c r="N91" s="5">
        <f t="shared" si="1"/>
        <v>3.0510946173277218</v>
      </c>
    </row>
    <row r="92" spans="2:14" x14ac:dyDescent="0.2">
      <c r="B92" s="1"/>
      <c r="G92">
        <v>97</v>
      </c>
      <c r="H92" t="s">
        <v>1</v>
      </c>
      <c r="I92" s="1">
        <v>39046</v>
      </c>
      <c r="J92" t="s">
        <v>9</v>
      </c>
      <c r="K92" s="3">
        <v>92</v>
      </c>
      <c r="L92" s="2">
        <v>278.15933854048899</v>
      </c>
      <c r="M92" t="s">
        <v>21</v>
      </c>
      <c r="N92" s="5">
        <f t="shared" si="1"/>
        <v>3.0234710710922714</v>
      </c>
    </row>
    <row r="93" spans="2:14" x14ac:dyDescent="0.2">
      <c r="B93" s="1"/>
      <c r="G93">
        <v>98</v>
      </c>
      <c r="H93" t="s">
        <v>0</v>
      </c>
      <c r="I93" s="1">
        <v>38089</v>
      </c>
      <c r="J93" t="s">
        <v>10</v>
      </c>
      <c r="K93" s="3">
        <v>92</v>
      </c>
      <c r="L93" s="2">
        <v>277.53974563422275</v>
      </c>
      <c r="M93" t="s">
        <v>24</v>
      </c>
      <c r="N93" s="5">
        <f t="shared" si="1"/>
        <v>3.0167363655893777</v>
      </c>
    </row>
    <row r="94" spans="2:14" x14ac:dyDescent="0.2">
      <c r="B94" s="1"/>
      <c r="G94">
        <v>99</v>
      </c>
      <c r="H94" t="s">
        <v>2</v>
      </c>
      <c r="I94" s="1">
        <v>38738</v>
      </c>
      <c r="J94" t="s">
        <v>10</v>
      </c>
      <c r="K94" s="3">
        <v>75</v>
      </c>
      <c r="L94" s="2">
        <v>226.73977333901354</v>
      </c>
      <c r="M94" t="s">
        <v>21</v>
      </c>
      <c r="N94" s="5">
        <f t="shared" si="1"/>
        <v>3.0231969778535137</v>
      </c>
    </row>
    <row r="95" spans="2:14" x14ac:dyDescent="0.2">
      <c r="B95" s="1"/>
      <c r="G95">
        <v>100</v>
      </c>
      <c r="H95" t="s">
        <v>8</v>
      </c>
      <c r="I95" s="1">
        <v>38628</v>
      </c>
      <c r="J95" t="s">
        <v>11</v>
      </c>
      <c r="K95" s="3">
        <v>74</v>
      </c>
      <c r="L95" s="2">
        <v>224.23346975523705</v>
      </c>
      <c r="M95" t="s">
        <v>23</v>
      </c>
      <c r="N95" s="5">
        <f t="shared" si="1"/>
        <v>3.0301820237194197</v>
      </c>
    </row>
    <row r="96" spans="2:14" x14ac:dyDescent="0.2">
      <c r="B96" s="1"/>
      <c r="G96">
        <v>101</v>
      </c>
      <c r="H96" t="s">
        <v>4</v>
      </c>
      <c r="I96" s="1">
        <v>38001</v>
      </c>
      <c r="J96" t="s">
        <v>9</v>
      </c>
      <c r="K96" s="3">
        <v>67</v>
      </c>
      <c r="L96" s="2">
        <v>202.45009266432331</v>
      </c>
      <c r="M96" t="s">
        <v>23</v>
      </c>
      <c r="N96" s="5">
        <f t="shared" si="1"/>
        <v>3.0216431740943777</v>
      </c>
    </row>
    <row r="97" spans="2:14" x14ac:dyDescent="0.2">
      <c r="B97" s="1"/>
      <c r="G97">
        <v>102</v>
      </c>
      <c r="H97" t="s">
        <v>1</v>
      </c>
      <c r="I97" s="1">
        <v>38210</v>
      </c>
      <c r="J97" t="s">
        <v>9</v>
      </c>
      <c r="K97" s="3">
        <v>16</v>
      </c>
      <c r="L97" s="2">
        <v>49.450018506623742</v>
      </c>
      <c r="M97" t="s">
        <v>21</v>
      </c>
      <c r="N97" s="5">
        <f t="shared" si="1"/>
        <v>3.0906261566639839</v>
      </c>
    </row>
    <row r="98" spans="2:14" x14ac:dyDescent="0.2">
      <c r="B98" s="1"/>
      <c r="G98">
        <v>103</v>
      </c>
      <c r="H98" t="s">
        <v>3</v>
      </c>
      <c r="I98" s="1">
        <v>38485</v>
      </c>
      <c r="J98" t="s">
        <v>9</v>
      </c>
      <c r="K98" s="3">
        <v>90</v>
      </c>
      <c r="L98" s="2">
        <v>272.33991590998778</v>
      </c>
      <c r="M98" t="s">
        <v>23</v>
      </c>
      <c r="N98" s="5">
        <f t="shared" si="1"/>
        <v>3.025999065666531</v>
      </c>
    </row>
    <row r="99" spans="2:14" x14ac:dyDescent="0.2">
      <c r="B99" s="1"/>
      <c r="G99">
        <v>104</v>
      </c>
      <c r="H99" t="s">
        <v>0</v>
      </c>
      <c r="I99" s="1">
        <v>38793</v>
      </c>
      <c r="J99" t="s">
        <v>13</v>
      </c>
      <c r="K99" s="3">
        <v>-8</v>
      </c>
      <c r="L99" s="2">
        <v>-22.10755433572842</v>
      </c>
      <c r="M99" t="s">
        <v>23</v>
      </c>
      <c r="N99" s="5">
        <f t="shared" si="1"/>
        <v>2.7634442919660525</v>
      </c>
    </row>
    <row r="100" spans="2:14" x14ac:dyDescent="0.2">
      <c r="B100" s="1"/>
      <c r="G100">
        <v>105</v>
      </c>
      <c r="H100" t="s">
        <v>1</v>
      </c>
      <c r="I100" s="1">
        <v>38243</v>
      </c>
      <c r="J100" t="s">
        <v>13</v>
      </c>
      <c r="K100" s="3">
        <v>51</v>
      </c>
      <c r="L100" s="2">
        <v>155.29818889700317</v>
      </c>
      <c r="M100" t="s">
        <v>22</v>
      </c>
      <c r="N100" s="5">
        <f t="shared" si="1"/>
        <v>3.0450625273922189</v>
      </c>
    </row>
    <row r="101" spans="2:14" x14ac:dyDescent="0.2">
      <c r="B101" s="1"/>
      <c r="G101">
        <v>106</v>
      </c>
      <c r="H101" t="s">
        <v>0</v>
      </c>
      <c r="I101" s="1">
        <v>38441</v>
      </c>
      <c r="J101" t="s">
        <v>9</v>
      </c>
      <c r="K101" s="3">
        <v>-7</v>
      </c>
      <c r="L101" s="2">
        <v>-19.532896832828285</v>
      </c>
      <c r="M101" t="s">
        <v>21</v>
      </c>
      <c r="N101" s="5">
        <f t="shared" si="1"/>
        <v>2.7904138332611836</v>
      </c>
    </row>
    <row r="102" spans="2:14" x14ac:dyDescent="0.2">
      <c r="B102" s="1"/>
      <c r="G102">
        <v>107</v>
      </c>
      <c r="H102" t="s">
        <v>5</v>
      </c>
      <c r="I102" s="1">
        <v>38067</v>
      </c>
      <c r="J102" t="s">
        <v>10</v>
      </c>
      <c r="K102" s="3">
        <v>9</v>
      </c>
      <c r="L102" s="2">
        <v>29.277821643264524</v>
      </c>
      <c r="M102" t="s">
        <v>22</v>
      </c>
      <c r="N102" s="5">
        <f t="shared" si="1"/>
        <v>3.2530912936960581</v>
      </c>
    </row>
    <row r="103" spans="2:14" x14ac:dyDescent="0.2">
      <c r="B103" s="1"/>
      <c r="G103">
        <v>108</v>
      </c>
      <c r="H103" t="s">
        <v>7</v>
      </c>
      <c r="I103" s="1">
        <v>38595</v>
      </c>
      <c r="J103" t="s">
        <v>10</v>
      </c>
      <c r="K103" s="3">
        <v>-10</v>
      </c>
      <c r="L103" s="2">
        <v>-28.406748282006184</v>
      </c>
      <c r="M103" t="s">
        <v>24</v>
      </c>
      <c r="N103" s="5">
        <f t="shared" si="1"/>
        <v>2.8406748282006182</v>
      </c>
    </row>
    <row r="104" spans="2:14" x14ac:dyDescent="0.2">
      <c r="B104" s="1"/>
      <c r="G104">
        <v>109</v>
      </c>
      <c r="H104" t="s">
        <v>6</v>
      </c>
      <c r="I104" s="1">
        <v>38914</v>
      </c>
      <c r="J104" t="s">
        <v>9</v>
      </c>
      <c r="K104" s="3">
        <v>10</v>
      </c>
      <c r="L104" s="2">
        <v>32.113204788074981</v>
      </c>
      <c r="M104" t="s">
        <v>21</v>
      </c>
      <c r="N104" s="5">
        <f t="shared" si="1"/>
        <v>3.2113204788074983</v>
      </c>
    </row>
    <row r="105" spans="2:14" x14ac:dyDescent="0.2">
      <c r="G105">
        <v>110</v>
      </c>
      <c r="H105" t="s">
        <v>6</v>
      </c>
      <c r="I105" s="1">
        <v>38419</v>
      </c>
      <c r="J105" t="s">
        <v>12</v>
      </c>
      <c r="K105" s="3">
        <v>35</v>
      </c>
      <c r="L105" s="2">
        <v>107.58710427119863</v>
      </c>
      <c r="M105" t="s">
        <v>22</v>
      </c>
      <c r="N105" s="5">
        <f t="shared" si="1"/>
        <v>3.0739172648913895</v>
      </c>
    </row>
    <row r="106" spans="2:14" x14ac:dyDescent="0.2">
      <c r="G106">
        <v>111</v>
      </c>
      <c r="H106" t="s">
        <v>7</v>
      </c>
      <c r="I106" s="1">
        <v>38265</v>
      </c>
      <c r="J106" t="s">
        <v>12</v>
      </c>
      <c r="K106" s="3">
        <v>81</v>
      </c>
      <c r="L106" s="2">
        <v>244.46099351680689</v>
      </c>
      <c r="M106" t="s">
        <v>23</v>
      </c>
      <c r="N106" s="5">
        <f t="shared" si="1"/>
        <v>3.0180369569976158</v>
      </c>
    </row>
    <row r="107" spans="2:14" x14ac:dyDescent="0.2">
      <c r="G107">
        <v>112</v>
      </c>
      <c r="H107" t="s">
        <v>7</v>
      </c>
      <c r="I107" s="1">
        <v>38309</v>
      </c>
      <c r="J107" t="s">
        <v>12</v>
      </c>
      <c r="K107" s="3">
        <v>38</v>
      </c>
      <c r="L107" s="2">
        <v>115.86487308982943</v>
      </c>
      <c r="M107" t="s">
        <v>21</v>
      </c>
      <c r="N107" s="5">
        <f t="shared" si="1"/>
        <v>3.0490756076270902</v>
      </c>
    </row>
    <row r="108" spans="2:14" x14ac:dyDescent="0.2">
      <c r="G108">
        <v>113</v>
      </c>
      <c r="H108" t="s">
        <v>5</v>
      </c>
      <c r="I108" s="1">
        <v>39057</v>
      </c>
      <c r="J108" t="s">
        <v>12</v>
      </c>
      <c r="K108" s="3">
        <v>26</v>
      </c>
      <c r="L108" s="2">
        <v>80.488645084091601</v>
      </c>
      <c r="M108" t="s">
        <v>23</v>
      </c>
      <c r="N108" s="5">
        <f t="shared" si="1"/>
        <v>3.0957171186189076</v>
      </c>
    </row>
    <row r="109" spans="2:14" x14ac:dyDescent="0.2">
      <c r="G109">
        <v>114</v>
      </c>
      <c r="H109" t="s">
        <v>8</v>
      </c>
      <c r="I109" s="1">
        <v>38617</v>
      </c>
      <c r="J109" t="s">
        <v>13</v>
      </c>
      <c r="K109" s="3">
        <v>77</v>
      </c>
      <c r="L109" s="2">
        <v>233.33103169462888</v>
      </c>
      <c r="M109" t="s">
        <v>24</v>
      </c>
      <c r="N109" s="5">
        <f t="shared" si="1"/>
        <v>3.030273138891284</v>
      </c>
    </row>
    <row r="110" spans="2:14" x14ac:dyDescent="0.2">
      <c r="G110">
        <v>115</v>
      </c>
      <c r="H110" t="s">
        <v>5</v>
      </c>
      <c r="I110" s="1">
        <v>38738</v>
      </c>
      <c r="J110" t="s">
        <v>9</v>
      </c>
      <c r="K110" s="3">
        <v>39</v>
      </c>
      <c r="L110" s="2">
        <v>118.62706142640471</v>
      </c>
      <c r="M110" t="s">
        <v>21</v>
      </c>
      <c r="N110" s="5">
        <f t="shared" si="1"/>
        <v>3.0417195237539669</v>
      </c>
    </row>
    <row r="111" spans="2:14" x14ac:dyDescent="0.2">
      <c r="G111">
        <v>116</v>
      </c>
      <c r="H111" t="s">
        <v>4</v>
      </c>
      <c r="I111" s="1">
        <v>38892</v>
      </c>
      <c r="J111" t="s">
        <v>11</v>
      </c>
      <c r="K111" s="3">
        <v>22</v>
      </c>
      <c r="L111" s="2">
        <v>68.07066358826728</v>
      </c>
      <c r="M111" t="s">
        <v>24</v>
      </c>
      <c r="N111" s="5">
        <f t="shared" si="1"/>
        <v>3.0941210721939671</v>
      </c>
    </row>
    <row r="112" spans="2:14" x14ac:dyDescent="0.2">
      <c r="G112">
        <v>117</v>
      </c>
      <c r="H112" t="s">
        <v>4</v>
      </c>
      <c r="I112" s="1">
        <v>38870</v>
      </c>
      <c r="J112" t="s">
        <v>9</v>
      </c>
      <c r="K112" s="3">
        <v>68</v>
      </c>
      <c r="L112" s="2">
        <v>205.76676002797973</v>
      </c>
      <c r="M112" t="s">
        <v>22</v>
      </c>
      <c r="N112" s="5">
        <f t="shared" si="1"/>
        <v>3.0259817651173488</v>
      </c>
    </row>
    <row r="113" spans="7:14" x14ac:dyDescent="0.2">
      <c r="G113">
        <v>118</v>
      </c>
      <c r="H113" t="s">
        <v>7</v>
      </c>
      <c r="I113" s="1">
        <v>38496</v>
      </c>
      <c r="J113" t="s">
        <v>9</v>
      </c>
      <c r="K113" s="3">
        <v>59</v>
      </c>
      <c r="L113" s="2">
        <v>178.71308198822226</v>
      </c>
      <c r="M113" t="s">
        <v>22</v>
      </c>
      <c r="N113" s="5">
        <f t="shared" si="1"/>
        <v>3.0290352879359705</v>
      </c>
    </row>
    <row r="114" spans="7:14" x14ac:dyDescent="0.2">
      <c r="G114">
        <v>119</v>
      </c>
      <c r="H114" t="s">
        <v>2</v>
      </c>
      <c r="I114" s="1">
        <v>38859</v>
      </c>
      <c r="J114" t="s">
        <v>11</v>
      </c>
      <c r="K114" s="3">
        <v>20</v>
      </c>
      <c r="L114" s="2">
        <v>62.366566165716954</v>
      </c>
      <c r="M114" t="s">
        <v>24</v>
      </c>
      <c r="N114" s="5">
        <f t="shared" si="1"/>
        <v>3.1183283082858475</v>
      </c>
    </row>
    <row r="115" spans="7:14" x14ac:dyDescent="0.2">
      <c r="G115">
        <v>120</v>
      </c>
      <c r="H115" t="s">
        <v>3</v>
      </c>
      <c r="I115" s="1">
        <v>38650</v>
      </c>
      <c r="J115" t="s">
        <v>12</v>
      </c>
      <c r="K115" s="3">
        <v>61</v>
      </c>
      <c r="L115" s="2">
        <v>184.56247310465258</v>
      </c>
      <c r="M115" t="s">
        <v>21</v>
      </c>
      <c r="N115" s="5">
        <f t="shared" si="1"/>
        <v>3.025614313191026</v>
      </c>
    </row>
    <row r="116" spans="7:14" x14ac:dyDescent="0.2">
      <c r="G116">
        <v>121</v>
      </c>
      <c r="H116" t="s">
        <v>4</v>
      </c>
      <c r="I116" s="1">
        <v>38782</v>
      </c>
      <c r="J116" t="s">
        <v>9</v>
      </c>
      <c r="K116" s="3">
        <v>30</v>
      </c>
      <c r="L116" s="2">
        <v>92.434422469644105</v>
      </c>
      <c r="M116" t="s">
        <v>21</v>
      </c>
      <c r="N116" s="5">
        <f t="shared" si="1"/>
        <v>3.0811474156548035</v>
      </c>
    </row>
    <row r="117" spans="7:14" x14ac:dyDescent="0.2">
      <c r="G117">
        <v>122</v>
      </c>
      <c r="H117" t="s">
        <v>0</v>
      </c>
      <c r="I117" s="1">
        <v>38925</v>
      </c>
      <c r="J117" t="s">
        <v>12</v>
      </c>
      <c r="K117" s="3">
        <v>10</v>
      </c>
      <c r="L117" s="2">
        <v>32.298727574185413</v>
      </c>
      <c r="M117" t="s">
        <v>23</v>
      </c>
      <c r="N117" s="5">
        <f t="shared" si="1"/>
        <v>3.2298727574185415</v>
      </c>
    </row>
    <row r="118" spans="7:14" x14ac:dyDescent="0.2">
      <c r="G118">
        <v>123</v>
      </c>
      <c r="H118" t="s">
        <v>4</v>
      </c>
      <c r="I118" s="1">
        <v>38837</v>
      </c>
      <c r="J118" t="s">
        <v>11</v>
      </c>
      <c r="K118" s="3">
        <v>72</v>
      </c>
      <c r="L118" s="2">
        <v>217.45289850686984</v>
      </c>
      <c r="M118" t="s">
        <v>21</v>
      </c>
      <c r="N118" s="5">
        <f t="shared" si="1"/>
        <v>3.0201791459287479</v>
      </c>
    </row>
    <row r="119" spans="7:14" x14ac:dyDescent="0.2">
      <c r="G119">
        <v>124</v>
      </c>
      <c r="H119" t="s">
        <v>6</v>
      </c>
      <c r="I119" s="1">
        <v>38727</v>
      </c>
      <c r="J119" t="s">
        <v>11</v>
      </c>
      <c r="K119" s="3">
        <v>57</v>
      </c>
      <c r="L119" s="2">
        <v>173.36376703616165</v>
      </c>
      <c r="M119" t="s">
        <v>23</v>
      </c>
      <c r="N119" s="5">
        <f t="shared" si="1"/>
        <v>3.0414695971256429</v>
      </c>
    </row>
    <row r="120" spans="7:14" x14ac:dyDescent="0.2">
      <c r="G120">
        <v>125</v>
      </c>
      <c r="H120" t="s">
        <v>3</v>
      </c>
      <c r="I120" s="1">
        <v>38672</v>
      </c>
      <c r="J120" t="s">
        <v>10</v>
      </c>
      <c r="K120" s="3">
        <v>41</v>
      </c>
      <c r="L120" s="2">
        <v>124.3880808412182</v>
      </c>
      <c r="M120" t="s">
        <v>22</v>
      </c>
      <c r="N120" s="5">
        <f t="shared" si="1"/>
        <v>3.0338556302736146</v>
      </c>
    </row>
    <row r="121" spans="7:14" x14ac:dyDescent="0.2">
      <c r="G121">
        <v>126</v>
      </c>
      <c r="H121" t="s">
        <v>4</v>
      </c>
      <c r="I121" s="1">
        <v>38100</v>
      </c>
      <c r="J121" t="s">
        <v>11</v>
      </c>
      <c r="K121" s="3">
        <v>54</v>
      </c>
      <c r="L121" s="2">
        <v>163.7455521062605</v>
      </c>
      <c r="M121" t="s">
        <v>23</v>
      </c>
      <c r="N121" s="5">
        <f t="shared" si="1"/>
        <v>3.032325039004824</v>
      </c>
    </row>
    <row r="122" spans="7:14" x14ac:dyDescent="0.2">
      <c r="G122">
        <v>127</v>
      </c>
      <c r="H122" t="s">
        <v>5</v>
      </c>
      <c r="I122" s="1">
        <v>38540</v>
      </c>
      <c r="J122" t="s">
        <v>13</v>
      </c>
      <c r="K122" s="3">
        <v>9</v>
      </c>
      <c r="L122" s="2">
        <v>29.259949674062039</v>
      </c>
      <c r="M122" t="s">
        <v>22</v>
      </c>
      <c r="N122" s="5">
        <f t="shared" si="1"/>
        <v>3.2511055193402267</v>
      </c>
    </row>
    <row r="123" spans="7:14" x14ac:dyDescent="0.2">
      <c r="G123">
        <v>128</v>
      </c>
      <c r="H123" t="s">
        <v>7</v>
      </c>
      <c r="I123" s="1">
        <v>38485</v>
      </c>
      <c r="J123" t="s">
        <v>10</v>
      </c>
      <c r="K123" s="3">
        <v>1</v>
      </c>
      <c r="L123" s="2">
        <v>5.0062586848309145</v>
      </c>
      <c r="M123" t="s">
        <v>21</v>
      </c>
      <c r="N123" s="5">
        <f t="shared" si="1"/>
        <v>5.0062586848309145</v>
      </c>
    </row>
    <row r="124" spans="7:14" x14ac:dyDescent="0.2">
      <c r="G124">
        <v>129</v>
      </c>
      <c r="H124" t="s">
        <v>4</v>
      </c>
      <c r="I124" s="1">
        <v>38760</v>
      </c>
      <c r="J124" t="s">
        <v>12</v>
      </c>
      <c r="K124" s="3">
        <v>-10</v>
      </c>
      <c r="L124" s="2">
        <v>-28.888600496770302</v>
      </c>
      <c r="M124" t="s">
        <v>23</v>
      </c>
      <c r="N124" s="5">
        <f t="shared" si="1"/>
        <v>2.8888600496770303</v>
      </c>
    </row>
    <row r="125" spans="7:14" x14ac:dyDescent="0.2">
      <c r="G125">
        <v>130</v>
      </c>
      <c r="H125" t="s">
        <v>6</v>
      </c>
      <c r="I125" s="1">
        <v>39035</v>
      </c>
      <c r="J125" t="s">
        <v>9</v>
      </c>
      <c r="K125" s="3">
        <v>-9</v>
      </c>
      <c r="L125" s="2">
        <v>-25.059711277411697</v>
      </c>
      <c r="M125" t="s">
        <v>23</v>
      </c>
      <c r="N125" s="5">
        <f t="shared" si="1"/>
        <v>2.7844123641568554</v>
      </c>
    </row>
    <row r="126" spans="7:14" x14ac:dyDescent="0.2">
      <c r="G126">
        <v>131</v>
      </c>
      <c r="H126" t="s">
        <v>0</v>
      </c>
      <c r="I126" s="1">
        <v>38320</v>
      </c>
      <c r="J126" t="s">
        <v>12</v>
      </c>
      <c r="K126" s="3">
        <v>56</v>
      </c>
      <c r="L126" s="2">
        <v>168.8685012955201</v>
      </c>
      <c r="M126" t="s">
        <v>24</v>
      </c>
      <c r="N126" s="5">
        <f t="shared" si="1"/>
        <v>3.0155089517057161</v>
      </c>
    </row>
    <row r="127" spans="7:14" x14ac:dyDescent="0.2">
      <c r="G127">
        <v>132</v>
      </c>
      <c r="H127" t="s">
        <v>7</v>
      </c>
      <c r="I127" s="1">
        <v>38067</v>
      </c>
      <c r="J127" t="s">
        <v>13</v>
      </c>
      <c r="K127" s="3">
        <v>28</v>
      </c>
      <c r="L127" s="2">
        <v>85.600623651403808</v>
      </c>
      <c r="M127" t="s">
        <v>22</v>
      </c>
      <c r="N127" s="5">
        <f t="shared" si="1"/>
        <v>3.0571651304072787</v>
      </c>
    </row>
    <row r="128" spans="7:14" x14ac:dyDescent="0.2">
      <c r="G128">
        <v>133</v>
      </c>
      <c r="H128" t="s">
        <v>8</v>
      </c>
      <c r="I128" s="1">
        <v>38177</v>
      </c>
      <c r="J128" t="s">
        <v>12</v>
      </c>
      <c r="K128" s="3">
        <v>11</v>
      </c>
      <c r="L128" s="2">
        <v>34.417378586902672</v>
      </c>
      <c r="M128" t="s">
        <v>24</v>
      </c>
      <c r="N128" s="5">
        <f t="shared" si="1"/>
        <v>3.1288525988093339</v>
      </c>
    </row>
    <row r="129" spans="7:14" x14ac:dyDescent="0.2">
      <c r="G129">
        <v>134</v>
      </c>
      <c r="H129" t="s">
        <v>1</v>
      </c>
      <c r="I129" s="1">
        <v>39068</v>
      </c>
      <c r="J129" t="s">
        <v>10</v>
      </c>
      <c r="K129" s="3">
        <v>11</v>
      </c>
      <c r="L129" s="2">
        <v>34.910086692815099</v>
      </c>
      <c r="M129" t="s">
        <v>21</v>
      </c>
      <c r="N129" s="5">
        <f t="shared" si="1"/>
        <v>3.1736442448013729</v>
      </c>
    </row>
    <row r="130" spans="7:14" x14ac:dyDescent="0.2">
      <c r="G130">
        <v>135</v>
      </c>
      <c r="H130" t="s">
        <v>1</v>
      </c>
      <c r="I130" s="1">
        <v>38397</v>
      </c>
      <c r="J130" t="s">
        <v>11</v>
      </c>
      <c r="K130" s="3">
        <v>67</v>
      </c>
      <c r="L130" s="2">
        <v>202.86608183653496</v>
      </c>
      <c r="M130" t="s">
        <v>23</v>
      </c>
      <c r="N130" s="5">
        <f t="shared" si="1"/>
        <v>3.0278519677094771</v>
      </c>
    </row>
    <row r="131" spans="7:14" x14ac:dyDescent="0.2">
      <c r="G131">
        <v>136</v>
      </c>
      <c r="H131" t="s">
        <v>2</v>
      </c>
      <c r="I131" s="1">
        <v>38441</v>
      </c>
      <c r="J131" t="s">
        <v>10</v>
      </c>
      <c r="K131" s="3">
        <v>10</v>
      </c>
      <c r="L131" s="2">
        <v>31.43203475838104</v>
      </c>
      <c r="M131" t="s">
        <v>23</v>
      </c>
      <c r="N131" s="5">
        <f t="shared" si="1"/>
        <v>3.1432034758381038</v>
      </c>
    </row>
    <row r="132" spans="7:14" x14ac:dyDescent="0.2">
      <c r="G132">
        <v>137</v>
      </c>
      <c r="H132" t="s">
        <v>5</v>
      </c>
      <c r="I132" s="1">
        <v>38287</v>
      </c>
      <c r="J132" t="s">
        <v>9</v>
      </c>
      <c r="K132" s="3">
        <v>40</v>
      </c>
      <c r="L132" s="2">
        <v>121.94725640981379</v>
      </c>
      <c r="M132" t="s">
        <v>23</v>
      </c>
      <c r="N132" s="5">
        <f t="shared" si="1"/>
        <v>3.0486814102453446</v>
      </c>
    </row>
    <row r="133" spans="7:14" x14ac:dyDescent="0.2">
      <c r="G133">
        <v>138</v>
      </c>
      <c r="H133" t="s">
        <v>2</v>
      </c>
      <c r="I133" s="1">
        <v>38540</v>
      </c>
      <c r="J133" t="s">
        <v>12</v>
      </c>
      <c r="K133" s="3">
        <v>77</v>
      </c>
      <c r="L133" s="2">
        <v>233.07983567827679</v>
      </c>
      <c r="M133" t="s">
        <v>23</v>
      </c>
      <c r="N133" s="5">
        <f t="shared" si="1"/>
        <v>3.0270108529646338</v>
      </c>
    </row>
    <row r="134" spans="7:14" x14ac:dyDescent="0.2">
      <c r="G134">
        <v>139</v>
      </c>
      <c r="H134" t="s">
        <v>8</v>
      </c>
      <c r="I134" s="1">
        <v>38496</v>
      </c>
      <c r="J134" t="s">
        <v>13</v>
      </c>
      <c r="K134" s="3">
        <v>50</v>
      </c>
      <c r="L134" s="2">
        <v>152.04318524136269</v>
      </c>
      <c r="M134" t="s">
        <v>21</v>
      </c>
      <c r="N134" s="5">
        <f t="shared" ref="N134:N197" si="2">L134/K134</f>
        <v>3.0408637048272538</v>
      </c>
    </row>
    <row r="135" spans="7:14" x14ac:dyDescent="0.2">
      <c r="G135">
        <v>140</v>
      </c>
      <c r="H135" t="s">
        <v>0</v>
      </c>
      <c r="I135" s="1">
        <v>38166</v>
      </c>
      <c r="J135" t="s">
        <v>11</v>
      </c>
      <c r="K135" s="3">
        <v>80</v>
      </c>
      <c r="L135" s="2">
        <v>242.49550041476004</v>
      </c>
      <c r="M135" t="s">
        <v>24</v>
      </c>
      <c r="N135" s="5">
        <f t="shared" si="2"/>
        <v>3.0311937551845007</v>
      </c>
    </row>
    <row r="136" spans="7:14" x14ac:dyDescent="0.2">
      <c r="G136">
        <v>141</v>
      </c>
      <c r="H136" t="s">
        <v>0</v>
      </c>
      <c r="I136" s="1">
        <v>39079</v>
      </c>
      <c r="J136" t="s">
        <v>11</v>
      </c>
      <c r="K136" s="3">
        <v>83</v>
      </c>
      <c r="L136" s="2">
        <v>250.79460647762514</v>
      </c>
      <c r="M136" t="s">
        <v>21</v>
      </c>
      <c r="N136" s="5">
        <f t="shared" si="2"/>
        <v>3.0216217647906642</v>
      </c>
    </row>
    <row r="137" spans="7:14" x14ac:dyDescent="0.2">
      <c r="G137">
        <v>142</v>
      </c>
      <c r="H137" t="s">
        <v>8</v>
      </c>
      <c r="I137" s="1">
        <v>38749</v>
      </c>
      <c r="J137" t="s">
        <v>10</v>
      </c>
      <c r="K137" s="3">
        <v>-4</v>
      </c>
      <c r="L137" s="2">
        <v>-9.4996327629453567</v>
      </c>
      <c r="M137" t="s">
        <v>23</v>
      </c>
      <c r="N137" s="5">
        <f t="shared" si="2"/>
        <v>2.3749081907363392</v>
      </c>
    </row>
    <row r="138" spans="7:14" x14ac:dyDescent="0.2">
      <c r="G138">
        <v>143</v>
      </c>
      <c r="H138" t="s">
        <v>2</v>
      </c>
      <c r="I138" s="1">
        <v>38386</v>
      </c>
      <c r="J138" t="s">
        <v>9</v>
      </c>
      <c r="K138" s="3">
        <v>46</v>
      </c>
      <c r="L138" s="2">
        <v>139.75509706516939</v>
      </c>
      <c r="M138" t="s">
        <v>21</v>
      </c>
      <c r="N138" s="5">
        <f t="shared" si="2"/>
        <v>3.0381542840254214</v>
      </c>
    </row>
    <row r="139" spans="7:14" x14ac:dyDescent="0.2">
      <c r="G139">
        <v>144</v>
      </c>
      <c r="H139" t="s">
        <v>6</v>
      </c>
      <c r="I139" s="1">
        <v>39013</v>
      </c>
      <c r="J139" t="s">
        <v>12</v>
      </c>
      <c r="K139" s="3">
        <v>55</v>
      </c>
      <c r="L139" s="2">
        <v>167.19317791229159</v>
      </c>
      <c r="M139" t="s">
        <v>21</v>
      </c>
      <c r="N139" s="5">
        <f t="shared" si="2"/>
        <v>3.0398759620416653</v>
      </c>
    </row>
    <row r="140" spans="7:14" x14ac:dyDescent="0.2">
      <c r="G140">
        <v>145</v>
      </c>
      <c r="H140" t="s">
        <v>7</v>
      </c>
      <c r="I140" s="1">
        <v>38254</v>
      </c>
      <c r="J140" t="s">
        <v>12</v>
      </c>
      <c r="K140" s="3">
        <v>89</v>
      </c>
      <c r="L140" s="2">
        <v>269.40466549843933</v>
      </c>
      <c r="M140" t="s">
        <v>24</v>
      </c>
      <c r="N140" s="5">
        <f t="shared" si="2"/>
        <v>3.0270187134656106</v>
      </c>
    </row>
    <row r="141" spans="7:14" x14ac:dyDescent="0.2">
      <c r="G141">
        <v>146</v>
      </c>
      <c r="H141" t="s">
        <v>5</v>
      </c>
      <c r="I141" s="1">
        <v>38540</v>
      </c>
      <c r="J141" t="s">
        <v>11</v>
      </c>
      <c r="K141" s="3">
        <v>59</v>
      </c>
      <c r="L141" s="2">
        <v>179.11590007622482</v>
      </c>
      <c r="M141" t="s">
        <v>23</v>
      </c>
      <c r="N141" s="5">
        <f t="shared" si="2"/>
        <v>3.0358627131563529</v>
      </c>
    </row>
    <row r="142" spans="7:14" x14ac:dyDescent="0.2">
      <c r="G142">
        <v>147</v>
      </c>
      <c r="H142" t="s">
        <v>5</v>
      </c>
      <c r="I142" s="1">
        <v>38419</v>
      </c>
      <c r="J142" t="s">
        <v>13</v>
      </c>
      <c r="K142" s="3">
        <v>90</v>
      </c>
      <c r="L142" s="2">
        <v>271.75315679180818</v>
      </c>
      <c r="M142" t="s">
        <v>24</v>
      </c>
      <c r="N142" s="5">
        <f t="shared" si="2"/>
        <v>3.0194795199089799</v>
      </c>
    </row>
    <row r="143" spans="7:14" x14ac:dyDescent="0.2">
      <c r="G143">
        <v>148</v>
      </c>
      <c r="H143" t="s">
        <v>6</v>
      </c>
      <c r="I143" s="1">
        <v>39024</v>
      </c>
      <c r="J143" t="s">
        <v>13</v>
      </c>
      <c r="K143" s="3">
        <v>17</v>
      </c>
      <c r="L143" s="2">
        <v>53.665884026524566</v>
      </c>
      <c r="M143" t="s">
        <v>22</v>
      </c>
      <c r="N143" s="5">
        <f t="shared" si="2"/>
        <v>3.1568167074426214</v>
      </c>
    </row>
    <row r="144" spans="7:14" x14ac:dyDescent="0.2">
      <c r="G144">
        <v>149</v>
      </c>
      <c r="H144" t="s">
        <v>7</v>
      </c>
      <c r="I144" s="1">
        <v>38419</v>
      </c>
      <c r="J144" t="s">
        <v>13</v>
      </c>
      <c r="K144" s="3">
        <v>37</v>
      </c>
      <c r="L144" s="2">
        <v>113.6496958349757</v>
      </c>
      <c r="M144" t="s">
        <v>24</v>
      </c>
      <c r="N144" s="5">
        <f t="shared" si="2"/>
        <v>3.0716134009452891</v>
      </c>
    </row>
    <row r="145" spans="7:14" x14ac:dyDescent="0.2">
      <c r="G145">
        <v>150</v>
      </c>
      <c r="H145" t="s">
        <v>1</v>
      </c>
      <c r="I145" s="1">
        <v>38793</v>
      </c>
      <c r="J145" t="s">
        <v>9</v>
      </c>
      <c r="K145" s="3">
        <v>-4</v>
      </c>
      <c r="L145" s="2">
        <v>-9.4240327280666669</v>
      </c>
      <c r="M145" t="s">
        <v>21</v>
      </c>
      <c r="N145" s="5">
        <f t="shared" si="2"/>
        <v>2.3560081820166667</v>
      </c>
    </row>
    <row r="146" spans="7:14" x14ac:dyDescent="0.2">
      <c r="G146">
        <v>151</v>
      </c>
      <c r="H146" t="s">
        <v>5</v>
      </c>
      <c r="I146" s="1">
        <v>38540</v>
      </c>
      <c r="J146" t="s">
        <v>10</v>
      </c>
      <c r="K146" s="3">
        <v>-8</v>
      </c>
      <c r="L146" s="2">
        <v>-22.376386657781136</v>
      </c>
      <c r="M146" t="s">
        <v>23</v>
      </c>
      <c r="N146" s="5">
        <f t="shared" si="2"/>
        <v>2.797048332222642</v>
      </c>
    </row>
    <row r="147" spans="7:14" x14ac:dyDescent="0.2">
      <c r="G147">
        <v>152</v>
      </c>
      <c r="H147" t="s">
        <v>4</v>
      </c>
      <c r="I147" s="1">
        <v>38232</v>
      </c>
      <c r="J147" t="s">
        <v>13</v>
      </c>
      <c r="K147" s="3">
        <v>6</v>
      </c>
      <c r="L147" s="2">
        <v>20.32160187847996</v>
      </c>
      <c r="M147" t="s">
        <v>22</v>
      </c>
      <c r="N147" s="5">
        <f t="shared" si="2"/>
        <v>3.3869336464133268</v>
      </c>
    </row>
    <row r="148" spans="7:14" x14ac:dyDescent="0.2">
      <c r="G148">
        <v>153</v>
      </c>
      <c r="H148" t="s">
        <v>7</v>
      </c>
      <c r="I148" s="1">
        <v>38276</v>
      </c>
      <c r="J148" t="s">
        <v>13</v>
      </c>
      <c r="K148" s="3">
        <v>63</v>
      </c>
      <c r="L148" s="2">
        <v>191.67996095772898</v>
      </c>
      <c r="M148" t="s">
        <v>23</v>
      </c>
      <c r="N148" s="5">
        <f t="shared" si="2"/>
        <v>3.0425390628210951</v>
      </c>
    </row>
    <row r="149" spans="7:14" x14ac:dyDescent="0.2">
      <c r="G149">
        <v>154</v>
      </c>
      <c r="H149" t="s">
        <v>0</v>
      </c>
      <c r="I149" s="1">
        <v>38210</v>
      </c>
      <c r="J149" t="s">
        <v>13</v>
      </c>
      <c r="K149" s="3">
        <v>16</v>
      </c>
      <c r="L149" s="2">
        <v>49.943726296074821</v>
      </c>
      <c r="M149" t="s">
        <v>21</v>
      </c>
      <c r="N149" s="5">
        <f t="shared" si="2"/>
        <v>3.1214828935046763</v>
      </c>
    </row>
    <row r="150" spans="7:14" x14ac:dyDescent="0.2">
      <c r="G150">
        <v>155</v>
      </c>
      <c r="H150" t="s">
        <v>8</v>
      </c>
      <c r="I150" s="1">
        <v>38386</v>
      </c>
      <c r="J150" t="s">
        <v>12</v>
      </c>
      <c r="K150" s="3">
        <v>22</v>
      </c>
      <c r="L150" s="2">
        <v>67.814347194557499</v>
      </c>
      <c r="M150" t="s">
        <v>21</v>
      </c>
      <c r="N150" s="5">
        <f t="shared" si="2"/>
        <v>3.0824703270253409</v>
      </c>
    </row>
    <row r="151" spans="7:14" x14ac:dyDescent="0.2">
      <c r="G151">
        <v>156</v>
      </c>
      <c r="H151" t="s">
        <v>5</v>
      </c>
      <c r="I151" s="1">
        <v>38716</v>
      </c>
      <c r="J151" t="s">
        <v>9</v>
      </c>
      <c r="K151" s="3">
        <v>81</v>
      </c>
      <c r="L151" s="2">
        <v>244.96866878935498</v>
      </c>
      <c r="M151" t="s">
        <v>23</v>
      </c>
      <c r="N151" s="5">
        <f t="shared" si="2"/>
        <v>3.0243045529549999</v>
      </c>
    </row>
    <row r="152" spans="7:14" x14ac:dyDescent="0.2">
      <c r="G152">
        <v>157</v>
      </c>
      <c r="H152" t="s">
        <v>5</v>
      </c>
      <c r="I152" s="1">
        <v>38606</v>
      </c>
      <c r="J152" t="s">
        <v>10</v>
      </c>
      <c r="K152" s="3">
        <v>85</v>
      </c>
      <c r="L152" s="2">
        <v>256.55696414737832</v>
      </c>
      <c r="M152" t="s">
        <v>21</v>
      </c>
      <c r="N152" s="5">
        <f t="shared" si="2"/>
        <v>3.0183172252632744</v>
      </c>
    </row>
    <row r="153" spans="7:14" x14ac:dyDescent="0.2">
      <c r="G153">
        <v>158</v>
      </c>
      <c r="H153" t="s">
        <v>0</v>
      </c>
      <c r="I153" s="1">
        <v>38122</v>
      </c>
      <c r="J153" t="s">
        <v>9</v>
      </c>
      <c r="K153" s="3">
        <v>-3</v>
      </c>
      <c r="L153" s="2">
        <v>-7.083148189481113</v>
      </c>
      <c r="M153" t="s">
        <v>22</v>
      </c>
      <c r="N153" s="5">
        <f t="shared" si="2"/>
        <v>2.3610493964937045</v>
      </c>
    </row>
    <row r="154" spans="7:14" x14ac:dyDescent="0.2">
      <c r="G154">
        <v>159</v>
      </c>
      <c r="H154" t="s">
        <v>5</v>
      </c>
      <c r="I154" s="1">
        <v>38375</v>
      </c>
      <c r="J154" t="s">
        <v>10</v>
      </c>
      <c r="K154" s="3">
        <v>51</v>
      </c>
      <c r="L154" s="2">
        <v>154.48755641985605</v>
      </c>
      <c r="M154" t="s">
        <v>21</v>
      </c>
      <c r="N154" s="5">
        <f t="shared" si="2"/>
        <v>3.0291677729383539</v>
      </c>
    </row>
    <row r="155" spans="7:14" x14ac:dyDescent="0.2">
      <c r="G155">
        <v>160</v>
      </c>
      <c r="H155" t="s">
        <v>7</v>
      </c>
      <c r="I155" s="1">
        <v>38353</v>
      </c>
      <c r="J155" t="s">
        <v>10</v>
      </c>
      <c r="K155" s="3">
        <v>72</v>
      </c>
      <c r="L155" s="2">
        <v>217.42437258205749</v>
      </c>
      <c r="M155" t="s">
        <v>21</v>
      </c>
      <c r="N155" s="5">
        <f t="shared" si="2"/>
        <v>3.0197829525285762</v>
      </c>
    </row>
    <row r="156" spans="7:14" x14ac:dyDescent="0.2">
      <c r="G156">
        <v>161</v>
      </c>
      <c r="H156" t="s">
        <v>1</v>
      </c>
      <c r="I156" s="1">
        <v>38034</v>
      </c>
      <c r="J156" t="s">
        <v>10</v>
      </c>
      <c r="K156" s="3">
        <v>46</v>
      </c>
      <c r="L156" s="2">
        <v>139.92999594688814</v>
      </c>
      <c r="M156" t="s">
        <v>22</v>
      </c>
      <c r="N156" s="5">
        <f t="shared" si="2"/>
        <v>3.0419564336280032</v>
      </c>
    </row>
    <row r="157" spans="7:14" x14ac:dyDescent="0.2">
      <c r="G157">
        <v>162</v>
      </c>
      <c r="H157" t="s">
        <v>3</v>
      </c>
      <c r="I157" s="1">
        <v>38408</v>
      </c>
      <c r="J157" t="s">
        <v>12</v>
      </c>
      <c r="K157" s="3">
        <v>-10</v>
      </c>
      <c r="L157" s="2">
        <v>-27.996195351956981</v>
      </c>
      <c r="M157" t="s">
        <v>21</v>
      </c>
      <c r="N157" s="5">
        <f t="shared" si="2"/>
        <v>2.7996195351956983</v>
      </c>
    </row>
    <row r="158" spans="7:14" x14ac:dyDescent="0.2">
      <c r="G158">
        <v>163</v>
      </c>
      <c r="H158" t="s">
        <v>7</v>
      </c>
      <c r="I158" s="1">
        <v>38573</v>
      </c>
      <c r="J158" t="s">
        <v>9</v>
      </c>
      <c r="K158" s="3">
        <v>-5</v>
      </c>
      <c r="L158" s="2">
        <v>-12.197238533968166</v>
      </c>
      <c r="M158" t="s">
        <v>21</v>
      </c>
      <c r="N158" s="5">
        <f t="shared" si="2"/>
        <v>2.4394477067936333</v>
      </c>
    </row>
    <row r="159" spans="7:14" x14ac:dyDescent="0.2">
      <c r="G159">
        <v>164</v>
      </c>
      <c r="H159" t="s">
        <v>3</v>
      </c>
      <c r="I159" s="1">
        <v>39002</v>
      </c>
      <c r="J159" t="s">
        <v>11</v>
      </c>
      <c r="K159" s="3">
        <v>16</v>
      </c>
      <c r="L159" s="2">
        <v>49.917622272183785</v>
      </c>
      <c r="M159" t="s">
        <v>24</v>
      </c>
      <c r="N159" s="5">
        <f t="shared" si="2"/>
        <v>3.1198513920114865</v>
      </c>
    </row>
    <row r="160" spans="7:14" x14ac:dyDescent="0.2">
      <c r="G160">
        <v>165</v>
      </c>
      <c r="H160" t="s">
        <v>3</v>
      </c>
      <c r="I160" s="1">
        <v>38705</v>
      </c>
      <c r="J160" t="s">
        <v>9</v>
      </c>
      <c r="K160" s="3">
        <v>25</v>
      </c>
      <c r="L160" s="2">
        <v>76.986898914774684</v>
      </c>
      <c r="M160" t="s">
        <v>24</v>
      </c>
      <c r="N160" s="5">
        <f t="shared" si="2"/>
        <v>3.0794759565909873</v>
      </c>
    </row>
    <row r="161" spans="7:14" x14ac:dyDescent="0.2">
      <c r="G161">
        <v>166</v>
      </c>
      <c r="H161" t="s">
        <v>5</v>
      </c>
      <c r="I161" s="1">
        <v>38441</v>
      </c>
      <c r="J161" t="s">
        <v>11</v>
      </c>
      <c r="K161" s="3">
        <v>49</v>
      </c>
      <c r="L161" s="2">
        <v>148.90711866414762</v>
      </c>
      <c r="M161" t="s">
        <v>22</v>
      </c>
      <c r="N161" s="5">
        <f t="shared" si="2"/>
        <v>3.0389207890642371</v>
      </c>
    </row>
    <row r="162" spans="7:14" x14ac:dyDescent="0.2">
      <c r="G162">
        <v>167</v>
      </c>
      <c r="H162" t="s">
        <v>8</v>
      </c>
      <c r="I162" s="1">
        <v>38067</v>
      </c>
      <c r="J162" t="s">
        <v>10</v>
      </c>
      <c r="K162" s="3">
        <v>21</v>
      </c>
      <c r="L162" s="2">
        <v>64.326659101878747</v>
      </c>
      <c r="M162" t="s">
        <v>23</v>
      </c>
      <c r="N162" s="5">
        <f t="shared" si="2"/>
        <v>3.0631742429466069</v>
      </c>
    </row>
    <row r="163" spans="7:14" x14ac:dyDescent="0.2">
      <c r="G163">
        <v>168</v>
      </c>
      <c r="H163" t="s">
        <v>1</v>
      </c>
      <c r="I163" s="1">
        <v>38859</v>
      </c>
      <c r="J163" t="s">
        <v>10</v>
      </c>
      <c r="K163" s="3">
        <v>29</v>
      </c>
      <c r="L163" s="2">
        <v>88.984161458299795</v>
      </c>
      <c r="M163" t="s">
        <v>21</v>
      </c>
      <c r="N163" s="5">
        <f t="shared" si="2"/>
        <v>3.0684193606310273</v>
      </c>
    </row>
    <row r="164" spans="7:14" x14ac:dyDescent="0.2">
      <c r="G164">
        <v>169</v>
      </c>
      <c r="H164" t="s">
        <v>6</v>
      </c>
      <c r="I164" s="1">
        <v>38034</v>
      </c>
      <c r="J164" t="s">
        <v>10</v>
      </c>
      <c r="K164" s="3">
        <v>63</v>
      </c>
      <c r="L164" s="2">
        <v>191.11407977738014</v>
      </c>
      <c r="M164" t="s">
        <v>24</v>
      </c>
      <c r="N164" s="5">
        <f t="shared" si="2"/>
        <v>3.033556821863177</v>
      </c>
    </row>
    <row r="165" spans="7:14" x14ac:dyDescent="0.2">
      <c r="G165">
        <v>170</v>
      </c>
      <c r="H165" t="s">
        <v>0</v>
      </c>
      <c r="I165" s="1">
        <v>38881</v>
      </c>
      <c r="J165" t="s">
        <v>10</v>
      </c>
      <c r="K165" s="3">
        <v>21</v>
      </c>
      <c r="L165" s="2">
        <v>64.602960723055489</v>
      </c>
      <c r="M165" t="s">
        <v>21</v>
      </c>
      <c r="N165" s="5">
        <f t="shared" si="2"/>
        <v>3.0763314630026422</v>
      </c>
    </row>
    <row r="166" spans="7:14" x14ac:dyDescent="0.2">
      <c r="G166">
        <v>171</v>
      </c>
      <c r="H166" t="s">
        <v>8</v>
      </c>
      <c r="I166" s="1">
        <v>38639</v>
      </c>
      <c r="J166" t="s">
        <v>9</v>
      </c>
      <c r="K166" s="3">
        <v>93</v>
      </c>
      <c r="L166" s="2">
        <v>280.17276926587908</v>
      </c>
      <c r="M166" t="s">
        <v>23</v>
      </c>
      <c r="N166" s="5">
        <f t="shared" si="2"/>
        <v>3.0126104222137537</v>
      </c>
    </row>
    <row r="167" spans="7:14" x14ac:dyDescent="0.2">
      <c r="G167">
        <v>172</v>
      </c>
      <c r="H167" t="s">
        <v>2</v>
      </c>
      <c r="I167" s="1">
        <v>38045</v>
      </c>
      <c r="J167" t="s">
        <v>9</v>
      </c>
      <c r="K167" s="3">
        <v>55</v>
      </c>
      <c r="L167" s="2">
        <v>167.55415680156585</v>
      </c>
      <c r="M167" t="s">
        <v>21</v>
      </c>
      <c r="N167" s="5">
        <f t="shared" si="2"/>
        <v>3.0464392145739247</v>
      </c>
    </row>
    <row r="168" spans="7:14" x14ac:dyDescent="0.2">
      <c r="G168">
        <v>173</v>
      </c>
      <c r="H168" t="s">
        <v>5</v>
      </c>
      <c r="I168" s="1">
        <v>38914</v>
      </c>
      <c r="J168" t="s">
        <v>9</v>
      </c>
      <c r="K168" s="3">
        <v>14</v>
      </c>
      <c r="L168" s="2">
        <v>43.897196992459193</v>
      </c>
      <c r="M168" t="s">
        <v>21</v>
      </c>
      <c r="N168" s="5">
        <f t="shared" si="2"/>
        <v>3.1355140708899425</v>
      </c>
    </row>
    <row r="169" spans="7:14" x14ac:dyDescent="0.2">
      <c r="G169">
        <v>174</v>
      </c>
      <c r="H169" t="s">
        <v>0</v>
      </c>
      <c r="I169" s="1">
        <v>38056</v>
      </c>
      <c r="J169" t="s">
        <v>13</v>
      </c>
      <c r="K169" s="3">
        <v>91</v>
      </c>
      <c r="L169" s="2">
        <v>275.24479602731037</v>
      </c>
      <c r="M169" t="s">
        <v>21</v>
      </c>
      <c r="N169" s="5">
        <f t="shared" si="2"/>
        <v>3.0246680882122017</v>
      </c>
    </row>
    <row r="170" spans="7:14" x14ac:dyDescent="0.2">
      <c r="G170">
        <v>175</v>
      </c>
      <c r="H170" t="s">
        <v>5</v>
      </c>
      <c r="I170" s="1">
        <v>38100</v>
      </c>
      <c r="J170" t="s">
        <v>11</v>
      </c>
      <c r="K170" s="3">
        <v>80</v>
      </c>
      <c r="L170" s="2">
        <v>242.44859600981886</v>
      </c>
      <c r="M170" t="s">
        <v>21</v>
      </c>
      <c r="N170" s="5">
        <f t="shared" si="2"/>
        <v>3.0306074501227358</v>
      </c>
    </row>
    <row r="171" spans="7:14" x14ac:dyDescent="0.2">
      <c r="G171">
        <v>176</v>
      </c>
      <c r="H171" t="s">
        <v>8</v>
      </c>
      <c r="I171" s="1">
        <v>38683</v>
      </c>
      <c r="J171" t="s">
        <v>11</v>
      </c>
      <c r="K171" s="3">
        <v>70</v>
      </c>
      <c r="L171" s="2">
        <v>211.755231476809</v>
      </c>
      <c r="M171" t="s">
        <v>21</v>
      </c>
      <c r="N171" s="5">
        <f t="shared" si="2"/>
        <v>3.0250747353829857</v>
      </c>
    </row>
    <row r="172" spans="7:14" x14ac:dyDescent="0.2">
      <c r="G172">
        <v>177</v>
      </c>
      <c r="H172" t="s">
        <v>7</v>
      </c>
      <c r="I172" s="1">
        <v>38188</v>
      </c>
      <c r="J172" t="s">
        <v>12</v>
      </c>
      <c r="K172" s="3">
        <v>54</v>
      </c>
      <c r="L172" s="2">
        <v>164.30496670412208</v>
      </c>
      <c r="M172" t="s">
        <v>23</v>
      </c>
      <c r="N172" s="5">
        <f t="shared" si="2"/>
        <v>3.0426845685948534</v>
      </c>
    </row>
    <row r="173" spans="7:14" x14ac:dyDescent="0.2">
      <c r="G173">
        <v>178</v>
      </c>
      <c r="H173" t="s">
        <v>6</v>
      </c>
      <c r="I173" s="1">
        <v>38705</v>
      </c>
      <c r="J173" t="s">
        <v>12</v>
      </c>
      <c r="K173" s="3">
        <v>19</v>
      </c>
      <c r="L173" s="2">
        <v>58.362898336492826</v>
      </c>
      <c r="M173" t="s">
        <v>24</v>
      </c>
      <c r="N173" s="5">
        <f t="shared" si="2"/>
        <v>3.0717314913943592</v>
      </c>
    </row>
    <row r="174" spans="7:14" x14ac:dyDescent="0.2">
      <c r="G174">
        <v>179</v>
      </c>
      <c r="H174" t="s">
        <v>3</v>
      </c>
      <c r="I174" s="1">
        <v>38617</v>
      </c>
      <c r="J174" t="s">
        <v>9</v>
      </c>
      <c r="K174" s="3">
        <v>38</v>
      </c>
      <c r="L174" s="2">
        <v>115.82878872794043</v>
      </c>
      <c r="M174" t="s">
        <v>21</v>
      </c>
      <c r="N174" s="5">
        <f t="shared" si="2"/>
        <v>3.0481260191563271</v>
      </c>
    </row>
    <row r="175" spans="7:14" x14ac:dyDescent="0.2">
      <c r="G175">
        <v>180</v>
      </c>
      <c r="H175" t="s">
        <v>2</v>
      </c>
      <c r="I175" s="1">
        <v>38133</v>
      </c>
      <c r="J175" t="s">
        <v>13</v>
      </c>
      <c r="K175" s="3">
        <v>60</v>
      </c>
      <c r="L175" s="2">
        <v>182.02229380076153</v>
      </c>
      <c r="M175" t="s">
        <v>24</v>
      </c>
      <c r="N175" s="5">
        <f t="shared" si="2"/>
        <v>3.0337048966793589</v>
      </c>
    </row>
    <row r="176" spans="7:14" x14ac:dyDescent="0.2">
      <c r="G176">
        <v>181</v>
      </c>
      <c r="H176" t="s">
        <v>3</v>
      </c>
      <c r="I176" s="1">
        <v>38639</v>
      </c>
      <c r="J176" t="s">
        <v>13</v>
      </c>
      <c r="K176" s="3">
        <v>51</v>
      </c>
      <c r="L176" s="2">
        <v>155.73788458275871</v>
      </c>
      <c r="M176" t="s">
        <v>22</v>
      </c>
      <c r="N176" s="5">
        <f t="shared" si="2"/>
        <v>3.0536840114266415</v>
      </c>
    </row>
    <row r="177" spans="7:14" x14ac:dyDescent="0.2">
      <c r="G177">
        <v>182</v>
      </c>
      <c r="H177" t="s">
        <v>6</v>
      </c>
      <c r="I177" s="1">
        <v>38111</v>
      </c>
      <c r="J177" t="s">
        <v>10</v>
      </c>
      <c r="K177" s="3">
        <v>78</v>
      </c>
      <c r="L177" s="2">
        <v>236.14223463826744</v>
      </c>
      <c r="M177" t="s">
        <v>22</v>
      </c>
      <c r="N177" s="5">
        <f t="shared" si="2"/>
        <v>3.0274645466444543</v>
      </c>
    </row>
    <row r="178" spans="7:14" x14ac:dyDescent="0.2">
      <c r="G178">
        <v>183</v>
      </c>
      <c r="H178" t="s">
        <v>3</v>
      </c>
      <c r="I178" s="1">
        <v>38320</v>
      </c>
      <c r="J178" t="s">
        <v>9</v>
      </c>
      <c r="K178" s="3">
        <v>17</v>
      </c>
      <c r="L178" s="2">
        <v>52.469218210599529</v>
      </c>
      <c r="M178" t="s">
        <v>23</v>
      </c>
      <c r="N178" s="5">
        <f t="shared" si="2"/>
        <v>3.0864246006235017</v>
      </c>
    </row>
    <row r="179" spans="7:14" x14ac:dyDescent="0.2">
      <c r="G179">
        <v>184</v>
      </c>
      <c r="H179" t="s">
        <v>0</v>
      </c>
      <c r="I179" s="1">
        <v>38221</v>
      </c>
      <c r="J179" t="s">
        <v>11</v>
      </c>
      <c r="K179" s="3">
        <v>13</v>
      </c>
      <c r="L179" s="2">
        <v>40.808192712139302</v>
      </c>
      <c r="M179" t="s">
        <v>22</v>
      </c>
      <c r="N179" s="5">
        <f t="shared" si="2"/>
        <v>3.1390917470876385</v>
      </c>
    </row>
    <row r="180" spans="7:14" x14ac:dyDescent="0.2">
      <c r="G180">
        <v>185</v>
      </c>
      <c r="H180" t="s">
        <v>5</v>
      </c>
      <c r="I180" s="1">
        <v>38540</v>
      </c>
      <c r="J180" t="s">
        <v>12</v>
      </c>
      <c r="K180" s="3">
        <v>2</v>
      </c>
      <c r="L180" s="2">
        <v>8.0360535540736908</v>
      </c>
      <c r="M180" t="s">
        <v>21</v>
      </c>
      <c r="N180" s="5">
        <f t="shared" si="2"/>
        <v>4.0180267770368454</v>
      </c>
    </row>
    <row r="181" spans="7:14" x14ac:dyDescent="0.2">
      <c r="G181">
        <v>186</v>
      </c>
      <c r="H181" t="s">
        <v>8</v>
      </c>
      <c r="I181" s="1">
        <v>39046</v>
      </c>
      <c r="J181" t="s">
        <v>12</v>
      </c>
      <c r="K181" s="3">
        <v>74</v>
      </c>
      <c r="L181" s="2">
        <v>223.87783259743091</v>
      </c>
      <c r="M181" t="s">
        <v>24</v>
      </c>
      <c r="N181" s="5">
        <f t="shared" si="2"/>
        <v>3.0253761161814987</v>
      </c>
    </row>
    <row r="182" spans="7:14" x14ac:dyDescent="0.2">
      <c r="G182">
        <v>187</v>
      </c>
      <c r="H182" t="s">
        <v>2</v>
      </c>
      <c r="I182" s="1">
        <v>38793</v>
      </c>
      <c r="J182" t="s">
        <v>9</v>
      </c>
      <c r="K182" s="3">
        <v>57</v>
      </c>
      <c r="L182" s="2">
        <v>172.92421427081234</v>
      </c>
      <c r="M182" t="s">
        <v>21</v>
      </c>
      <c r="N182" s="5">
        <f t="shared" si="2"/>
        <v>3.0337581451019711</v>
      </c>
    </row>
    <row r="183" spans="7:14" x14ac:dyDescent="0.2">
      <c r="G183">
        <v>188</v>
      </c>
      <c r="H183" t="s">
        <v>0</v>
      </c>
      <c r="I183" s="1">
        <v>38111</v>
      </c>
      <c r="J183" t="s">
        <v>12</v>
      </c>
      <c r="K183" s="3">
        <v>79</v>
      </c>
      <c r="L183" s="2">
        <v>239.34428625432886</v>
      </c>
      <c r="M183" t="s">
        <v>23</v>
      </c>
      <c r="N183" s="5">
        <f t="shared" si="2"/>
        <v>3.0296745095484665</v>
      </c>
    </row>
    <row r="184" spans="7:14" x14ac:dyDescent="0.2">
      <c r="G184">
        <v>189</v>
      </c>
      <c r="H184" t="s">
        <v>2</v>
      </c>
      <c r="I184" s="1">
        <v>38518</v>
      </c>
      <c r="J184" t="s">
        <v>9</v>
      </c>
      <c r="K184" s="3">
        <v>82</v>
      </c>
      <c r="L184" s="2">
        <v>247.46177448016923</v>
      </c>
      <c r="M184" t="s">
        <v>23</v>
      </c>
      <c r="N184" s="5">
        <f t="shared" si="2"/>
        <v>3.0178265180508443</v>
      </c>
    </row>
    <row r="185" spans="7:14" x14ac:dyDescent="0.2">
      <c r="G185">
        <v>190</v>
      </c>
      <c r="H185" t="s">
        <v>7</v>
      </c>
      <c r="I185" s="1">
        <v>38991</v>
      </c>
      <c r="J185" t="s">
        <v>10</v>
      </c>
      <c r="K185" s="3">
        <v>28</v>
      </c>
      <c r="L185" s="2">
        <v>85.957225474601458</v>
      </c>
      <c r="M185" t="s">
        <v>21</v>
      </c>
      <c r="N185" s="5">
        <f t="shared" si="2"/>
        <v>3.069900909807195</v>
      </c>
    </row>
    <row r="186" spans="7:14" x14ac:dyDescent="0.2">
      <c r="G186">
        <v>191</v>
      </c>
      <c r="H186" t="s">
        <v>0</v>
      </c>
      <c r="I186" s="1">
        <v>38023</v>
      </c>
      <c r="J186" t="s">
        <v>12</v>
      </c>
      <c r="K186" s="3">
        <v>63</v>
      </c>
      <c r="L186" s="2">
        <v>191.0302935038041</v>
      </c>
      <c r="M186" t="s">
        <v>22</v>
      </c>
      <c r="N186" s="5">
        <f t="shared" si="2"/>
        <v>3.0322268810127637</v>
      </c>
    </row>
    <row r="187" spans="7:14" x14ac:dyDescent="0.2">
      <c r="G187">
        <v>192</v>
      </c>
      <c r="H187" t="s">
        <v>1</v>
      </c>
      <c r="I187" s="1">
        <v>38628</v>
      </c>
      <c r="J187" t="s">
        <v>9</v>
      </c>
      <c r="K187" s="3">
        <v>72</v>
      </c>
      <c r="L187" s="2">
        <v>217.59287860664901</v>
      </c>
      <c r="M187" t="s">
        <v>23</v>
      </c>
      <c r="N187" s="5">
        <f t="shared" si="2"/>
        <v>3.0221233139812362</v>
      </c>
    </row>
    <row r="188" spans="7:14" x14ac:dyDescent="0.2">
      <c r="G188">
        <v>193</v>
      </c>
      <c r="H188" t="s">
        <v>1</v>
      </c>
      <c r="I188" s="1">
        <v>38727</v>
      </c>
      <c r="J188" t="s">
        <v>13</v>
      </c>
      <c r="K188" s="3">
        <v>68</v>
      </c>
      <c r="L188" s="2">
        <v>205.93270340856287</v>
      </c>
      <c r="M188" t="s">
        <v>22</v>
      </c>
      <c r="N188" s="5">
        <f t="shared" si="2"/>
        <v>3.0284221089494539</v>
      </c>
    </row>
    <row r="189" spans="7:14" x14ac:dyDescent="0.2">
      <c r="G189">
        <v>194</v>
      </c>
      <c r="H189" t="s">
        <v>5</v>
      </c>
      <c r="I189" s="1">
        <v>38738</v>
      </c>
      <c r="J189" t="s">
        <v>11</v>
      </c>
      <c r="K189" s="3">
        <v>8</v>
      </c>
      <c r="L189" s="2">
        <v>26.138739127477177</v>
      </c>
      <c r="M189" t="s">
        <v>23</v>
      </c>
      <c r="N189" s="5">
        <f t="shared" si="2"/>
        <v>3.2673423909346471</v>
      </c>
    </row>
    <row r="190" spans="7:14" x14ac:dyDescent="0.2">
      <c r="G190">
        <v>195</v>
      </c>
      <c r="H190" t="s">
        <v>3</v>
      </c>
      <c r="I190" s="1">
        <v>38331</v>
      </c>
      <c r="J190" t="s">
        <v>13</v>
      </c>
      <c r="K190" s="3">
        <v>62</v>
      </c>
      <c r="L190" s="2">
        <v>188.51634230729906</v>
      </c>
      <c r="M190" t="s">
        <v>22</v>
      </c>
      <c r="N190" s="5">
        <f t="shared" si="2"/>
        <v>3.0405861662467588</v>
      </c>
    </row>
    <row r="191" spans="7:14" x14ac:dyDescent="0.2">
      <c r="G191">
        <v>196</v>
      </c>
      <c r="H191" t="s">
        <v>0</v>
      </c>
      <c r="I191" s="1">
        <v>38430</v>
      </c>
      <c r="J191" t="s">
        <v>11</v>
      </c>
      <c r="K191" s="3">
        <v>5</v>
      </c>
      <c r="L191" s="2">
        <v>16.348427234046856</v>
      </c>
      <c r="M191" t="s">
        <v>24</v>
      </c>
      <c r="N191" s="5">
        <f t="shared" si="2"/>
        <v>3.2696854468093712</v>
      </c>
    </row>
    <row r="192" spans="7:14" x14ac:dyDescent="0.2">
      <c r="G192">
        <v>197</v>
      </c>
      <c r="H192" t="s">
        <v>2</v>
      </c>
      <c r="I192" s="1">
        <v>38023</v>
      </c>
      <c r="J192" t="s">
        <v>12</v>
      </c>
      <c r="K192" s="3">
        <v>-5</v>
      </c>
      <c r="L192" s="2">
        <v>-12.898061088841523</v>
      </c>
      <c r="M192" t="s">
        <v>24</v>
      </c>
      <c r="N192" s="5">
        <f t="shared" si="2"/>
        <v>2.5796122177683047</v>
      </c>
    </row>
    <row r="193" spans="7:14" x14ac:dyDescent="0.2">
      <c r="G193">
        <v>198</v>
      </c>
      <c r="H193" t="s">
        <v>2</v>
      </c>
      <c r="I193" s="1">
        <v>38859</v>
      </c>
      <c r="J193" t="s">
        <v>12</v>
      </c>
      <c r="K193" s="3">
        <v>-4</v>
      </c>
      <c r="L193" s="2">
        <v>-9.998213253386103</v>
      </c>
      <c r="M193" t="s">
        <v>23</v>
      </c>
      <c r="N193" s="5">
        <f t="shared" si="2"/>
        <v>2.4995533133465258</v>
      </c>
    </row>
    <row r="194" spans="7:14" x14ac:dyDescent="0.2">
      <c r="G194">
        <v>199</v>
      </c>
      <c r="H194" t="s">
        <v>1</v>
      </c>
      <c r="I194" s="1">
        <v>39046</v>
      </c>
      <c r="J194" t="s">
        <v>12</v>
      </c>
      <c r="K194" s="3">
        <v>81</v>
      </c>
      <c r="L194" s="2">
        <v>244.68104192003952</v>
      </c>
      <c r="M194" t="s">
        <v>23</v>
      </c>
      <c r="N194" s="5">
        <f t="shared" si="2"/>
        <v>3.0207536039511051</v>
      </c>
    </row>
    <row r="195" spans="7:14" x14ac:dyDescent="0.2">
      <c r="G195">
        <v>200</v>
      </c>
      <c r="H195" t="s">
        <v>1</v>
      </c>
      <c r="I195" s="1">
        <v>38793</v>
      </c>
      <c r="J195" t="s">
        <v>11</v>
      </c>
      <c r="K195" s="3">
        <v>21</v>
      </c>
      <c r="L195" s="2">
        <v>64.744003374094902</v>
      </c>
      <c r="M195" t="s">
        <v>21</v>
      </c>
      <c r="N195" s="5">
        <f t="shared" si="2"/>
        <v>3.0830477797188047</v>
      </c>
    </row>
    <row r="196" spans="7:14" x14ac:dyDescent="0.2">
      <c r="G196">
        <v>201</v>
      </c>
      <c r="H196" t="s">
        <v>7</v>
      </c>
      <c r="I196" s="1">
        <v>38529</v>
      </c>
      <c r="J196" t="s">
        <v>11</v>
      </c>
      <c r="K196" s="3">
        <v>21</v>
      </c>
      <c r="L196" s="2">
        <v>64.863192319117914</v>
      </c>
      <c r="M196" t="s">
        <v>24</v>
      </c>
      <c r="N196" s="5">
        <f t="shared" si="2"/>
        <v>3.0887234437675195</v>
      </c>
    </row>
    <row r="197" spans="7:14" x14ac:dyDescent="0.2">
      <c r="G197">
        <v>202</v>
      </c>
      <c r="H197" t="s">
        <v>3</v>
      </c>
      <c r="I197" s="1">
        <v>38716</v>
      </c>
      <c r="J197" t="s">
        <v>9</v>
      </c>
      <c r="K197" s="3">
        <v>-3</v>
      </c>
      <c r="L197" s="2">
        <v>-7.154085897104931</v>
      </c>
      <c r="M197" t="s">
        <v>21</v>
      </c>
      <c r="N197" s="5">
        <f t="shared" si="2"/>
        <v>2.384695299034977</v>
      </c>
    </row>
    <row r="198" spans="7:14" x14ac:dyDescent="0.2">
      <c r="G198">
        <v>203</v>
      </c>
      <c r="H198" t="s">
        <v>7</v>
      </c>
      <c r="I198" s="1">
        <v>39079</v>
      </c>
      <c r="J198" t="s">
        <v>10</v>
      </c>
      <c r="K198" s="3">
        <v>57</v>
      </c>
      <c r="L198" s="2">
        <v>173.64445114790863</v>
      </c>
      <c r="M198" t="s">
        <v>23</v>
      </c>
      <c r="N198" s="5">
        <f t="shared" ref="N198:N261" si="3">L198/K198</f>
        <v>3.0463938797878707</v>
      </c>
    </row>
    <row r="199" spans="7:14" x14ac:dyDescent="0.2">
      <c r="G199">
        <v>204</v>
      </c>
      <c r="H199" t="s">
        <v>7</v>
      </c>
      <c r="I199" s="1">
        <v>38947</v>
      </c>
      <c r="J199" t="s">
        <v>10</v>
      </c>
      <c r="K199" s="3">
        <v>86</v>
      </c>
      <c r="L199" s="2">
        <v>259.30970727563493</v>
      </c>
      <c r="M199" t="s">
        <v>23</v>
      </c>
      <c r="N199" s="5">
        <f t="shared" si="3"/>
        <v>3.015229154367848</v>
      </c>
    </row>
    <row r="200" spans="7:14" x14ac:dyDescent="0.2">
      <c r="G200">
        <v>205</v>
      </c>
      <c r="H200" t="s">
        <v>0</v>
      </c>
      <c r="I200" s="1">
        <v>38826</v>
      </c>
      <c r="J200" t="s">
        <v>9</v>
      </c>
      <c r="K200" s="3">
        <v>14</v>
      </c>
      <c r="L200" s="2">
        <v>44.139016120906668</v>
      </c>
      <c r="M200" t="s">
        <v>23</v>
      </c>
      <c r="N200" s="5">
        <f t="shared" si="3"/>
        <v>3.1527868657790479</v>
      </c>
    </row>
    <row r="201" spans="7:14" x14ac:dyDescent="0.2">
      <c r="G201">
        <v>206</v>
      </c>
      <c r="H201" t="s">
        <v>3</v>
      </c>
      <c r="I201" s="1">
        <v>39057</v>
      </c>
      <c r="J201" t="s">
        <v>13</v>
      </c>
      <c r="K201" s="3">
        <v>20</v>
      </c>
      <c r="L201" s="2">
        <v>61.955881135465603</v>
      </c>
      <c r="M201" t="s">
        <v>22</v>
      </c>
      <c r="N201" s="5">
        <f t="shared" si="3"/>
        <v>3.0977940567732802</v>
      </c>
    </row>
    <row r="202" spans="7:14" x14ac:dyDescent="0.2">
      <c r="G202">
        <v>207</v>
      </c>
      <c r="H202" t="s">
        <v>2</v>
      </c>
      <c r="I202" s="1">
        <v>38023</v>
      </c>
      <c r="J202" t="s">
        <v>12</v>
      </c>
      <c r="K202" s="3">
        <v>60</v>
      </c>
      <c r="L202" s="2">
        <v>181.93942640636905</v>
      </c>
      <c r="M202" t="s">
        <v>24</v>
      </c>
      <c r="N202" s="5">
        <f t="shared" si="3"/>
        <v>3.0323237734394843</v>
      </c>
    </row>
    <row r="203" spans="7:14" x14ac:dyDescent="0.2">
      <c r="G203">
        <v>208</v>
      </c>
      <c r="H203" t="s">
        <v>0</v>
      </c>
      <c r="I203" s="1">
        <v>38903</v>
      </c>
      <c r="J203" t="s">
        <v>11</v>
      </c>
      <c r="K203" s="3">
        <v>45</v>
      </c>
      <c r="L203" s="2">
        <v>137.15507832075065</v>
      </c>
      <c r="M203" t="s">
        <v>23</v>
      </c>
      <c r="N203" s="5">
        <f t="shared" si="3"/>
        <v>3.0478906293500145</v>
      </c>
    </row>
    <row r="204" spans="7:14" x14ac:dyDescent="0.2">
      <c r="G204">
        <v>209</v>
      </c>
      <c r="H204" t="s">
        <v>0</v>
      </c>
      <c r="I204" s="1">
        <v>38078</v>
      </c>
      <c r="J204" t="s">
        <v>11</v>
      </c>
      <c r="K204" s="3">
        <v>7</v>
      </c>
      <c r="L204" s="2">
        <v>22.99759982335349</v>
      </c>
      <c r="M204" t="s">
        <v>22</v>
      </c>
      <c r="N204" s="5">
        <f t="shared" si="3"/>
        <v>3.2853714033362129</v>
      </c>
    </row>
    <row r="205" spans="7:14" x14ac:dyDescent="0.2">
      <c r="G205">
        <v>210</v>
      </c>
      <c r="H205" t="s">
        <v>8</v>
      </c>
      <c r="I205" s="1">
        <v>38782</v>
      </c>
      <c r="J205" t="s">
        <v>10</v>
      </c>
      <c r="K205" s="3">
        <v>-6</v>
      </c>
      <c r="L205" s="2">
        <v>-16.334472666280842</v>
      </c>
      <c r="M205" t="s">
        <v>22</v>
      </c>
      <c r="N205" s="5">
        <f t="shared" si="3"/>
        <v>2.7224121110468071</v>
      </c>
    </row>
    <row r="206" spans="7:14" x14ac:dyDescent="0.2">
      <c r="G206">
        <v>211</v>
      </c>
      <c r="H206" t="s">
        <v>0</v>
      </c>
      <c r="I206" s="1">
        <v>38837</v>
      </c>
      <c r="J206" t="s">
        <v>10</v>
      </c>
      <c r="K206" s="3">
        <v>35</v>
      </c>
      <c r="L206" s="2">
        <v>106.89982221762149</v>
      </c>
      <c r="M206" t="s">
        <v>21</v>
      </c>
      <c r="N206" s="5">
        <f t="shared" si="3"/>
        <v>3.0542806347891855</v>
      </c>
    </row>
    <row r="207" spans="7:14" x14ac:dyDescent="0.2">
      <c r="G207">
        <v>212</v>
      </c>
      <c r="H207" t="s">
        <v>2</v>
      </c>
      <c r="I207" s="1">
        <v>38848</v>
      </c>
      <c r="J207" t="s">
        <v>9</v>
      </c>
      <c r="K207" s="3">
        <v>31</v>
      </c>
      <c r="L207" s="2">
        <v>95.13200096066403</v>
      </c>
      <c r="M207" t="s">
        <v>24</v>
      </c>
      <c r="N207" s="5">
        <f t="shared" si="3"/>
        <v>3.0687742245375493</v>
      </c>
    </row>
    <row r="208" spans="7:14" x14ac:dyDescent="0.2">
      <c r="G208">
        <v>213</v>
      </c>
      <c r="H208" t="s">
        <v>0</v>
      </c>
      <c r="I208" s="1">
        <v>38672</v>
      </c>
      <c r="J208" t="s">
        <v>10</v>
      </c>
      <c r="K208" s="3">
        <v>19</v>
      </c>
      <c r="L208" s="2">
        <v>59.075740928551383</v>
      </c>
      <c r="M208" t="s">
        <v>23</v>
      </c>
      <c r="N208" s="5">
        <f t="shared" si="3"/>
        <v>3.109249522555336</v>
      </c>
    </row>
    <row r="209" spans="7:14" x14ac:dyDescent="0.2">
      <c r="G209">
        <v>214</v>
      </c>
      <c r="H209" t="s">
        <v>4</v>
      </c>
      <c r="I209" s="1">
        <v>38760</v>
      </c>
      <c r="J209" t="s">
        <v>11</v>
      </c>
      <c r="K209" s="3">
        <v>35</v>
      </c>
      <c r="L209" s="2">
        <v>106.64339916643026</v>
      </c>
      <c r="M209" t="s">
        <v>23</v>
      </c>
      <c r="N209" s="5">
        <f t="shared" si="3"/>
        <v>3.0469542618980072</v>
      </c>
    </row>
    <row r="210" spans="7:14" x14ac:dyDescent="0.2">
      <c r="G210">
        <v>215</v>
      </c>
      <c r="H210" t="s">
        <v>8</v>
      </c>
      <c r="I210" s="1">
        <v>38353</v>
      </c>
      <c r="J210" t="s">
        <v>13</v>
      </c>
      <c r="K210" s="3">
        <v>51</v>
      </c>
      <c r="L210" s="2">
        <v>154.59771582934854</v>
      </c>
      <c r="M210" t="s">
        <v>24</v>
      </c>
      <c r="N210" s="5">
        <f t="shared" si="3"/>
        <v>3.0313277613597753</v>
      </c>
    </row>
    <row r="211" spans="7:14" x14ac:dyDescent="0.2">
      <c r="G211">
        <v>216</v>
      </c>
      <c r="H211" t="s">
        <v>3</v>
      </c>
      <c r="I211" s="1">
        <v>38771</v>
      </c>
      <c r="J211" t="s">
        <v>12</v>
      </c>
      <c r="K211" s="3">
        <v>1</v>
      </c>
      <c r="L211" s="2">
        <v>5.3867139626812968</v>
      </c>
      <c r="M211" t="s">
        <v>24</v>
      </c>
      <c r="N211" s="5">
        <f t="shared" si="3"/>
        <v>5.3867139626812968</v>
      </c>
    </row>
    <row r="212" spans="7:14" x14ac:dyDescent="0.2">
      <c r="G212">
        <v>217</v>
      </c>
      <c r="H212" t="s">
        <v>7</v>
      </c>
      <c r="I212" s="1">
        <v>38254</v>
      </c>
      <c r="J212" t="s">
        <v>9</v>
      </c>
      <c r="K212" s="3">
        <v>67</v>
      </c>
      <c r="L212" s="2">
        <v>203.35912709646638</v>
      </c>
      <c r="M212" t="s">
        <v>22</v>
      </c>
      <c r="N212" s="5">
        <f t="shared" si="3"/>
        <v>3.0352108521860655</v>
      </c>
    </row>
    <row r="213" spans="7:14" x14ac:dyDescent="0.2">
      <c r="G213">
        <v>218</v>
      </c>
      <c r="H213" t="s">
        <v>7</v>
      </c>
      <c r="I213" s="1">
        <v>38441</v>
      </c>
      <c r="J213" t="s">
        <v>12</v>
      </c>
      <c r="K213" s="3">
        <v>23</v>
      </c>
      <c r="L213" s="2">
        <v>71.412597536524615</v>
      </c>
      <c r="M213" t="s">
        <v>22</v>
      </c>
      <c r="N213" s="5">
        <f t="shared" si="3"/>
        <v>3.1048955450662876</v>
      </c>
    </row>
    <row r="214" spans="7:14" x14ac:dyDescent="0.2">
      <c r="G214">
        <v>219</v>
      </c>
      <c r="H214" t="s">
        <v>2</v>
      </c>
      <c r="I214" s="1">
        <v>38386</v>
      </c>
      <c r="J214" t="s">
        <v>9</v>
      </c>
      <c r="K214" s="3">
        <v>41</v>
      </c>
      <c r="L214" s="2">
        <v>125.23475441561757</v>
      </c>
      <c r="M214" t="s">
        <v>24</v>
      </c>
      <c r="N214" s="5">
        <f t="shared" si="3"/>
        <v>3.0545062052589653</v>
      </c>
    </row>
    <row r="215" spans="7:14" x14ac:dyDescent="0.2">
      <c r="G215">
        <v>220</v>
      </c>
      <c r="H215" t="s">
        <v>6</v>
      </c>
      <c r="I215" s="1">
        <v>38001</v>
      </c>
      <c r="J215" t="s">
        <v>12</v>
      </c>
      <c r="K215" s="3">
        <v>27</v>
      </c>
      <c r="L215" s="2">
        <v>83.195110350521588</v>
      </c>
      <c r="M215" t="s">
        <v>23</v>
      </c>
      <c r="N215" s="5">
        <f t="shared" si="3"/>
        <v>3.0813003833526516</v>
      </c>
    </row>
    <row r="216" spans="7:14" x14ac:dyDescent="0.2">
      <c r="G216">
        <v>221</v>
      </c>
      <c r="H216" t="s">
        <v>1</v>
      </c>
      <c r="I216" s="1">
        <v>38980</v>
      </c>
      <c r="J216" t="s">
        <v>9</v>
      </c>
      <c r="K216" s="3">
        <v>56</v>
      </c>
      <c r="L216" s="2">
        <v>170.17512557022724</v>
      </c>
      <c r="M216" t="s">
        <v>22</v>
      </c>
      <c r="N216" s="5">
        <f t="shared" si="3"/>
        <v>3.038841528039772</v>
      </c>
    </row>
    <row r="217" spans="7:14" x14ac:dyDescent="0.2">
      <c r="G217">
        <v>222</v>
      </c>
      <c r="H217" t="s">
        <v>6</v>
      </c>
      <c r="I217" s="1">
        <v>38188</v>
      </c>
      <c r="J217" t="s">
        <v>12</v>
      </c>
      <c r="K217" s="3">
        <v>67</v>
      </c>
      <c r="L217" s="2">
        <v>203.35311949602652</v>
      </c>
      <c r="M217" t="s">
        <v>23</v>
      </c>
      <c r="N217" s="5">
        <f t="shared" si="3"/>
        <v>3.0351211865078587</v>
      </c>
    </row>
    <row r="218" spans="7:14" x14ac:dyDescent="0.2">
      <c r="G218">
        <v>223</v>
      </c>
      <c r="H218" t="s">
        <v>8</v>
      </c>
      <c r="I218" s="1">
        <v>38243</v>
      </c>
      <c r="J218" t="s">
        <v>9</v>
      </c>
      <c r="K218" s="3">
        <v>94</v>
      </c>
      <c r="L218" s="2">
        <v>283.74141758000144</v>
      </c>
      <c r="M218" t="s">
        <v>23</v>
      </c>
      <c r="N218" s="5">
        <f t="shared" si="3"/>
        <v>3.0185257189361856</v>
      </c>
    </row>
    <row r="219" spans="7:14" x14ac:dyDescent="0.2">
      <c r="G219">
        <v>224</v>
      </c>
      <c r="H219" t="s">
        <v>1</v>
      </c>
      <c r="I219" s="1">
        <v>38265</v>
      </c>
      <c r="J219" t="s">
        <v>11</v>
      </c>
      <c r="K219" s="3">
        <v>52</v>
      </c>
      <c r="L219" s="2">
        <v>158.2973319694853</v>
      </c>
      <c r="M219" t="s">
        <v>23</v>
      </c>
      <c r="N219" s="5">
        <f t="shared" si="3"/>
        <v>3.0441794609516402</v>
      </c>
    </row>
    <row r="220" spans="7:14" x14ac:dyDescent="0.2">
      <c r="G220">
        <v>225</v>
      </c>
      <c r="H220" t="s">
        <v>4</v>
      </c>
      <c r="I220" s="1">
        <v>38023</v>
      </c>
      <c r="J220" t="s">
        <v>13</v>
      </c>
      <c r="K220" s="3">
        <v>24</v>
      </c>
      <c r="L220" s="2">
        <v>74.243899422562194</v>
      </c>
      <c r="M220" t="s">
        <v>23</v>
      </c>
      <c r="N220" s="5">
        <f t="shared" si="3"/>
        <v>3.0934958092734246</v>
      </c>
    </row>
    <row r="221" spans="7:14" x14ac:dyDescent="0.2">
      <c r="G221">
        <v>226</v>
      </c>
      <c r="H221" t="s">
        <v>0</v>
      </c>
      <c r="I221" s="1">
        <v>38144</v>
      </c>
      <c r="J221" t="s">
        <v>10</v>
      </c>
      <c r="K221" s="3">
        <v>-1</v>
      </c>
      <c r="L221" s="2">
        <v>-0.91770776800017373</v>
      </c>
      <c r="M221" t="s">
        <v>21</v>
      </c>
      <c r="N221" s="5">
        <f t="shared" si="3"/>
        <v>0.91770776800017373</v>
      </c>
    </row>
    <row r="222" spans="7:14" x14ac:dyDescent="0.2">
      <c r="G222">
        <v>227</v>
      </c>
      <c r="H222" t="s">
        <v>3</v>
      </c>
      <c r="I222" s="1">
        <v>38738</v>
      </c>
      <c r="J222" t="s">
        <v>11</v>
      </c>
      <c r="K222" s="3">
        <v>37</v>
      </c>
      <c r="L222" s="2">
        <v>112.52158206006119</v>
      </c>
      <c r="M222" t="s">
        <v>21</v>
      </c>
      <c r="N222" s="5">
        <f t="shared" si="3"/>
        <v>3.0411238394611133</v>
      </c>
    </row>
    <row r="223" spans="7:14" x14ac:dyDescent="0.2">
      <c r="G223">
        <v>228</v>
      </c>
      <c r="H223" t="s">
        <v>8</v>
      </c>
      <c r="I223" s="1">
        <v>38771</v>
      </c>
      <c r="J223" t="s">
        <v>9</v>
      </c>
      <c r="K223" s="3">
        <v>63</v>
      </c>
      <c r="L223" s="2">
        <v>191.4542393048981</v>
      </c>
      <c r="M223" t="s">
        <v>21</v>
      </c>
      <c r="N223" s="5">
        <f t="shared" si="3"/>
        <v>3.038956179442827</v>
      </c>
    </row>
    <row r="224" spans="7:14" x14ac:dyDescent="0.2">
      <c r="G224">
        <v>229</v>
      </c>
      <c r="H224" t="s">
        <v>7</v>
      </c>
      <c r="I224" s="1">
        <v>38089</v>
      </c>
      <c r="J224" t="s">
        <v>10</v>
      </c>
      <c r="K224" s="3">
        <v>13</v>
      </c>
      <c r="L224" s="2">
        <v>41.010346846521706</v>
      </c>
      <c r="M224" t="s">
        <v>23</v>
      </c>
      <c r="N224" s="5">
        <f t="shared" si="3"/>
        <v>3.1546420651170544</v>
      </c>
    </row>
    <row r="225" spans="7:14" x14ac:dyDescent="0.2">
      <c r="G225">
        <v>230</v>
      </c>
      <c r="H225" t="s">
        <v>3</v>
      </c>
      <c r="I225" s="1">
        <v>39046</v>
      </c>
      <c r="J225" t="s">
        <v>10</v>
      </c>
      <c r="K225" s="3">
        <v>7</v>
      </c>
      <c r="L225" s="2">
        <v>22.334877359058812</v>
      </c>
      <c r="M225" t="s">
        <v>23</v>
      </c>
      <c r="N225" s="5">
        <f t="shared" si="3"/>
        <v>3.1906967655798302</v>
      </c>
    </row>
    <row r="226" spans="7:14" x14ac:dyDescent="0.2">
      <c r="G226">
        <v>231</v>
      </c>
      <c r="H226" t="s">
        <v>4</v>
      </c>
      <c r="I226" s="1">
        <v>38067</v>
      </c>
      <c r="J226" t="s">
        <v>10</v>
      </c>
      <c r="K226" s="3">
        <v>64</v>
      </c>
      <c r="L226" s="2">
        <v>193.83879299726061</v>
      </c>
      <c r="M226" t="s">
        <v>23</v>
      </c>
      <c r="N226" s="5">
        <f t="shared" si="3"/>
        <v>3.0287311405821971</v>
      </c>
    </row>
    <row r="227" spans="7:14" x14ac:dyDescent="0.2">
      <c r="G227">
        <v>232</v>
      </c>
      <c r="H227" t="s">
        <v>6</v>
      </c>
      <c r="I227" s="1">
        <v>38144</v>
      </c>
      <c r="J227" t="s">
        <v>10</v>
      </c>
      <c r="K227" s="3">
        <v>63</v>
      </c>
      <c r="L227" s="2">
        <v>190.90668689411601</v>
      </c>
      <c r="M227" t="s">
        <v>22</v>
      </c>
      <c r="N227" s="5">
        <f t="shared" si="3"/>
        <v>3.0302648713351745</v>
      </c>
    </row>
    <row r="228" spans="7:14" x14ac:dyDescent="0.2">
      <c r="G228">
        <v>233</v>
      </c>
      <c r="H228" t="s">
        <v>5</v>
      </c>
      <c r="I228" s="1">
        <v>38210</v>
      </c>
      <c r="J228" t="s">
        <v>12</v>
      </c>
      <c r="K228" s="3">
        <v>57</v>
      </c>
      <c r="L228" s="2">
        <v>173.59022125804509</v>
      </c>
      <c r="M228" t="s">
        <v>22</v>
      </c>
      <c r="N228" s="5">
        <f t="shared" si="3"/>
        <v>3.0454424782113172</v>
      </c>
    </row>
    <row r="229" spans="7:14" x14ac:dyDescent="0.2">
      <c r="G229">
        <v>234</v>
      </c>
      <c r="H229" t="s">
        <v>5</v>
      </c>
      <c r="I229" s="1">
        <v>38298</v>
      </c>
      <c r="J229" t="s">
        <v>12</v>
      </c>
      <c r="K229" s="3">
        <v>59</v>
      </c>
      <c r="L229" s="2">
        <v>178.9266502635322</v>
      </c>
      <c r="M229" t="s">
        <v>24</v>
      </c>
      <c r="N229" s="5">
        <f t="shared" si="3"/>
        <v>3.03265508921241</v>
      </c>
    </row>
    <row r="230" spans="7:14" x14ac:dyDescent="0.2">
      <c r="G230">
        <v>235</v>
      </c>
      <c r="H230" t="s">
        <v>0</v>
      </c>
      <c r="I230" s="1">
        <v>38342</v>
      </c>
      <c r="J230" t="s">
        <v>9</v>
      </c>
      <c r="K230" s="3">
        <v>-3</v>
      </c>
      <c r="L230" s="2">
        <v>-7.2637597489178187</v>
      </c>
      <c r="M230" t="s">
        <v>22</v>
      </c>
      <c r="N230" s="5">
        <f t="shared" si="3"/>
        <v>2.4212532496392729</v>
      </c>
    </row>
    <row r="231" spans="7:14" x14ac:dyDescent="0.2">
      <c r="G231">
        <v>236</v>
      </c>
      <c r="H231" t="s">
        <v>7</v>
      </c>
      <c r="I231" s="1">
        <v>38991</v>
      </c>
      <c r="J231" t="s">
        <v>10</v>
      </c>
      <c r="K231" s="3">
        <v>86</v>
      </c>
      <c r="L231" s="2">
        <v>260.32907018535167</v>
      </c>
      <c r="M231" t="s">
        <v>21</v>
      </c>
      <c r="N231" s="5">
        <f t="shared" si="3"/>
        <v>3.0270822114575777</v>
      </c>
    </row>
    <row r="232" spans="7:14" x14ac:dyDescent="0.2">
      <c r="G232">
        <v>237</v>
      </c>
      <c r="H232" t="s">
        <v>1</v>
      </c>
      <c r="I232" s="1">
        <v>38254</v>
      </c>
      <c r="J232" t="s">
        <v>11</v>
      </c>
      <c r="K232" s="3">
        <v>-4</v>
      </c>
      <c r="L232" s="2">
        <v>-9.9939520680829617</v>
      </c>
      <c r="M232" t="s">
        <v>24</v>
      </c>
      <c r="N232" s="5">
        <f t="shared" si="3"/>
        <v>2.4984880170207404</v>
      </c>
    </row>
    <row r="233" spans="7:14" x14ac:dyDescent="0.2">
      <c r="G233">
        <v>238</v>
      </c>
      <c r="H233" t="s">
        <v>6</v>
      </c>
      <c r="I233" s="1">
        <v>38353</v>
      </c>
      <c r="J233" t="s">
        <v>10</v>
      </c>
      <c r="K233" s="3">
        <v>7</v>
      </c>
      <c r="L233" s="2">
        <v>23.654332569914828</v>
      </c>
      <c r="M233" t="s">
        <v>23</v>
      </c>
      <c r="N233" s="5">
        <f t="shared" si="3"/>
        <v>3.3791903671306898</v>
      </c>
    </row>
    <row r="234" spans="7:14" x14ac:dyDescent="0.2">
      <c r="G234">
        <v>239</v>
      </c>
      <c r="H234" t="s">
        <v>7</v>
      </c>
      <c r="I234" s="1">
        <v>38991</v>
      </c>
      <c r="J234" t="s">
        <v>10</v>
      </c>
      <c r="K234" s="3">
        <v>43</v>
      </c>
      <c r="L234" s="2">
        <v>131.67769291502447</v>
      </c>
      <c r="M234" t="s">
        <v>24</v>
      </c>
      <c r="N234" s="5">
        <f t="shared" si="3"/>
        <v>3.0622719282563828</v>
      </c>
    </row>
    <row r="235" spans="7:14" x14ac:dyDescent="0.2">
      <c r="G235">
        <v>240</v>
      </c>
      <c r="H235" t="s">
        <v>5</v>
      </c>
      <c r="I235" s="1">
        <v>38661</v>
      </c>
      <c r="J235" t="s">
        <v>10</v>
      </c>
      <c r="K235" s="3">
        <v>2</v>
      </c>
      <c r="L235" s="2">
        <v>7.6348447793459382</v>
      </c>
      <c r="M235" t="s">
        <v>21</v>
      </c>
      <c r="N235" s="5">
        <f t="shared" si="3"/>
        <v>3.8174223896729691</v>
      </c>
    </row>
    <row r="236" spans="7:14" x14ac:dyDescent="0.2">
      <c r="G236">
        <v>241</v>
      </c>
      <c r="H236" t="s">
        <v>5</v>
      </c>
      <c r="I236" s="1">
        <v>38474</v>
      </c>
      <c r="J236" t="s">
        <v>12</v>
      </c>
      <c r="K236" s="3">
        <v>85</v>
      </c>
      <c r="L236" s="2">
        <v>256.87957020946436</v>
      </c>
      <c r="M236" t="s">
        <v>22</v>
      </c>
      <c r="N236" s="5">
        <f t="shared" si="3"/>
        <v>3.0221125906995807</v>
      </c>
    </row>
    <row r="237" spans="7:14" x14ac:dyDescent="0.2">
      <c r="G237">
        <v>242</v>
      </c>
      <c r="H237" t="s">
        <v>5</v>
      </c>
      <c r="I237" s="1">
        <v>38463</v>
      </c>
      <c r="J237" t="s">
        <v>11</v>
      </c>
      <c r="K237" s="3">
        <v>52</v>
      </c>
      <c r="L237" s="2">
        <v>158.18704198984506</v>
      </c>
      <c r="M237" t="s">
        <v>22</v>
      </c>
      <c r="N237" s="5">
        <f t="shared" si="3"/>
        <v>3.0420584998047127</v>
      </c>
    </row>
    <row r="238" spans="7:14" x14ac:dyDescent="0.2">
      <c r="G238">
        <v>243</v>
      </c>
      <c r="H238" t="s">
        <v>2</v>
      </c>
      <c r="I238" s="1">
        <v>38177</v>
      </c>
      <c r="J238" t="s">
        <v>13</v>
      </c>
      <c r="K238" s="3">
        <v>-3</v>
      </c>
      <c r="L238" s="2">
        <v>-7.3950210500886264</v>
      </c>
      <c r="M238" t="s">
        <v>21</v>
      </c>
      <c r="N238" s="5">
        <f t="shared" si="3"/>
        <v>2.4650070166962088</v>
      </c>
    </row>
    <row r="239" spans="7:14" x14ac:dyDescent="0.2">
      <c r="G239">
        <v>244</v>
      </c>
      <c r="H239" t="s">
        <v>1</v>
      </c>
      <c r="I239" s="1">
        <v>38408</v>
      </c>
      <c r="J239" t="s">
        <v>11</v>
      </c>
      <c r="K239" s="3">
        <v>8</v>
      </c>
      <c r="L239" s="2">
        <v>25.546689047987762</v>
      </c>
      <c r="M239" t="s">
        <v>24</v>
      </c>
      <c r="N239" s="5">
        <f t="shared" si="3"/>
        <v>3.1933361309984702</v>
      </c>
    </row>
    <row r="240" spans="7:14" x14ac:dyDescent="0.2">
      <c r="G240">
        <v>245</v>
      </c>
      <c r="H240" t="s">
        <v>7</v>
      </c>
      <c r="I240" s="1">
        <v>38177</v>
      </c>
      <c r="J240" t="s">
        <v>12</v>
      </c>
      <c r="K240" s="3">
        <v>5</v>
      </c>
      <c r="L240" s="2">
        <v>17.198905576452098</v>
      </c>
      <c r="M240" t="s">
        <v>24</v>
      </c>
      <c r="N240" s="5">
        <f t="shared" si="3"/>
        <v>3.4397811152904199</v>
      </c>
    </row>
    <row r="241" spans="7:14" x14ac:dyDescent="0.2">
      <c r="G241">
        <v>246</v>
      </c>
      <c r="H241" t="s">
        <v>3</v>
      </c>
      <c r="I241" s="1">
        <v>38958</v>
      </c>
      <c r="J241" t="s">
        <v>12</v>
      </c>
      <c r="K241" s="3">
        <v>90</v>
      </c>
      <c r="L241" s="2">
        <v>272.09870438545738</v>
      </c>
      <c r="M241" t="s">
        <v>21</v>
      </c>
      <c r="N241" s="5">
        <f t="shared" si="3"/>
        <v>3.0233189376161933</v>
      </c>
    </row>
    <row r="242" spans="7:14" x14ac:dyDescent="0.2">
      <c r="G242">
        <v>247</v>
      </c>
      <c r="H242" t="s">
        <v>8</v>
      </c>
      <c r="I242" s="1">
        <v>39035</v>
      </c>
      <c r="J242" t="s">
        <v>12</v>
      </c>
      <c r="K242" s="3">
        <v>36</v>
      </c>
      <c r="L242" s="2">
        <v>110.33744975059108</v>
      </c>
      <c r="M242" t="s">
        <v>24</v>
      </c>
      <c r="N242" s="5">
        <f t="shared" si="3"/>
        <v>3.0649291597386412</v>
      </c>
    </row>
    <row r="243" spans="7:14" x14ac:dyDescent="0.2">
      <c r="G243">
        <v>248</v>
      </c>
      <c r="H243" t="s">
        <v>4</v>
      </c>
      <c r="I243" s="1">
        <v>38584</v>
      </c>
      <c r="J243" t="s">
        <v>12</v>
      </c>
      <c r="K243" s="3">
        <v>25</v>
      </c>
      <c r="L243" s="2">
        <v>77.014900645073141</v>
      </c>
      <c r="M243" t="s">
        <v>23</v>
      </c>
      <c r="N243" s="5">
        <f t="shared" si="3"/>
        <v>3.0805960258029255</v>
      </c>
    </row>
    <row r="244" spans="7:14" x14ac:dyDescent="0.2">
      <c r="G244">
        <v>249</v>
      </c>
      <c r="H244" t="s">
        <v>8</v>
      </c>
      <c r="I244" s="1">
        <v>38430</v>
      </c>
      <c r="J244" t="s">
        <v>12</v>
      </c>
      <c r="K244" s="3">
        <v>7</v>
      </c>
      <c r="L244" s="2">
        <v>23.133204884254319</v>
      </c>
      <c r="M244" t="s">
        <v>24</v>
      </c>
      <c r="N244" s="5">
        <f t="shared" si="3"/>
        <v>3.304743554893474</v>
      </c>
    </row>
    <row r="245" spans="7:14" x14ac:dyDescent="0.2">
      <c r="G245">
        <v>250</v>
      </c>
      <c r="H245" t="s">
        <v>2</v>
      </c>
      <c r="I245" s="1">
        <v>39024</v>
      </c>
      <c r="J245" t="s">
        <v>12</v>
      </c>
      <c r="K245" s="3">
        <v>64</v>
      </c>
      <c r="L245" s="2">
        <v>194.25372471684716</v>
      </c>
      <c r="M245" t="s">
        <v>24</v>
      </c>
      <c r="N245" s="5">
        <f t="shared" si="3"/>
        <v>3.0352144487007369</v>
      </c>
    </row>
    <row r="246" spans="7:14" x14ac:dyDescent="0.2">
      <c r="G246">
        <v>251</v>
      </c>
      <c r="H246" t="s">
        <v>2</v>
      </c>
      <c r="I246" s="1">
        <v>38111</v>
      </c>
      <c r="J246" t="s">
        <v>12</v>
      </c>
      <c r="K246" s="3">
        <v>71</v>
      </c>
      <c r="L246" s="2">
        <v>215.49309366005642</v>
      </c>
      <c r="M246" t="s">
        <v>23</v>
      </c>
      <c r="N246" s="5">
        <f t="shared" si="3"/>
        <v>3.035113995212062</v>
      </c>
    </row>
    <row r="247" spans="7:14" x14ac:dyDescent="0.2">
      <c r="G247">
        <v>252</v>
      </c>
      <c r="H247" t="s">
        <v>6</v>
      </c>
      <c r="I247" s="1">
        <v>38452</v>
      </c>
      <c r="J247" t="s">
        <v>11</v>
      </c>
      <c r="K247" s="3">
        <v>41</v>
      </c>
      <c r="L247" s="2">
        <v>124.81042324173134</v>
      </c>
      <c r="M247" t="s">
        <v>24</v>
      </c>
      <c r="N247" s="5">
        <f t="shared" si="3"/>
        <v>3.0441566644324718</v>
      </c>
    </row>
    <row r="248" spans="7:14" x14ac:dyDescent="0.2">
      <c r="G248">
        <v>253</v>
      </c>
      <c r="H248" t="s">
        <v>6</v>
      </c>
      <c r="I248" s="1">
        <v>38254</v>
      </c>
      <c r="J248" t="s">
        <v>9</v>
      </c>
      <c r="K248" s="3">
        <v>84</v>
      </c>
      <c r="L248" s="2">
        <v>253.28617965312779</v>
      </c>
      <c r="M248" t="s">
        <v>24</v>
      </c>
      <c r="N248" s="5">
        <f t="shared" si="3"/>
        <v>3.0153116625372354</v>
      </c>
    </row>
    <row r="249" spans="7:14" x14ac:dyDescent="0.2">
      <c r="G249">
        <v>254</v>
      </c>
      <c r="H249" t="s">
        <v>5</v>
      </c>
      <c r="I249" s="1">
        <v>38441</v>
      </c>
      <c r="J249" t="s">
        <v>11</v>
      </c>
      <c r="K249" s="3">
        <v>3</v>
      </c>
      <c r="L249" s="2">
        <v>10.703015398687583</v>
      </c>
      <c r="M249" t="s">
        <v>24</v>
      </c>
      <c r="N249" s="5">
        <f t="shared" si="3"/>
        <v>3.5676717995625276</v>
      </c>
    </row>
    <row r="250" spans="7:14" x14ac:dyDescent="0.2">
      <c r="G250">
        <v>255</v>
      </c>
      <c r="H250" t="s">
        <v>6</v>
      </c>
      <c r="I250" s="1">
        <v>38078</v>
      </c>
      <c r="J250" t="s">
        <v>9</v>
      </c>
      <c r="K250" s="3">
        <v>15</v>
      </c>
      <c r="L250" s="2">
        <v>46.761676481443232</v>
      </c>
      <c r="M250" t="s">
        <v>23</v>
      </c>
      <c r="N250" s="5">
        <f t="shared" si="3"/>
        <v>3.1174450987628819</v>
      </c>
    </row>
    <row r="251" spans="7:14" x14ac:dyDescent="0.2">
      <c r="G251">
        <v>256</v>
      </c>
      <c r="H251" t="s">
        <v>3</v>
      </c>
      <c r="I251" s="1">
        <v>38023</v>
      </c>
      <c r="J251" t="s">
        <v>11</v>
      </c>
      <c r="K251" s="3">
        <v>1</v>
      </c>
      <c r="L251" s="2">
        <v>4.8820462029427096</v>
      </c>
      <c r="M251" t="s">
        <v>21</v>
      </c>
      <c r="N251" s="5">
        <f t="shared" si="3"/>
        <v>4.8820462029427096</v>
      </c>
    </row>
    <row r="252" spans="7:14" x14ac:dyDescent="0.2">
      <c r="G252">
        <v>257</v>
      </c>
      <c r="H252" t="s">
        <v>3</v>
      </c>
      <c r="I252" s="1">
        <v>38540</v>
      </c>
      <c r="J252" t="s">
        <v>12</v>
      </c>
      <c r="K252" s="3">
        <v>10</v>
      </c>
      <c r="L252" s="2">
        <v>32.468400196905996</v>
      </c>
      <c r="M252" t="s">
        <v>24</v>
      </c>
      <c r="N252" s="5">
        <f t="shared" si="3"/>
        <v>3.2468400196905995</v>
      </c>
    </row>
    <row r="253" spans="7:14" x14ac:dyDescent="0.2">
      <c r="G253">
        <v>258</v>
      </c>
      <c r="H253" t="s">
        <v>5</v>
      </c>
      <c r="I253" s="1">
        <v>38364</v>
      </c>
      <c r="J253" t="s">
        <v>11</v>
      </c>
      <c r="K253" s="3">
        <v>77</v>
      </c>
      <c r="L253" s="2">
        <v>233.3993347830984</v>
      </c>
      <c r="M253" t="s">
        <v>23</v>
      </c>
      <c r="N253" s="5">
        <f t="shared" si="3"/>
        <v>3.0311601919882909</v>
      </c>
    </row>
    <row r="254" spans="7:14" x14ac:dyDescent="0.2">
      <c r="G254">
        <v>259</v>
      </c>
      <c r="H254" t="s">
        <v>2</v>
      </c>
      <c r="I254" s="1">
        <v>38397</v>
      </c>
      <c r="J254" t="s">
        <v>13</v>
      </c>
      <c r="K254" s="3">
        <v>65</v>
      </c>
      <c r="L254" s="2">
        <v>196.49346597044766</v>
      </c>
      <c r="M254" t="s">
        <v>21</v>
      </c>
      <c r="N254" s="5">
        <f t="shared" si="3"/>
        <v>3.0229763995453487</v>
      </c>
    </row>
    <row r="255" spans="7:14" x14ac:dyDescent="0.2">
      <c r="G255">
        <v>260</v>
      </c>
      <c r="H255" t="s">
        <v>4</v>
      </c>
      <c r="I255" s="1">
        <v>38001</v>
      </c>
      <c r="J255" t="s">
        <v>11</v>
      </c>
      <c r="K255" s="3">
        <v>25</v>
      </c>
      <c r="L255" s="2">
        <v>77.329572231774151</v>
      </c>
      <c r="M255" t="s">
        <v>22</v>
      </c>
      <c r="N255" s="5">
        <f t="shared" si="3"/>
        <v>3.0931828892709659</v>
      </c>
    </row>
    <row r="256" spans="7:14" x14ac:dyDescent="0.2">
      <c r="G256">
        <v>261</v>
      </c>
      <c r="H256" t="s">
        <v>7</v>
      </c>
      <c r="I256" s="1">
        <v>38914</v>
      </c>
      <c r="J256" t="s">
        <v>12</v>
      </c>
      <c r="K256" s="3">
        <v>-1</v>
      </c>
      <c r="L256" s="2">
        <v>-1.930462865623249</v>
      </c>
      <c r="M256" t="s">
        <v>21</v>
      </c>
      <c r="N256" s="5">
        <f t="shared" si="3"/>
        <v>1.930462865623249</v>
      </c>
    </row>
    <row r="257" spans="7:14" x14ac:dyDescent="0.2">
      <c r="G257">
        <v>262</v>
      </c>
      <c r="H257" t="s">
        <v>0</v>
      </c>
      <c r="I257" s="1">
        <v>38958</v>
      </c>
      <c r="J257" t="s">
        <v>9</v>
      </c>
      <c r="K257" s="3">
        <v>2</v>
      </c>
      <c r="L257" s="2">
        <v>7.9709250117717731</v>
      </c>
      <c r="M257" t="s">
        <v>22</v>
      </c>
      <c r="N257" s="5">
        <f t="shared" si="3"/>
        <v>3.9854625058858866</v>
      </c>
    </row>
    <row r="258" spans="7:14" x14ac:dyDescent="0.2">
      <c r="G258">
        <v>263</v>
      </c>
      <c r="H258" t="s">
        <v>4</v>
      </c>
      <c r="I258" s="1">
        <v>39024</v>
      </c>
      <c r="J258" t="s">
        <v>10</v>
      </c>
      <c r="K258" s="3">
        <v>62</v>
      </c>
      <c r="L258" s="2">
        <v>187.61965072290988</v>
      </c>
      <c r="M258" t="s">
        <v>22</v>
      </c>
      <c r="N258" s="5">
        <f t="shared" si="3"/>
        <v>3.026123398756611</v>
      </c>
    </row>
    <row r="259" spans="7:14" x14ac:dyDescent="0.2">
      <c r="G259">
        <v>264</v>
      </c>
      <c r="H259" t="s">
        <v>2</v>
      </c>
      <c r="I259" s="1">
        <v>38485</v>
      </c>
      <c r="J259" t="s">
        <v>9</v>
      </c>
      <c r="K259" s="3">
        <v>28</v>
      </c>
      <c r="L259" s="2">
        <v>86.788113277044275</v>
      </c>
      <c r="M259" t="s">
        <v>23</v>
      </c>
      <c r="N259" s="5">
        <f t="shared" si="3"/>
        <v>3.0995754741801527</v>
      </c>
    </row>
    <row r="260" spans="7:14" x14ac:dyDescent="0.2">
      <c r="G260">
        <v>265</v>
      </c>
      <c r="H260" t="s">
        <v>3</v>
      </c>
      <c r="I260" s="1">
        <v>38551</v>
      </c>
      <c r="J260" t="s">
        <v>11</v>
      </c>
      <c r="K260" s="3">
        <v>55</v>
      </c>
      <c r="L260" s="2">
        <v>167.05079786120268</v>
      </c>
      <c r="M260" t="s">
        <v>21</v>
      </c>
      <c r="N260" s="5">
        <f t="shared" si="3"/>
        <v>3.0372872338400487</v>
      </c>
    </row>
    <row r="261" spans="7:14" x14ac:dyDescent="0.2">
      <c r="G261">
        <v>266</v>
      </c>
      <c r="H261" t="s">
        <v>2</v>
      </c>
      <c r="I261" s="1">
        <v>38518</v>
      </c>
      <c r="J261" t="s">
        <v>10</v>
      </c>
      <c r="K261" s="3">
        <v>28</v>
      </c>
      <c r="L261" s="2">
        <v>86.636057383669893</v>
      </c>
      <c r="M261" t="s">
        <v>21</v>
      </c>
      <c r="N261" s="5">
        <f t="shared" si="3"/>
        <v>3.0941449065596389</v>
      </c>
    </row>
    <row r="262" spans="7:14" x14ac:dyDescent="0.2">
      <c r="G262">
        <v>267</v>
      </c>
      <c r="H262" t="s">
        <v>1</v>
      </c>
      <c r="I262" s="1">
        <v>38562</v>
      </c>
      <c r="J262" t="s">
        <v>9</v>
      </c>
      <c r="K262" s="3">
        <v>5</v>
      </c>
      <c r="L262" s="2">
        <v>16.670839286326668</v>
      </c>
      <c r="M262" t="s">
        <v>21</v>
      </c>
      <c r="N262" s="5">
        <f t="shared" ref="N262:N325" si="4">L262/K262</f>
        <v>3.3341678572653337</v>
      </c>
    </row>
    <row r="263" spans="7:14" x14ac:dyDescent="0.2">
      <c r="G263">
        <v>268</v>
      </c>
      <c r="H263" t="s">
        <v>1</v>
      </c>
      <c r="I263" s="1">
        <v>38298</v>
      </c>
      <c r="J263" t="s">
        <v>11</v>
      </c>
      <c r="K263" s="3">
        <v>1</v>
      </c>
      <c r="L263" s="2">
        <v>4.7722172541512009</v>
      </c>
      <c r="M263" t="s">
        <v>24</v>
      </c>
      <c r="N263" s="5">
        <f t="shared" si="4"/>
        <v>4.7722172541512009</v>
      </c>
    </row>
    <row r="264" spans="7:14" x14ac:dyDescent="0.2">
      <c r="G264">
        <v>269</v>
      </c>
      <c r="H264" t="s">
        <v>1</v>
      </c>
      <c r="I264" s="1">
        <v>38518</v>
      </c>
      <c r="J264" t="s">
        <v>9</v>
      </c>
      <c r="K264" s="3">
        <v>26</v>
      </c>
      <c r="L264" s="2">
        <v>80.012011803068276</v>
      </c>
      <c r="M264" t="s">
        <v>24</v>
      </c>
      <c r="N264" s="5">
        <f t="shared" si="4"/>
        <v>3.0773850693487796</v>
      </c>
    </row>
    <row r="265" spans="7:14" x14ac:dyDescent="0.2">
      <c r="G265">
        <v>270</v>
      </c>
      <c r="H265" t="s">
        <v>4</v>
      </c>
      <c r="I265" s="1">
        <v>38144</v>
      </c>
      <c r="J265" t="s">
        <v>9</v>
      </c>
      <c r="K265" s="3">
        <v>47</v>
      </c>
      <c r="L265" s="2">
        <v>142.84602668228962</v>
      </c>
      <c r="M265" t="s">
        <v>21</v>
      </c>
      <c r="N265" s="5">
        <f t="shared" si="4"/>
        <v>3.0392771634529705</v>
      </c>
    </row>
    <row r="266" spans="7:14" x14ac:dyDescent="0.2">
      <c r="G266">
        <v>271</v>
      </c>
      <c r="H266" t="s">
        <v>3</v>
      </c>
      <c r="I266" s="1">
        <v>38474</v>
      </c>
      <c r="J266" t="s">
        <v>11</v>
      </c>
      <c r="K266" s="3">
        <v>74</v>
      </c>
      <c r="L266" s="2">
        <v>224.75435048565893</v>
      </c>
      <c r="M266" t="s">
        <v>24</v>
      </c>
      <c r="N266" s="5">
        <f t="shared" si="4"/>
        <v>3.0372209525089047</v>
      </c>
    </row>
    <row r="267" spans="7:14" x14ac:dyDescent="0.2">
      <c r="G267">
        <v>272</v>
      </c>
      <c r="H267" t="s">
        <v>7</v>
      </c>
      <c r="I267" s="1">
        <v>38848</v>
      </c>
      <c r="J267" t="s">
        <v>10</v>
      </c>
      <c r="K267" s="3">
        <v>22</v>
      </c>
      <c r="L267" s="2">
        <v>68.710607050620922</v>
      </c>
      <c r="M267" t="s">
        <v>22</v>
      </c>
      <c r="N267" s="5">
        <f t="shared" si="4"/>
        <v>3.1232094113918603</v>
      </c>
    </row>
    <row r="268" spans="7:14" x14ac:dyDescent="0.2">
      <c r="G268">
        <v>273</v>
      </c>
      <c r="H268" t="s">
        <v>6</v>
      </c>
      <c r="I268" s="1">
        <v>38892</v>
      </c>
      <c r="J268" t="s">
        <v>13</v>
      </c>
      <c r="K268" s="3">
        <v>70</v>
      </c>
      <c r="L268" s="2">
        <v>212.26238499892682</v>
      </c>
      <c r="M268" t="s">
        <v>21</v>
      </c>
      <c r="N268" s="5">
        <f t="shared" si="4"/>
        <v>3.0323197856989546</v>
      </c>
    </row>
    <row r="269" spans="7:14" x14ac:dyDescent="0.2">
      <c r="G269">
        <v>274</v>
      </c>
      <c r="H269" t="s">
        <v>7</v>
      </c>
      <c r="I269" s="1">
        <v>38683</v>
      </c>
      <c r="J269" t="s">
        <v>9</v>
      </c>
      <c r="K269" s="3">
        <v>83</v>
      </c>
      <c r="L269" s="2">
        <v>251.31042576912338</v>
      </c>
      <c r="M269" t="s">
        <v>22</v>
      </c>
      <c r="N269" s="5">
        <f t="shared" si="4"/>
        <v>3.0278364550496795</v>
      </c>
    </row>
    <row r="270" spans="7:14" x14ac:dyDescent="0.2">
      <c r="G270">
        <v>275</v>
      </c>
      <c r="H270" t="s">
        <v>3</v>
      </c>
      <c r="I270" s="1">
        <v>38694</v>
      </c>
      <c r="J270" t="s">
        <v>11</v>
      </c>
      <c r="K270" s="3">
        <v>59</v>
      </c>
      <c r="L270" s="2">
        <v>179.38546683395009</v>
      </c>
      <c r="M270" t="s">
        <v>23</v>
      </c>
      <c r="N270" s="5">
        <f t="shared" si="4"/>
        <v>3.0404316412533912</v>
      </c>
    </row>
    <row r="271" spans="7:14" x14ac:dyDescent="0.2">
      <c r="G271">
        <v>276</v>
      </c>
      <c r="H271" t="s">
        <v>7</v>
      </c>
      <c r="I271" s="1">
        <v>38573</v>
      </c>
      <c r="J271" t="s">
        <v>12</v>
      </c>
      <c r="K271" s="3">
        <v>0</v>
      </c>
      <c r="L271" s="2">
        <v>1.5831115612014064</v>
      </c>
      <c r="M271" t="s">
        <v>22</v>
      </c>
      <c r="N271" s="5" t="e">
        <f t="shared" si="4"/>
        <v>#DIV/0!</v>
      </c>
    </row>
    <row r="272" spans="7:14" x14ac:dyDescent="0.2">
      <c r="G272">
        <v>277</v>
      </c>
      <c r="H272" t="s">
        <v>3</v>
      </c>
      <c r="I272" s="1">
        <v>38364</v>
      </c>
      <c r="J272" t="s">
        <v>11</v>
      </c>
      <c r="K272" s="3">
        <v>82</v>
      </c>
      <c r="L272" s="2">
        <v>247.58247918220624</v>
      </c>
      <c r="M272" t="s">
        <v>23</v>
      </c>
      <c r="N272" s="5">
        <f t="shared" si="4"/>
        <v>3.0192985266122712</v>
      </c>
    </row>
    <row r="273" spans="7:14" x14ac:dyDescent="0.2">
      <c r="G273">
        <v>278</v>
      </c>
      <c r="H273" t="s">
        <v>8</v>
      </c>
      <c r="I273" s="1">
        <v>38419</v>
      </c>
      <c r="J273" t="s">
        <v>11</v>
      </c>
      <c r="K273" s="3">
        <v>29</v>
      </c>
      <c r="L273" s="2">
        <v>89.053128978062901</v>
      </c>
      <c r="M273" t="s">
        <v>23</v>
      </c>
      <c r="N273" s="5">
        <f t="shared" si="4"/>
        <v>3.0707975509676864</v>
      </c>
    </row>
    <row r="274" spans="7:14" x14ac:dyDescent="0.2">
      <c r="G274">
        <v>279</v>
      </c>
      <c r="H274" t="s">
        <v>7</v>
      </c>
      <c r="I274" s="1">
        <v>38122</v>
      </c>
      <c r="J274" t="s">
        <v>9</v>
      </c>
      <c r="K274" s="3">
        <v>63</v>
      </c>
      <c r="L274" s="2">
        <v>191.08641465198994</v>
      </c>
      <c r="M274" t="s">
        <v>24</v>
      </c>
      <c r="N274" s="5">
        <f t="shared" si="4"/>
        <v>3.0331176928887293</v>
      </c>
    </row>
    <row r="275" spans="7:14" x14ac:dyDescent="0.2">
      <c r="G275">
        <v>280</v>
      </c>
      <c r="H275" t="s">
        <v>0</v>
      </c>
      <c r="I275" s="1">
        <v>38991</v>
      </c>
      <c r="J275" t="s">
        <v>10</v>
      </c>
      <c r="K275" s="3">
        <v>67</v>
      </c>
      <c r="L275" s="2">
        <v>203.10846928946893</v>
      </c>
      <c r="M275" t="s">
        <v>24</v>
      </c>
      <c r="N275" s="5">
        <f t="shared" si="4"/>
        <v>3.031469690887596</v>
      </c>
    </row>
    <row r="276" spans="7:14" x14ac:dyDescent="0.2">
      <c r="G276">
        <v>281</v>
      </c>
      <c r="H276" t="s">
        <v>1</v>
      </c>
      <c r="I276" s="1">
        <v>38562</v>
      </c>
      <c r="J276" t="s">
        <v>11</v>
      </c>
      <c r="K276" s="3">
        <v>3</v>
      </c>
      <c r="L276" s="2">
        <v>10.780730703026945</v>
      </c>
      <c r="M276" t="s">
        <v>24</v>
      </c>
      <c r="N276" s="5">
        <f t="shared" si="4"/>
        <v>3.5935769010089817</v>
      </c>
    </row>
    <row r="277" spans="7:14" x14ac:dyDescent="0.2">
      <c r="G277">
        <v>282</v>
      </c>
      <c r="H277" t="s">
        <v>3</v>
      </c>
      <c r="I277" s="1">
        <v>38331</v>
      </c>
      <c r="J277" t="s">
        <v>11</v>
      </c>
      <c r="K277" s="3">
        <v>65</v>
      </c>
      <c r="L277" s="2">
        <v>197.40778751122588</v>
      </c>
      <c r="M277" t="s">
        <v>24</v>
      </c>
      <c r="N277" s="5">
        <f t="shared" si="4"/>
        <v>3.0370428847880904</v>
      </c>
    </row>
    <row r="278" spans="7:14" x14ac:dyDescent="0.2">
      <c r="G278">
        <v>283</v>
      </c>
      <c r="H278" t="s">
        <v>5</v>
      </c>
      <c r="I278" s="1">
        <v>38133</v>
      </c>
      <c r="J278" t="s">
        <v>13</v>
      </c>
      <c r="K278" s="3">
        <v>75</v>
      </c>
      <c r="L278" s="2">
        <v>227.4564792557687</v>
      </c>
      <c r="M278" t="s">
        <v>23</v>
      </c>
      <c r="N278" s="5">
        <f t="shared" si="4"/>
        <v>3.0327530567435828</v>
      </c>
    </row>
    <row r="279" spans="7:14" x14ac:dyDescent="0.2">
      <c r="G279">
        <v>284</v>
      </c>
      <c r="H279" t="s">
        <v>5</v>
      </c>
      <c r="I279" s="1">
        <v>38221</v>
      </c>
      <c r="J279" t="s">
        <v>10</v>
      </c>
      <c r="K279" s="3">
        <v>79</v>
      </c>
      <c r="L279" s="2">
        <v>239.89546823670116</v>
      </c>
      <c r="M279" t="s">
        <v>23</v>
      </c>
      <c r="N279" s="5">
        <f t="shared" si="4"/>
        <v>3.0366514966671034</v>
      </c>
    </row>
    <row r="280" spans="7:14" x14ac:dyDescent="0.2">
      <c r="G280">
        <v>285</v>
      </c>
      <c r="H280" t="s">
        <v>0</v>
      </c>
      <c r="I280" s="1">
        <v>38947</v>
      </c>
      <c r="J280" t="s">
        <v>12</v>
      </c>
      <c r="K280" s="3">
        <v>-5</v>
      </c>
      <c r="L280" s="2">
        <v>-12.920960169584891</v>
      </c>
      <c r="M280" t="s">
        <v>22</v>
      </c>
      <c r="N280" s="5">
        <f t="shared" si="4"/>
        <v>2.5841920339169784</v>
      </c>
    </row>
    <row r="281" spans="7:14" x14ac:dyDescent="0.2">
      <c r="G281">
        <v>286</v>
      </c>
      <c r="H281" t="s">
        <v>0</v>
      </c>
      <c r="I281" s="1">
        <v>38441</v>
      </c>
      <c r="J281" t="s">
        <v>9</v>
      </c>
      <c r="K281" s="3">
        <v>31</v>
      </c>
      <c r="L281" s="2">
        <v>95.512317695132197</v>
      </c>
      <c r="M281" t="s">
        <v>21</v>
      </c>
      <c r="N281" s="5">
        <f t="shared" si="4"/>
        <v>3.0810425062945872</v>
      </c>
    </row>
    <row r="282" spans="7:14" x14ac:dyDescent="0.2">
      <c r="G282">
        <v>287</v>
      </c>
      <c r="H282" t="s">
        <v>6</v>
      </c>
      <c r="I282" s="1">
        <v>39068</v>
      </c>
      <c r="J282" t="s">
        <v>12</v>
      </c>
      <c r="K282" s="3">
        <v>21</v>
      </c>
      <c r="L282" s="2">
        <v>65.343473312315112</v>
      </c>
      <c r="M282" t="s">
        <v>21</v>
      </c>
      <c r="N282" s="5">
        <f t="shared" si="4"/>
        <v>3.1115939672531008</v>
      </c>
    </row>
    <row r="283" spans="7:14" x14ac:dyDescent="0.2">
      <c r="G283">
        <v>288</v>
      </c>
      <c r="H283" t="s">
        <v>6</v>
      </c>
      <c r="I283" s="1">
        <v>38606</v>
      </c>
      <c r="J283" t="s">
        <v>13</v>
      </c>
      <c r="K283" s="3">
        <v>-8</v>
      </c>
      <c r="L283" s="2">
        <v>-21.912545800386049</v>
      </c>
      <c r="M283" t="s">
        <v>24</v>
      </c>
      <c r="N283" s="5">
        <f t="shared" si="4"/>
        <v>2.7390682250482561</v>
      </c>
    </row>
    <row r="284" spans="7:14" x14ac:dyDescent="0.2">
      <c r="G284">
        <v>289</v>
      </c>
      <c r="H284" t="s">
        <v>0</v>
      </c>
      <c r="I284" s="1">
        <v>38540</v>
      </c>
      <c r="J284" t="s">
        <v>13</v>
      </c>
      <c r="K284" s="3">
        <v>88</v>
      </c>
      <c r="L284" s="2">
        <v>266.0518691009172</v>
      </c>
      <c r="M284" t="s">
        <v>23</v>
      </c>
      <c r="N284" s="5">
        <f t="shared" si="4"/>
        <v>3.0233166943286047</v>
      </c>
    </row>
    <row r="285" spans="7:14" x14ac:dyDescent="0.2">
      <c r="G285">
        <v>290</v>
      </c>
      <c r="H285" t="s">
        <v>5</v>
      </c>
      <c r="I285" s="1">
        <v>38672</v>
      </c>
      <c r="J285" t="s">
        <v>9</v>
      </c>
      <c r="K285" s="3">
        <v>94</v>
      </c>
      <c r="L285" s="2">
        <v>283.84678757282279</v>
      </c>
      <c r="M285" t="s">
        <v>22</v>
      </c>
      <c r="N285" s="5">
        <f t="shared" si="4"/>
        <v>3.0196466763066256</v>
      </c>
    </row>
    <row r="286" spans="7:14" x14ac:dyDescent="0.2">
      <c r="G286">
        <v>291</v>
      </c>
      <c r="H286" t="s">
        <v>4</v>
      </c>
      <c r="I286" s="1">
        <v>38991</v>
      </c>
      <c r="J286" t="s">
        <v>12</v>
      </c>
      <c r="K286" s="3">
        <v>83</v>
      </c>
      <c r="L286" s="2">
        <v>251.49840546378712</v>
      </c>
      <c r="M286" t="s">
        <v>22</v>
      </c>
      <c r="N286" s="5">
        <f t="shared" si="4"/>
        <v>3.0301012706480375</v>
      </c>
    </row>
    <row r="287" spans="7:14" x14ac:dyDescent="0.2">
      <c r="G287">
        <v>292</v>
      </c>
      <c r="H287" t="s">
        <v>6</v>
      </c>
      <c r="I287" s="1">
        <v>38210</v>
      </c>
      <c r="J287" t="s">
        <v>12</v>
      </c>
      <c r="K287" s="3">
        <v>16</v>
      </c>
      <c r="L287" s="2">
        <v>49.955539493154028</v>
      </c>
      <c r="M287" t="s">
        <v>21</v>
      </c>
      <c r="N287" s="5">
        <f t="shared" si="4"/>
        <v>3.1222212183221267</v>
      </c>
    </row>
    <row r="288" spans="7:14" x14ac:dyDescent="0.2">
      <c r="G288">
        <v>293</v>
      </c>
      <c r="H288" t="s">
        <v>8</v>
      </c>
      <c r="I288" s="1">
        <v>38936</v>
      </c>
      <c r="J288" t="s">
        <v>12</v>
      </c>
      <c r="K288" s="3">
        <v>33</v>
      </c>
      <c r="L288" s="2">
        <v>100.51753262027832</v>
      </c>
      <c r="M288" t="s">
        <v>22</v>
      </c>
      <c r="N288" s="5">
        <f t="shared" si="4"/>
        <v>3.0459858369781307</v>
      </c>
    </row>
    <row r="289" spans="7:14" x14ac:dyDescent="0.2">
      <c r="G289">
        <v>294</v>
      </c>
      <c r="H289" t="s">
        <v>8</v>
      </c>
      <c r="I289" s="1">
        <v>38045</v>
      </c>
      <c r="J289" t="s">
        <v>11</v>
      </c>
      <c r="K289" s="3">
        <v>-1</v>
      </c>
      <c r="L289" s="2">
        <v>-0.90814028681463199</v>
      </c>
      <c r="M289" t="s">
        <v>22</v>
      </c>
      <c r="N289" s="5">
        <f t="shared" si="4"/>
        <v>0.90814028681463199</v>
      </c>
    </row>
    <row r="290" spans="7:14" x14ac:dyDescent="0.2">
      <c r="G290">
        <v>295</v>
      </c>
      <c r="H290" t="s">
        <v>8</v>
      </c>
      <c r="I290" s="1">
        <v>38925</v>
      </c>
      <c r="J290" t="s">
        <v>12</v>
      </c>
      <c r="K290" s="3">
        <v>94</v>
      </c>
      <c r="L290" s="2">
        <v>284.13590593464426</v>
      </c>
      <c r="M290" t="s">
        <v>23</v>
      </c>
      <c r="N290" s="5">
        <f t="shared" si="4"/>
        <v>3.0227224035600453</v>
      </c>
    </row>
    <row r="291" spans="7:14" x14ac:dyDescent="0.2">
      <c r="G291">
        <v>296</v>
      </c>
      <c r="H291" t="s">
        <v>0</v>
      </c>
      <c r="I291" s="1">
        <v>38463</v>
      </c>
      <c r="J291" t="s">
        <v>9</v>
      </c>
      <c r="K291" s="3">
        <v>76</v>
      </c>
      <c r="L291" s="2">
        <v>230.25557022435729</v>
      </c>
      <c r="M291" t="s">
        <v>22</v>
      </c>
      <c r="N291" s="5">
        <f t="shared" si="4"/>
        <v>3.0296785555836485</v>
      </c>
    </row>
    <row r="292" spans="7:14" x14ac:dyDescent="0.2">
      <c r="G292">
        <v>297</v>
      </c>
      <c r="H292" t="s">
        <v>8</v>
      </c>
      <c r="I292" s="1">
        <v>38782</v>
      </c>
      <c r="J292" t="s">
        <v>9</v>
      </c>
      <c r="K292" s="3">
        <v>71</v>
      </c>
      <c r="L292" s="2">
        <v>215.15645769752564</v>
      </c>
      <c r="M292" t="s">
        <v>24</v>
      </c>
      <c r="N292" s="5">
        <f t="shared" si="4"/>
        <v>3.0303726436271217</v>
      </c>
    </row>
    <row r="293" spans="7:14" x14ac:dyDescent="0.2">
      <c r="G293">
        <v>298</v>
      </c>
      <c r="H293" t="s">
        <v>4</v>
      </c>
      <c r="I293" s="1">
        <v>38133</v>
      </c>
      <c r="J293" t="s">
        <v>13</v>
      </c>
      <c r="K293" s="3">
        <v>56</v>
      </c>
      <c r="L293" s="2">
        <v>169.19487194523822</v>
      </c>
      <c r="M293" t="s">
        <v>21</v>
      </c>
      <c r="N293" s="5">
        <f t="shared" si="4"/>
        <v>3.0213369990221111</v>
      </c>
    </row>
    <row r="294" spans="7:14" x14ac:dyDescent="0.2">
      <c r="G294">
        <v>299</v>
      </c>
      <c r="H294" t="s">
        <v>3</v>
      </c>
      <c r="I294" s="1">
        <v>38595</v>
      </c>
      <c r="J294" t="s">
        <v>10</v>
      </c>
      <c r="K294" s="3">
        <v>81</v>
      </c>
      <c r="L294" s="2">
        <v>245.58577912839797</v>
      </c>
      <c r="M294" t="s">
        <v>21</v>
      </c>
      <c r="N294" s="5">
        <f t="shared" si="4"/>
        <v>3.0319231991160245</v>
      </c>
    </row>
    <row r="295" spans="7:14" x14ac:dyDescent="0.2">
      <c r="G295">
        <v>300</v>
      </c>
      <c r="H295" t="s">
        <v>4</v>
      </c>
      <c r="I295" s="1">
        <v>38166</v>
      </c>
      <c r="J295" t="s">
        <v>11</v>
      </c>
      <c r="K295" s="3">
        <v>3</v>
      </c>
      <c r="L295" s="2">
        <v>11.162502018809288</v>
      </c>
      <c r="M295" t="s">
        <v>21</v>
      </c>
      <c r="N295" s="5">
        <f t="shared" si="4"/>
        <v>3.7208340062697629</v>
      </c>
    </row>
    <row r="296" spans="7:14" x14ac:dyDescent="0.2">
      <c r="G296">
        <v>301</v>
      </c>
      <c r="H296" t="s">
        <v>4</v>
      </c>
      <c r="I296" s="1">
        <v>38463</v>
      </c>
      <c r="J296" t="s">
        <v>10</v>
      </c>
      <c r="K296" s="3">
        <v>60</v>
      </c>
      <c r="L296" s="2">
        <v>182.21269449394873</v>
      </c>
      <c r="M296" t="s">
        <v>24</v>
      </c>
      <c r="N296" s="5">
        <f t="shared" si="4"/>
        <v>3.036878241565812</v>
      </c>
    </row>
    <row r="297" spans="7:14" x14ac:dyDescent="0.2">
      <c r="G297">
        <v>302</v>
      </c>
      <c r="H297" t="s">
        <v>0</v>
      </c>
      <c r="I297" s="1">
        <v>39013</v>
      </c>
      <c r="J297" t="s">
        <v>9</v>
      </c>
      <c r="K297" s="3">
        <v>81</v>
      </c>
      <c r="L297" s="2">
        <v>245.54232115102224</v>
      </c>
      <c r="M297" t="s">
        <v>21</v>
      </c>
      <c r="N297" s="5">
        <f t="shared" si="4"/>
        <v>3.0313866808768175</v>
      </c>
    </row>
    <row r="298" spans="7:14" x14ac:dyDescent="0.2">
      <c r="G298">
        <v>303</v>
      </c>
      <c r="H298" t="s">
        <v>2</v>
      </c>
      <c r="I298" s="1">
        <v>38111</v>
      </c>
      <c r="J298" t="s">
        <v>9</v>
      </c>
      <c r="K298" s="3">
        <v>70</v>
      </c>
      <c r="L298" s="2">
        <v>211.43323649343893</v>
      </c>
      <c r="M298" t="s">
        <v>22</v>
      </c>
      <c r="N298" s="5">
        <f t="shared" si="4"/>
        <v>3.0204748070491276</v>
      </c>
    </row>
    <row r="299" spans="7:14" x14ac:dyDescent="0.2">
      <c r="G299">
        <v>304</v>
      </c>
      <c r="H299" t="s">
        <v>7</v>
      </c>
      <c r="I299" s="1">
        <v>38859</v>
      </c>
      <c r="J299" t="s">
        <v>12</v>
      </c>
      <c r="K299" s="3">
        <v>18</v>
      </c>
      <c r="L299" s="2">
        <v>56.272584064658759</v>
      </c>
      <c r="M299" t="s">
        <v>22</v>
      </c>
      <c r="N299" s="5">
        <f t="shared" si="4"/>
        <v>3.1262546702588199</v>
      </c>
    </row>
    <row r="300" spans="7:14" x14ac:dyDescent="0.2">
      <c r="G300">
        <v>305</v>
      </c>
      <c r="H300" t="s">
        <v>3</v>
      </c>
      <c r="I300" s="1">
        <v>38397</v>
      </c>
      <c r="J300" t="s">
        <v>13</v>
      </c>
      <c r="K300" s="3">
        <v>73</v>
      </c>
      <c r="L300" s="2">
        <v>221.17007144401961</v>
      </c>
      <c r="M300" t="s">
        <v>23</v>
      </c>
      <c r="N300" s="5">
        <f t="shared" si="4"/>
        <v>3.0297270060824606</v>
      </c>
    </row>
    <row r="301" spans="7:14" x14ac:dyDescent="0.2">
      <c r="G301">
        <v>306</v>
      </c>
      <c r="H301" t="s">
        <v>4</v>
      </c>
      <c r="I301" s="1">
        <v>38408</v>
      </c>
      <c r="J301" t="s">
        <v>9</v>
      </c>
      <c r="K301" s="3">
        <v>-7</v>
      </c>
      <c r="L301" s="2">
        <v>-18.782320494671733</v>
      </c>
      <c r="M301" t="s">
        <v>24</v>
      </c>
      <c r="N301" s="5">
        <f t="shared" si="4"/>
        <v>2.6831886420959621</v>
      </c>
    </row>
    <row r="302" spans="7:14" x14ac:dyDescent="0.2">
      <c r="G302">
        <v>307</v>
      </c>
      <c r="H302" t="s">
        <v>4</v>
      </c>
      <c r="I302" s="1">
        <v>38584</v>
      </c>
      <c r="J302" t="s">
        <v>9</v>
      </c>
      <c r="K302" s="3">
        <v>55</v>
      </c>
      <c r="L302" s="2">
        <v>166.60609215413587</v>
      </c>
      <c r="M302" t="s">
        <v>22</v>
      </c>
      <c r="N302" s="5">
        <f t="shared" si="4"/>
        <v>3.0292016755297428</v>
      </c>
    </row>
    <row r="303" spans="7:14" x14ac:dyDescent="0.2">
      <c r="G303">
        <v>308</v>
      </c>
      <c r="H303" t="s">
        <v>7</v>
      </c>
      <c r="I303" s="1">
        <v>38122</v>
      </c>
      <c r="J303" t="s">
        <v>10</v>
      </c>
      <c r="K303" s="3">
        <v>7</v>
      </c>
      <c r="L303" s="2">
        <v>23.387374937264937</v>
      </c>
      <c r="M303" t="s">
        <v>24</v>
      </c>
      <c r="N303" s="5">
        <f t="shared" si="4"/>
        <v>3.3410535624664197</v>
      </c>
    </row>
    <row r="304" spans="7:14" x14ac:dyDescent="0.2">
      <c r="G304">
        <v>309</v>
      </c>
      <c r="H304" t="s">
        <v>7</v>
      </c>
      <c r="I304" s="1">
        <v>38309</v>
      </c>
      <c r="J304" t="s">
        <v>11</v>
      </c>
      <c r="K304" s="3">
        <v>63</v>
      </c>
      <c r="L304" s="2">
        <v>191.44929977621479</v>
      </c>
      <c r="M304" t="s">
        <v>22</v>
      </c>
      <c r="N304" s="5">
        <f t="shared" si="4"/>
        <v>3.0388777742256314</v>
      </c>
    </row>
    <row r="305" spans="7:14" x14ac:dyDescent="0.2">
      <c r="G305">
        <v>310</v>
      </c>
      <c r="H305" t="s">
        <v>4</v>
      </c>
      <c r="I305" s="1">
        <v>38540</v>
      </c>
      <c r="J305" t="s">
        <v>10</v>
      </c>
      <c r="K305" s="3">
        <v>83</v>
      </c>
      <c r="L305" s="2">
        <v>251.62937525083981</v>
      </c>
      <c r="M305" t="s">
        <v>23</v>
      </c>
      <c r="N305" s="5">
        <f t="shared" si="4"/>
        <v>3.0316792198896363</v>
      </c>
    </row>
    <row r="306" spans="7:14" x14ac:dyDescent="0.2">
      <c r="G306">
        <v>311</v>
      </c>
      <c r="H306" t="s">
        <v>8</v>
      </c>
      <c r="I306" s="1">
        <v>38045</v>
      </c>
      <c r="J306" t="s">
        <v>10</v>
      </c>
      <c r="K306" s="3">
        <v>43</v>
      </c>
      <c r="L306" s="2">
        <v>130.971908096161</v>
      </c>
      <c r="M306" t="s">
        <v>24</v>
      </c>
      <c r="N306" s="5">
        <f t="shared" si="4"/>
        <v>3.0458583278176978</v>
      </c>
    </row>
    <row r="307" spans="7:14" x14ac:dyDescent="0.2">
      <c r="G307">
        <v>312</v>
      </c>
      <c r="H307" t="s">
        <v>4</v>
      </c>
      <c r="I307" s="1">
        <v>38199</v>
      </c>
      <c r="J307" t="s">
        <v>11</v>
      </c>
      <c r="K307" s="3">
        <v>67</v>
      </c>
      <c r="L307" s="2">
        <v>203.30298779689218</v>
      </c>
      <c r="M307" t="s">
        <v>21</v>
      </c>
      <c r="N307" s="5">
        <f t="shared" si="4"/>
        <v>3.0343729521924208</v>
      </c>
    </row>
    <row r="308" spans="7:14" x14ac:dyDescent="0.2">
      <c r="G308">
        <v>313</v>
      </c>
      <c r="H308" t="s">
        <v>2</v>
      </c>
      <c r="I308" s="1">
        <v>38716</v>
      </c>
      <c r="J308" t="s">
        <v>11</v>
      </c>
      <c r="K308" s="3">
        <v>-9</v>
      </c>
      <c r="L308" s="2">
        <v>-24.966227969201331</v>
      </c>
      <c r="M308" t="s">
        <v>22</v>
      </c>
      <c r="N308" s="5">
        <f t="shared" si="4"/>
        <v>2.7740253299112592</v>
      </c>
    </row>
    <row r="309" spans="7:14" x14ac:dyDescent="0.2">
      <c r="G309">
        <v>314</v>
      </c>
      <c r="H309" t="s">
        <v>7</v>
      </c>
      <c r="I309" s="1">
        <v>38166</v>
      </c>
      <c r="J309" t="s">
        <v>9</v>
      </c>
      <c r="K309" s="3">
        <v>-1</v>
      </c>
      <c r="L309" s="2">
        <v>-1.475132378251053</v>
      </c>
      <c r="M309" t="s">
        <v>22</v>
      </c>
      <c r="N309" s="5">
        <f t="shared" si="4"/>
        <v>1.475132378251053</v>
      </c>
    </row>
    <row r="310" spans="7:14" x14ac:dyDescent="0.2">
      <c r="G310">
        <v>315</v>
      </c>
      <c r="H310" t="s">
        <v>8</v>
      </c>
      <c r="I310" s="1">
        <v>38364</v>
      </c>
      <c r="J310" t="s">
        <v>9</v>
      </c>
      <c r="K310" s="3">
        <v>21</v>
      </c>
      <c r="L310" s="2">
        <v>65.196598797725159</v>
      </c>
      <c r="M310" t="s">
        <v>21</v>
      </c>
      <c r="N310" s="5">
        <f t="shared" si="4"/>
        <v>3.1045999427488171</v>
      </c>
    </row>
    <row r="311" spans="7:14" x14ac:dyDescent="0.2">
      <c r="G311">
        <v>316</v>
      </c>
      <c r="H311" t="s">
        <v>1</v>
      </c>
      <c r="I311" s="1">
        <v>38661</v>
      </c>
      <c r="J311" t="s">
        <v>12</v>
      </c>
      <c r="K311" s="3">
        <v>6</v>
      </c>
      <c r="L311" s="2">
        <v>20.103063549411871</v>
      </c>
      <c r="M311" t="s">
        <v>24</v>
      </c>
      <c r="N311" s="5">
        <f t="shared" si="4"/>
        <v>3.3505105915686451</v>
      </c>
    </row>
    <row r="312" spans="7:14" x14ac:dyDescent="0.2">
      <c r="G312">
        <v>317</v>
      </c>
      <c r="H312" t="s">
        <v>1</v>
      </c>
      <c r="I312" s="1">
        <v>38001</v>
      </c>
      <c r="J312" t="s">
        <v>11</v>
      </c>
      <c r="K312" s="3">
        <v>0</v>
      </c>
      <c r="L312" s="2">
        <v>1.6052060341349688</v>
      </c>
      <c r="M312" t="s">
        <v>24</v>
      </c>
      <c r="N312" s="5" t="e">
        <f t="shared" si="4"/>
        <v>#DIV/0!</v>
      </c>
    </row>
    <row r="313" spans="7:14" x14ac:dyDescent="0.2">
      <c r="G313">
        <v>318</v>
      </c>
      <c r="H313" t="s">
        <v>0</v>
      </c>
      <c r="I313" s="1">
        <v>38276</v>
      </c>
      <c r="J313" t="s">
        <v>11</v>
      </c>
      <c r="K313" s="3">
        <v>20</v>
      </c>
      <c r="L313" s="2">
        <v>61.994811968474004</v>
      </c>
      <c r="M313" t="s">
        <v>24</v>
      </c>
      <c r="N313" s="5">
        <f t="shared" si="4"/>
        <v>3.0997405984237001</v>
      </c>
    </row>
    <row r="314" spans="7:14" x14ac:dyDescent="0.2">
      <c r="G314">
        <v>319</v>
      </c>
      <c r="H314" t="s">
        <v>6</v>
      </c>
      <c r="I314" s="1">
        <v>38298</v>
      </c>
      <c r="J314" t="s">
        <v>9</v>
      </c>
      <c r="K314" s="3">
        <v>70</v>
      </c>
      <c r="L314" s="2">
        <v>212.50263306463722</v>
      </c>
      <c r="M314" t="s">
        <v>21</v>
      </c>
      <c r="N314" s="5">
        <f t="shared" si="4"/>
        <v>3.0357519009233891</v>
      </c>
    </row>
    <row r="315" spans="7:14" x14ac:dyDescent="0.2">
      <c r="G315">
        <v>320</v>
      </c>
      <c r="H315" t="s">
        <v>0</v>
      </c>
      <c r="I315" s="1">
        <v>38122</v>
      </c>
      <c r="J315" t="s">
        <v>11</v>
      </c>
      <c r="K315" s="3">
        <v>94</v>
      </c>
      <c r="L315" s="2">
        <v>283.88166832886924</v>
      </c>
      <c r="M315" t="s">
        <v>24</v>
      </c>
      <c r="N315" s="5">
        <f t="shared" si="4"/>
        <v>3.0200177481794599</v>
      </c>
    </row>
    <row r="316" spans="7:14" x14ac:dyDescent="0.2">
      <c r="G316">
        <v>321</v>
      </c>
      <c r="H316" t="s">
        <v>3</v>
      </c>
      <c r="I316" s="1">
        <v>38276</v>
      </c>
      <c r="J316" t="s">
        <v>10</v>
      </c>
      <c r="K316" s="3">
        <v>9</v>
      </c>
      <c r="L316" s="2">
        <v>28.830512766101304</v>
      </c>
      <c r="M316" t="s">
        <v>23</v>
      </c>
      <c r="N316" s="5">
        <f t="shared" si="4"/>
        <v>3.2033903073445895</v>
      </c>
    </row>
    <row r="317" spans="7:14" x14ac:dyDescent="0.2">
      <c r="G317">
        <v>322</v>
      </c>
      <c r="H317" t="s">
        <v>0</v>
      </c>
      <c r="I317" s="1">
        <v>38529</v>
      </c>
      <c r="J317" t="s">
        <v>12</v>
      </c>
      <c r="K317" s="3">
        <v>27</v>
      </c>
      <c r="L317" s="2">
        <v>83.64015403043436</v>
      </c>
      <c r="M317" t="s">
        <v>24</v>
      </c>
      <c r="N317" s="5">
        <f t="shared" si="4"/>
        <v>3.0977834826086799</v>
      </c>
    </row>
    <row r="318" spans="7:14" x14ac:dyDescent="0.2">
      <c r="G318">
        <v>323</v>
      </c>
      <c r="H318" t="s">
        <v>2</v>
      </c>
      <c r="I318" s="1">
        <v>38793</v>
      </c>
      <c r="J318" t="s">
        <v>13</v>
      </c>
      <c r="K318" s="3">
        <v>43</v>
      </c>
      <c r="L318" s="2">
        <v>130.94656180680516</v>
      </c>
      <c r="M318" t="s">
        <v>21</v>
      </c>
      <c r="N318" s="5">
        <f t="shared" si="4"/>
        <v>3.0452688792280269</v>
      </c>
    </row>
    <row r="319" spans="7:14" x14ac:dyDescent="0.2">
      <c r="G319">
        <v>324</v>
      </c>
      <c r="H319" t="s">
        <v>5</v>
      </c>
      <c r="I319" s="1">
        <v>38980</v>
      </c>
      <c r="J319" t="s">
        <v>9</v>
      </c>
      <c r="K319" s="3">
        <v>84</v>
      </c>
      <c r="L319" s="2">
        <v>254.38984191598573</v>
      </c>
      <c r="M319" t="s">
        <v>24</v>
      </c>
      <c r="N319" s="5">
        <f t="shared" si="4"/>
        <v>3.0284504989998302</v>
      </c>
    </row>
    <row r="320" spans="7:14" x14ac:dyDescent="0.2">
      <c r="G320">
        <v>325</v>
      </c>
      <c r="H320" t="s">
        <v>3</v>
      </c>
      <c r="I320" s="1">
        <v>38144</v>
      </c>
      <c r="J320" t="s">
        <v>11</v>
      </c>
      <c r="K320" s="3">
        <v>83</v>
      </c>
      <c r="L320" s="2">
        <v>251.63175698562648</v>
      </c>
      <c r="M320" t="s">
        <v>22</v>
      </c>
      <c r="N320" s="5">
        <f t="shared" si="4"/>
        <v>3.0317079154894757</v>
      </c>
    </row>
    <row r="321" spans="7:14" x14ac:dyDescent="0.2">
      <c r="G321">
        <v>326</v>
      </c>
      <c r="H321" t="s">
        <v>3</v>
      </c>
      <c r="I321" s="1">
        <v>38210</v>
      </c>
      <c r="J321" t="s">
        <v>13</v>
      </c>
      <c r="K321" s="3">
        <v>89</v>
      </c>
      <c r="L321" s="2">
        <v>268.67182931807514</v>
      </c>
      <c r="M321" t="s">
        <v>22</v>
      </c>
      <c r="N321" s="5">
        <f t="shared" si="4"/>
        <v>3.0187845990794959</v>
      </c>
    </row>
    <row r="322" spans="7:14" x14ac:dyDescent="0.2">
      <c r="G322">
        <v>327</v>
      </c>
      <c r="H322" t="s">
        <v>5</v>
      </c>
      <c r="I322" s="1">
        <v>39002</v>
      </c>
      <c r="J322" t="s">
        <v>10</v>
      </c>
      <c r="K322" s="3">
        <v>7</v>
      </c>
      <c r="L322" s="2">
        <v>22.668540241379059</v>
      </c>
      <c r="M322" t="s">
        <v>21</v>
      </c>
      <c r="N322" s="5">
        <f t="shared" si="4"/>
        <v>3.23836289162558</v>
      </c>
    </row>
    <row r="323" spans="7:14" x14ac:dyDescent="0.2">
      <c r="G323">
        <v>328</v>
      </c>
      <c r="H323" t="s">
        <v>3</v>
      </c>
      <c r="I323" s="1">
        <v>38177</v>
      </c>
      <c r="J323" t="s">
        <v>9</v>
      </c>
      <c r="K323" s="3">
        <v>68</v>
      </c>
      <c r="L323" s="2">
        <v>205.75644454699685</v>
      </c>
      <c r="M323" t="s">
        <v>21</v>
      </c>
      <c r="N323" s="5">
        <f t="shared" si="4"/>
        <v>3.0258300668676008</v>
      </c>
    </row>
    <row r="324" spans="7:14" x14ac:dyDescent="0.2">
      <c r="G324">
        <v>329</v>
      </c>
      <c r="H324" t="s">
        <v>5</v>
      </c>
      <c r="I324" s="1">
        <v>38639</v>
      </c>
      <c r="J324" t="s">
        <v>11</v>
      </c>
      <c r="K324" s="3">
        <v>38</v>
      </c>
      <c r="L324" s="2">
        <v>116.14288251700734</v>
      </c>
      <c r="M324" t="s">
        <v>23</v>
      </c>
      <c r="N324" s="5">
        <f t="shared" si="4"/>
        <v>3.0563916451844038</v>
      </c>
    </row>
    <row r="325" spans="7:14" x14ac:dyDescent="0.2">
      <c r="G325">
        <v>330</v>
      </c>
      <c r="H325" t="s">
        <v>7</v>
      </c>
      <c r="I325" s="1">
        <v>38012</v>
      </c>
      <c r="J325" t="s">
        <v>11</v>
      </c>
      <c r="K325" s="3">
        <v>90</v>
      </c>
      <c r="L325" s="2">
        <v>271.3332095451583</v>
      </c>
      <c r="M325" t="s">
        <v>22</v>
      </c>
      <c r="N325" s="5">
        <f t="shared" si="4"/>
        <v>3.0148134393906476</v>
      </c>
    </row>
    <row r="326" spans="7:14" x14ac:dyDescent="0.2">
      <c r="G326">
        <v>331</v>
      </c>
      <c r="H326" t="s">
        <v>7</v>
      </c>
      <c r="I326" s="1">
        <v>38210</v>
      </c>
      <c r="J326" t="s">
        <v>11</v>
      </c>
      <c r="K326" s="3">
        <v>10</v>
      </c>
      <c r="L326" s="2">
        <v>31.740063454597557</v>
      </c>
      <c r="M326" t="s">
        <v>23</v>
      </c>
      <c r="N326" s="5">
        <f t="shared" ref="N326:N389" si="5">L326/K326</f>
        <v>3.1740063454597558</v>
      </c>
    </row>
    <row r="327" spans="7:14" x14ac:dyDescent="0.2">
      <c r="G327">
        <v>332</v>
      </c>
      <c r="H327" t="s">
        <v>1</v>
      </c>
      <c r="I327" s="1">
        <v>39024</v>
      </c>
      <c r="J327" t="s">
        <v>9</v>
      </c>
      <c r="K327" s="3">
        <v>13</v>
      </c>
      <c r="L327" s="2">
        <v>40.182824201163783</v>
      </c>
      <c r="M327" t="s">
        <v>24</v>
      </c>
      <c r="N327" s="5">
        <f t="shared" si="5"/>
        <v>3.0909864770125988</v>
      </c>
    </row>
    <row r="328" spans="7:14" x14ac:dyDescent="0.2">
      <c r="G328">
        <v>333</v>
      </c>
      <c r="H328" t="s">
        <v>0</v>
      </c>
      <c r="I328" s="1">
        <v>38155</v>
      </c>
      <c r="J328" t="s">
        <v>10</v>
      </c>
      <c r="K328" s="3">
        <v>68</v>
      </c>
      <c r="L328" s="2">
        <v>206.37862292228638</v>
      </c>
      <c r="M328" t="s">
        <v>23</v>
      </c>
      <c r="N328" s="5">
        <f t="shared" si="5"/>
        <v>3.0349797488571526</v>
      </c>
    </row>
    <row r="329" spans="7:14" x14ac:dyDescent="0.2">
      <c r="G329">
        <v>334</v>
      </c>
      <c r="H329" t="s">
        <v>4</v>
      </c>
      <c r="I329" s="1">
        <v>38144</v>
      </c>
      <c r="J329" t="s">
        <v>9</v>
      </c>
      <c r="K329" s="3">
        <v>40</v>
      </c>
      <c r="L329" s="2">
        <v>122.17079112578179</v>
      </c>
      <c r="M329" t="s">
        <v>21</v>
      </c>
      <c r="N329" s="5">
        <f t="shared" si="5"/>
        <v>3.0542697781445449</v>
      </c>
    </row>
    <row r="330" spans="7:14" x14ac:dyDescent="0.2">
      <c r="G330">
        <v>335</v>
      </c>
      <c r="H330" t="s">
        <v>0</v>
      </c>
      <c r="I330" s="1">
        <v>38507</v>
      </c>
      <c r="J330" t="s">
        <v>9</v>
      </c>
      <c r="K330" s="3">
        <v>17</v>
      </c>
      <c r="L330" s="2">
        <v>52.575815801836917</v>
      </c>
      <c r="M330" t="s">
        <v>23</v>
      </c>
      <c r="N330" s="5">
        <f t="shared" si="5"/>
        <v>3.0926950471668775</v>
      </c>
    </row>
    <row r="331" spans="7:14" x14ac:dyDescent="0.2">
      <c r="G331">
        <v>336</v>
      </c>
      <c r="H331" t="s">
        <v>1</v>
      </c>
      <c r="I331" s="1">
        <v>38320</v>
      </c>
      <c r="J331" t="s">
        <v>9</v>
      </c>
      <c r="K331" s="3">
        <v>6</v>
      </c>
      <c r="L331" s="2">
        <v>19.233532374060513</v>
      </c>
      <c r="M331" t="s">
        <v>23</v>
      </c>
      <c r="N331" s="5">
        <f t="shared" si="5"/>
        <v>3.2055887290100853</v>
      </c>
    </row>
    <row r="332" spans="7:14" x14ac:dyDescent="0.2">
      <c r="G332">
        <v>337</v>
      </c>
      <c r="H332" t="s">
        <v>1</v>
      </c>
      <c r="I332" s="1">
        <v>38848</v>
      </c>
      <c r="J332" t="s">
        <v>9</v>
      </c>
      <c r="K332" s="3">
        <v>27</v>
      </c>
      <c r="L332" s="2">
        <v>83.786086457485794</v>
      </c>
      <c r="M332" t="s">
        <v>23</v>
      </c>
      <c r="N332" s="5">
        <f t="shared" si="5"/>
        <v>3.1031883873142885</v>
      </c>
    </row>
    <row r="333" spans="7:14" x14ac:dyDescent="0.2">
      <c r="G333">
        <v>338</v>
      </c>
      <c r="H333" t="s">
        <v>4</v>
      </c>
      <c r="I333" s="1">
        <v>38925</v>
      </c>
      <c r="J333" t="s">
        <v>9</v>
      </c>
      <c r="K333" s="3">
        <v>80</v>
      </c>
      <c r="L333" s="2">
        <v>242.1940649977725</v>
      </c>
      <c r="M333" t="s">
        <v>22</v>
      </c>
      <c r="N333" s="5">
        <f t="shared" si="5"/>
        <v>3.0274258124721563</v>
      </c>
    </row>
    <row r="334" spans="7:14" x14ac:dyDescent="0.2">
      <c r="G334">
        <v>339</v>
      </c>
      <c r="H334" t="s">
        <v>2</v>
      </c>
      <c r="I334" s="1">
        <v>38210</v>
      </c>
      <c r="J334" t="s">
        <v>12</v>
      </c>
      <c r="K334" s="3">
        <v>-1</v>
      </c>
      <c r="L334" s="2">
        <v>-0.92679798413568193</v>
      </c>
      <c r="M334" t="s">
        <v>23</v>
      </c>
      <c r="N334" s="5">
        <f t="shared" si="5"/>
        <v>0.92679798413568193</v>
      </c>
    </row>
    <row r="335" spans="7:14" x14ac:dyDescent="0.2">
      <c r="G335">
        <v>340</v>
      </c>
      <c r="H335" t="s">
        <v>3</v>
      </c>
      <c r="I335" s="1">
        <v>38804</v>
      </c>
      <c r="J335" t="s">
        <v>12</v>
      </c>
      <c r="K335" s="3">
        <v>89</v>
      </c>
      <c r="L335" s="2">
        <v>269.26351673512869</v>
      </c>
      <c r="M335" t="s">
        <v>21</v>
      </c>
      <c r="N335" s="5">
        <f t="shared" si="5"/>
        <v>3.0254327723048169</v>
      </c>
    </row>
    <row r="336" spans="7:14" x14ac:dyDescent="0.2">
      <c r="G336">
        <v>341</v>
      </c>
      <c r="H336" t="s">
        <v>3</v>
      </c>
      <c r="I336" s="1">
        <v>38441</v>
      </c>
      <c r="J336" t="s">
        <v>11</v>
      </c>
      <c r="K336" s="3">
        <v>21</v>
      </c>
      <c r="L336" s="2">
        <v>65.224154633884041</v>
      </c>
      <c r="M336" t="s">
        <v>22</v>
      </c>
      <c r="N336" s="5">
        <f t="shared" si="5"/>
        <v>3.1059121254230497</v>
      </c>
    </row>
    <row r="337" spans="7:14" x14ac:dyDescent="0.2">
      <c r="G337">
        <v>342</v>
      </c>
      <c r="H337" t="s">
        <v>1</v>
      </c>
      <c r="I337" s="1">
        <v>39068</v>
      </c>
      <c r="J337" t="s">
        <v>10</v>
      </c>
      <c r="K337" s="3">
        <v>37</v>
      </c>
      <c r="L337" s="2">
        <v>113.11652988941213</v>
      </c>
      <c r="M337" t="s">
        <v>24</v>
      </c>
      <c r="N337" s="5">
        <f t="shared" si="5"/>
        <v>3.0572035105246522</v>
      </c>
    </row>
    <row r="338" spans="7:14" x14ac:dyDescent="0.2">
      <c r="G338">
        <v>343</v>
      </c>
      <c r="H338" t="s">
        <v>2</v>
      </c>
      <c r="I338" s="1">
        <v>38397</v>
      </c>
      <c r="J338" t="s">
        <v>13</v>
      </c>
      <c r="K338" s="3">
        <v>15</v>
      </c>
      <c r="L338" s="2">
        <v>46.637898863261832</v>
      </c>
      <c r="M338" t="s">
        <v>24</v>
      </c>
      <c r="N338" s="5">
        <f t="shared" si="5"/>
        <v>3.1091932575507886</v>
      </c>
    </row>
    <row r="339" spans="7:14" x14ac:dyDescent="0.2">
      <c r="G339">
        <v>344</v>
      </c>
      <c r="H339" t="s">
        <v>6</v>
      </c>
      <c r="I339" s="1">
        <v>38133</v>
      </c>
      <c r="J339" t="s">
        <v>12</v>
      </c>
      <c r="K339" s="3">
        <v>94</v>
      </c>
      <c r="L339" s="2">
        <v>283.62009758002927</v>
      </c>
      <c r="M339" t="s">
        <v>22</v>
      </c>
      <c r="N339" s="5">
        <f t="shared" si="5"/>
        <v>3.017235080638609</v>
      </c>
    </row>
    <row r="340" spans="7:14" x14ac:dyDescent="0.2">
      <c r="G340">
        <v>345</v>
      </c>
      <c r="H340" t="s">
        <v>7</v>
      </c>
      <c r="I340" s="1">
        <v>38551</v>
      </c>
      <c r="J340" t="s">
        <v>12</v>
      </c>
      <c r="K340" s="3">
        <v>85</v>
      </c>
      <c r="L340" s="2">
        <v>257.28530472715238</v>
      </c>
      <c r="M340" t="s">
        <v>21</v>
      </c>
      <c r="N340" s="5">
        <f t="shared" si="5"/>
        <v>3.0268859379664987</v>
      </c>
    </row>
    <row r="341" spans="7:14" x14ac:dyDescent="0.2">
      <c r="G341">
        <v>346</v>
      </c>
      <c r="H341" t="s">
        <v>2</v>
      </c>
      <c r="I341" s="1">
        <v>38309</v>
      </c>
      <c r="J341" t="s">
        <v>10</v>
      </c>
      <c r="K341" s="3">
        <v>95</v>
      </c>
      <c r="L341" s="2">
        <v>286.86402627293558</v>
      </c>
      <c r="M341" t="s">
        <v>23</v>
      </c>
      <c r="N341" s="5">
        <f t="shared" si="5"/>
        <v>3.0196213291887957</v>
      </c>
    </row>
    <row r="342" spans="7:14" x14ac:dyDescent="0.2">
      <c r="G342">
        <v>347</v>
      </c>
      <c r="H342" t="s">
        <v>5</v>
      </c>
      <c r="I342" s="1">
        <v>38496</v>
      </c>
      <c r="J342" t="s">
        <v>13</v>
      </c>
      <c r="K342" s="3">
        <v>25</v>
      </c>
      <c r="L342" s="2">
        <v>76.368933708358369</v>
      </c>
      <c r="M342" t="s">
        <v>21</v>
      </c>
      <c r="N342" s="5">
        <f t="shared" si="5"/>
        <v>3.0547573483343347</v>
      </c>
    </row>
    <row r="343" spans="7:14" x14ac:dyDescent="0.2">
      <c r="G343">
        <v>348</v>
      </c>
      <c r="H343" t="s">
        <v>3</v>
      </c>
      <c r="I343" s="1">
        <v>38826</v>
      </c>
      <c r="J343" t="s">
        <v>12</v>
      </c>
      <c r="K343" s="3">
        <v>69</v>
      </c>
      <c r="L343" s="2">
        <v>208.60710544458851</v>
      </c>
      <c r="M343" t="s">
        <v>23</v>
      </c>
      <c r="N343" s="5">
        <f t="shared" si="5"/>
        <v>3.023291383254906</v>
      </c>
    </row>
    <row r="344" spans="7:14" x14ac:dyDescent="0.2">
      <c r="G344">
        <v>349</v>
      </c>
      <c r="H344" t="s">
        <v>0</v>
      </c>
      <c r="I344" s="1">
        <v>38595</v>
      </c>
      <c r="J344" t="s">
        <v>9</v>
      </c>
      <c r="K344" s="3">
        <v>72</v>
      </c>
      <c r="L344" s="2">
        <v>218.66914833137886</v>
      </c>
      <c r="M344" t="s">
        <v>22</v>
      </c>
      <c r="N344" s="5">
        <f t="shared" si="5"/>
        <v>3.0370715046024843</v>
      </c>
    </row>
    <row r="345" spans="7:14" x14ac:dyDescent="0.2">
      <c r="G345">
        <v>350</v>
      </c>
      <c r="H345" t="s">
        <v>4</v>
      </c>
      <c r="I345" s="1">
        <v>38760</v>
      </c>
      <c r="J345" t="s">
        <v>13</v>
      </c>
      <c r="K345" s="3">
        <v>-4</v>
      </c>
      <c r="L345" s="2">
        <v>-9.5040489301123898</v>
      </c>
      <c r="M345" t="s">
        <v>23</v>
      </c>
      <c r="N345" s="5">
        <f t="shared" si="5"/>
        <v>2.3760122325280975</v>
      </c>
    </row>
    <row r="346" spans="7:14" x14ac:dyDescent="0.2">
      <c r="G346">
        <v>351</v>
      </c>
      <c r="H346" t="s">
        <v>2</v>
      </c>
      <c r="I346" s="1">
        <v>38529</v>
      </c>
      <c r="J346" t="s">
        <v>13</v>
      </c>
      <c r="K346" s="3">
        <v>21</v>
      </c>
      <c r="L346" s="2">
        <v>64.847838929147329</v>
      </c>
      <c r="M346" t="s">
        <v>23</v>
      </c>
      <c r="N346" s="5">
        <f t="shared" si="5"/>
        <v>3.0879923299593965</v>
      </c>
    </row>
    <row r="347" spans="7:14" x14ac:dyDescent="0.2">
      <c r="G347">
        <v>352</v>
      </c>
      <c r="H347" t="s">
        <v>2</v>
      </c>
      <c r="I347" s="1">
        <v>38364</v>
      </c>
      <c r="J347" t="s">
        <v>11</v>
      </c>
      <c r="K347" s="3">
        <v>85</v>
      </c>
      <c r="L347" s="2">
        <v>256.96799909003533</v>
      </c>
      <c r="M347" t="s">
        <v>24</v>
      </c>
      <c r="N347" s="5">
        <f t="shared" si="5"/>
        <v>3.0231529304710039</v>
      </c>
    </row>
    <row r="348" spans="7:14" x14ac:dyDescent="0.2">
      <c r="G348">
        <v>353</v>
      </c>
      <c r="H348" t="s">
        <v>5</v>
      </c>
      <c r="I348" s="1">
        <v>38606</v>
      </c>
      <c r="J348" t="s">
        <v>11</v>
      </c>
      <c r="K348" s="3">
        <v>85</v>
      </c>
      <c r="L348" s="2">
        <v>257.09598807037378</v>
      </c>
      <c r="M348" t="s">
        <v>21</v>
      </c>
      <c r="N348" s="5">
        <f t="shared" si="5"/>
        <v>3.0246586831808679</v>
      </c>
    </row>
    <row r="349" spans="7:14" x14ac:dyDescent="0.2">
      <c r="G349">
        <v>354</v>
      </c>
      <c r="H349" t="s">
        <v>6</v>
      </c>
      <c r="I349" s="1">
        <v>38639</v>
      </c>
      <c r="J349" t="s">
        <v>10</v>
      </c>
      <c r="K349" s="3">
        <v>79</v>
      </c>
      <c r="L349" s="2">
        <v>239.75589662492749</v>
      </c>
      <c r="M349" t="s">
        <v>21</v>
      </c>
      <c r="N349" s="5">
        <f t="shared" si="5"/>
        <v>3.0348847674041455</v>
      </c>
    </row>
    <row r="350" spans="7:14" x14ac:dyDescent="0.2">
      <c r="G350">
        <v>355</v>
      </c>
      <c r="H350" t="s">
        <v>0</v>
      </c>
      <c r="I350" s="1">
        <v>38969</v>
      </c>
      <c r="J350" t="s">
        <v>10</v>
      </c>
      <c r="K350" s="3">
        <v>81</v>
      </c>
      <c r="L350" s="2">
        <v>245.01127594931819</v>
      </c>
      <c r="M350" t="s">
        <v>21</v>
      </c>
      <c r="N350" s="5">
        <f t="shared" si="5"/>
        <v>3.0248305672755333</v>
      </c>
    </row>
    <row r="351" spans="7:14" x14ac:dyDescent="0.2">
      <c r="G351">
        <v>356</v>
      </c>
      <c r="H351" t="s">
        <v>6</v>
      </c>
      <c r="I351" s="1">
        <v>38958</v>
      </c>
      <c r="J351" t="s">
        <v>11</v>
      </c>
      <c r="K351" s="3">
        <v>76</v>
      </c>
      <c r="L351" s="2">
        <v>229.57757100656295</v>
      </c>
      <c r="M351" t="s">
        <v>24</v>
      </c>
      <c r="N351" s="5">
        <f t="shared" si="5"/>
        <v>3.0207575132442495</v>
      </c>
    </row>
    <row r="352" spans="7:14" x14ac:dyDescent="0.2">
      <c r="G352">
        <v>357</v>
      </c>
      <c r="H352" t="s">
        <v>6</v>
      </c>
      <c r="I352" s="1">
        <v>38518</v>
      </c>
      <c r="J352" t="s">
        <v>10</v>
      </c>
      <c r="K352" s="3">
        <v>31</v>
      </c>
      <c r="L352" s="2">
        <v>95.411837871052697</v>
      </c>
      <c r="M352" t="s">
        <v>24</v>
      </c>
      <c r="N352" s="5">
        <f t="shared" si="5"/>
        <v>3.0778012216468613</v>
      </c>
    </row>
    <row r="353" spans="7:14" x14ac:dyDescent="0.2">
      <c r="G353">
        <v>358</v>
      </c>
      <c r="H353" t="s">
        <v>4</v>
      </c>
      <c r="I353" s="1">
        <v>38617</v>
      </c>
      <c r="J353" t="s">
        <v>11</v>
      </c>
      <c r="K353" s="3">
        <v>44</v>
      </c>
      <c r="L353" s="2">
        <v>133.84155746359221</v>
      </c>
      <c r="M353" t="s">
        <v>21</v>
      </c>
      <c r="N353" s="5">
        <f t="shared" si="5"/>
        <v>3.0418535787180048</v>
      </c>
    </row>
    <row r="354" spans="7:14" x14ac:dyDescent="0.2">
      <c r="G354">
        <v>359</v>
      </c>
      <c r="H354" t="s">
        <v>8</v>
      </c>
      <c r="I354" s="1">
        <v>39068</v>
      </c>
      <c r="J354" t="s">
        <v>13</v>
      </c>
      <c r="K354" s="3">
        <v>44</v>
      </c>
      <c r="L354" s="2">
        <v>133.90724137081764</v>
      </c>
      <c r="M354" t="s">
        <v>23</v>
      </c>
      <c r="N354" s="5">
        <f t="shared" si="5"/>
        <v>3.04334639479131</v>
      </c>
    </row>
    <row r="355" spans="7:14" x14ac:dyDescent="0.2">
      <c r="G355">
        <v>360</v>
      </c>
      <c r="H355" t="s">
        <v>1</v>
      </c>
      <c r="I355" s="1">
        <v>38133</v>
      </c>
      <c r="J355" t="s">
        <v>12</v>
      </c>
      <c r="K355" s="3">
        <v>70</v>
      </c>
      <c r="L355" s="2">
        <v>211.68588054687572</v>
      </c>
      <c r="M355" t="s">
        <v>21</v>
      </c>
      <c r="N355" s="5">
        <f t="shared" si="5"/>
        <v>3.0240840078125104</v>
      </c>
    </row>
    <row r="356" spans="7:14" x14ac:dyDescent="0.2">
      <c r="G356">
        <v>361</v>
      </c>
      <c r="H356" t="s">
        <v>1</v>
      </c>
      <c r="I356" s="1">
        <v>38320</v>
      </c>
      <c r="J356" t="s">
        <v>9</v>
      </c>
      <c r="K356" s="3">
        <v>-4</v>
      </c>
      <c r="L356" s="2">
        <v>-9.4531080152815825</v>
      </c>
      <c r="M356" t="s">
        <v>24</v>
      </c>
      <c r="N356" s="5">
        <f t="shared" si="5"/>
        <v>2.3632770038203956</v>
      </c>
    </row>
    <row r="357" spans="7:14" x14ac:dyDescent="0.2">
      <c r="G357">
        <v>362</v>
      </c>
      <c r="H357" t="s">
        <v>0</v>
      </c>
      <c r="I357" s="1">
        <v>38672</v>
      </c>
      <c r="J357" t="s">
        <v>10</v>
      </c>
      <c r="K357" s="3">
        <v>28</v>
      </c>
      <c r="L357" s="2">
        <v>86.334638190049276</v>
      </c>
      <c r="M357" t="s">
        <v>22</v>
      </c>
      <c r="N357" s="5">
        <f t="shared" si="5"/>
        <v>3.0833799353589026</v>
      </c>
    </row>
    <row r="358" spans="7:14" x14ac:dyDescent="0.2">
      <c r="G358">
        <v>363</v>
      </c>
      <c r="H358" t="s">
        <v>6</v>
      </c>
      <c r="I358" s="1">
        <v>39002</v>
      </c>
      <c r="J358" t="s">
        <v>12</v>
      </c>
      <c r="K358" s="3">
        <v>83</v>
      </c>
      <c r="L358" s="2">
        <v>250.60923862889706</v>
      </c>
      <c r="M358" t="s">
        <v>21</v>
      </c>
      <c r="N358" s="5">
        <f t="shared" si="5"/>
        <v>3.0193884172156271</v>
      </c>
    </row>
    <row r="359" spans="7:14" x14ac:dyDescent="0.2">
      <c r="G359">
        <v>364</v>
      </c>
      <c r="H359" t="s">
        <v>7</v>
      </c>
      <c r="I359" s="1">
        <v>38903</v>
      </c>
      <c r="J359" t="s">
        <v>10</v>
      </c>
      <c r="K359" s="3">
        <v>46</v>
      </c>
      <c r="L359" s="2">
        <v>140.47993678432567</v>
      </c>
      <c r="M359" t="s">
        <v>21</v>
      </c>
      <c r="N359" s="5">
        <f t="shared" si="5"/>
        <v>3.0539116692244712</v>
      </c>
    </row>
    <row r="360" spans="7:14" x14ac:dyDescent="0.2">
      <c r="G360">
        <v>365</v>
      </c>
      <c r="H360" t="s">
        <v>0</v>
      </c>
      <c r="I360" s="1">
        <v>38859</v>
      </c>
      <c r="J360" t="s">
        <v>10</v>
      </c>
      <c r="K360" s="3">
        <v>88</v>
      </c>
      <c r="L360" s="2">
        <v>266.35125676130951</v>
      </c>
      <c r="M360" t="s">
        <v>23</v>
      </c>
      <c r="N360" s="5">
        <f t="shared" si="5"/>
        <v>3.0267188268330627</v>
      </c>
    </row>
    <row r="361" spans="7:14" x14ac:dyDescent="0.2">
      <c r="G361">
        <v>366</v>
      </c>
      <c r="H361" t="s">
        <v>5</v>
      </c>
      <c r="I361" s="1">
        <v>38639</v>
      </c>
      <c r="J361" t="s">
        <v>10</v>
      </c>
      <c r="K361" s="3">
        <v>-9</v>
      </c>
      <c r="L361" s="2">
        <v>-24.537461299444743</v>
      </c>
      <c r="M361" t="s">
        <v>24</v>
      </c>
      <c r="N361" s="5">
        <f t="shared" si="5"/>
        <v>2.7263845888271936</v>
      </c>
    </row>
    <row r="362" spans="7:14" x14ac:dyDescent="0.2">
      <c r="G362">
        <v>367</v>
      </c>
      <c r="H362" t="s">
        <v>3</v>
      </c>
      <c r="I362" s="1">
        <v>38573</v>
      </c>
      <c r="J362" t="s">
        <v>9</v>
      </c>
      <c r="K362" s="3">
        <v>-8</v>
      </c>
      <c r="L362" s="2">
        <v>-21.825357589950652</v>
      </c>
      <c r="M362" t="s">
        <v>23</v>
      </c>
      <c r="N362" s="5">
        <f t="shared" si="5"/>
        <v>2.7281696987438315</v>
      </c>
    </row>
    <row r="363" spans="7:14" x14ac:dyDescent="0.2">
      <c r="G363">
        <v>368</v>
      </c>
      <c r="H363" t="s">
        <v>2</v>
      </c>
      <c r="I363" s="1">
        <v>38903</v>
      </c>
      <c r="J363" t="s">
        <v>9</v>
      </c>
      <c r="K363" s="3">
        <v>37</v>
      </c>
      <c r="L363" s="2">
        <v>113.0101592216552</v>
      </c>
      <c r="M363" t="s">
        <v>22</v>
      </c>
      <c r="N363" s="5">
        <f t="shared" si="5"/>
        <v>3.0543286276123025</v>
      </c>
    </row>
    <row r="364" spans="7:14" x14ac:dyDescent="0.2">
      <c r="G364">
        <v>369</v>
      </c>
      <c r="H364" t="s">
        <v>3</v>
      </c>
      <c r="I364" s="1">
        <v>38045</v>
      </c>
      <c r="J364" t="s">
        <v>9</v>
      </c>
      <c r="K364" s="3">
        <v>20</v>
      </c>
      <c r="L364" s="2">
        <v>61.67879282842005</v>
      </c>
      <c r="M364" t="s">
        <v>24</v>
      </c>
      <c r="N364" s="5">
        <f t="shared" si="5"/>
        <v>3.0839396414210025</v>
      </c>
    </row>
    <row r="365" spans="7:14" x14ac:dyDescent="0.2">
      <c r="G365">
        <v>370</v>
      </c>
      <c r="H365" t="s">
        <v>1</v>
      </c>
      <c r="I365" s="1">
        <v>38606</v>
      </c>
      <c r="J365" t="s">
        <v>10</v>
      </c>
      <c r="K365" s="3">
        <v>2</v>
      </c>
      <c r="L365" s="2">
        <v>7.7509272810830456</v>
      </c>
      <c r="M365" t="s">
        <v>23</v>
      </c>
      <c r="N365" s="5">
        <f t="shared" si="5"/>
        <v>3.8754636405415228</v>
      </c>
    </row>
    <row r="366" spans="7:14" x14ac:dyDescent="0.2">
      <c r="G366">
        <v>371</v>
      </c>
      <c r="H366" t="s">
        <v>6</v>
      </c>
      <c r="I366" s="1">
        <v>38584</v>
      </c>
      <c r="J366" t="s">
        <v>11</v>
      </c>
      <c r="K366" s="3">
        <v>36</v>
      </c>
      <c r="L366" s="2">
        <v>110.59418125988078</v>
      </c>
      <c r="M366" t="s">
        <v>21</v>
      </c>
      <c r="N366" s="5">
        <f t="shared" si="5"/>
        <v>3.072060590552244</v>
      </c>
    </row>
    <row r="367" spans="7:14" x14ac:dyDescent="0.2">
      <c r="G367">
        <v>372</v>
      </c>
      <c r="H367" t="s">
        <v>6</v>
      </c>
      <c r="I367" s="1">
        <v>38628</v>
      </c>
      <c r="J367" t="s">
        <v>12</v>
      </c>
      <c r="K367" s="3">
        <v>34</v>
      </c>
      <c r="L367" s="2">
        <v>103.88965096458593</v>
      </c>
      <c r="M367" t="s">
        <v>23</v>
      </c>
      <c r="N367" s="5">
        <f t="shared" si="5"/>
        <v>3.0555779695466447</v>
      </c>
    </row>
    <row r="368" spans="7:14" x14ac:dyDescent="0.2">
      <c r="G368">
        <v>373</v>
      </c>
      <c r="H368" t="s">
        <v>7</v>
      </c>
      <c r="I368" s="1">
        <v>38837</v>
      </c>
      <c r="J368" t="s">
        <v>11</v>
      </c>
      <c r="K368" s="3">
        <v>84</v>
      </c>
      <c r="L368" s="2">
        <v>253.89322061575038</v>
      </c>
      <c r="M368" t="s">
        <v>22</v>
      </c>
      <c r="N368" s="5">
        <f t="shared" si="5"/>
        <v>3.022538340663695</v>
      </c>
    </row>
    <row r="369" spans="7:14" x14ac:dyDescent="0.2">
      <c r="G369">
        <v>374</v>
      </c>
      <c r="H369" t="s">
        <v>3</v>
      </c>
      <c r="I369" s="1">
        <v>38947</v>
      </c>
      <c r="J369" t="s">
        <v>12</v>
      </c>
      <c r="K369" s="3">
        <v>89</v>
      </c>
      <c r="L369" s="2">
        <v>268.47594870423103</v>
      </c>
      <c r="M369" t="s">
        <v>24</v>
      </c>
      <c r="N369" s="5">
        <f t="shared" si="5"/>
        <v>3.0165836933059667</v>
      </c>
    </row>
    <row r="370" spans="7:14" x14ac:dyDescent="0.2">
      <c r="G370">
        <v>375</v>
      </c>
      <c r="H370" t="s">
        <v>4</v>
      </c>
      <c r="I370" s="1">
        <v>38749</v>
      </c>
      <c r="J370" t="s">
        <v>10</v>
      </c>
      <c r="K370" s="3">
        <v>31</v>
      </c>
      <c r="L370" s="2">
        <v>95.680691267513808</v>
      </c>
      <c r="M370" t="s">
        <v>21</v>
      </c>
      <c r="N370" s="5">
        <f t="shared" si="5"/>
        <v>3.086473911855284</v>
      </c>
    </row>
    <row r="371" spans="7:14" x14ac:dyDescent="0.2">
      <c r="G371">
        <v>376</v>
      </c>
      <c r="H371" t="s">
        <v>7</v>
      </c>
      <c r="I371" s="1">
        <v>38067</v>
      </c>
      <c r="J371" t="s">
        <v>10</v>
      </c>
      <c r="K371" s="3">
        <v>7</v>
      </c>
      <c r="L371" s="2">
        <v>22.545863255239365</v>
      </c>
      <c r="M371" t="s">
        <v>23</v>
      </c>
      <c r="N371" s="5">
        <f t="shared" si="5"/>
        <v>3.2208376078913377</v>
      </c>
    </row>
    <row r="372" spans="7:14" x14ac:dyDescent="0.2">
      <c r="G372">
        <v>377</v>
      </c>
      <c r="H372" t="s">
        <v>3</v>
      </c>
      <c r="I372" s="1">
        <v>38023</v>
      </c>
      <c r="J372" t="s">
        <v>10</v>
      </c>
      <c r="K372" s="3">
        <v>7</v>
      </c>
      <c r="L372" s="2">
        <v>22.939193343037168</v>
      </c>
      <c r="M372" t="s">
        <v>23</v>
      </c>
      <c r="N372" s="5">
        <f t="shared" si="5"/>
        <v>3.2770276204338811</v>
      </c>
    </row>
    <row r="373" spans="7:14" x14ac:dyDescent="0.2">
      <c r="G373">
        <v>378</v>
      </c>
      <c r="H373" t="s">
        <v>5</v>
      </c>
      <c r="I373" s="1">
        <v>38771</v>
      </c>
      <c r="J373" t="s">
        <v>11</v>
      </c>
      <c r="K373" s="3">
        <v>76</v>
      </c>
      <c r="L373" s="2">
        <v>229.89259006043184</v>
      </c>
      <c r="M373" t="s">
        <v>24</v>
      </c>
      <c r="N373" s="5">
        <f t="shared" si="5"/>
        <v>3.024902500795156</v>
      </c>
    </row>
    <row r="374" spans="7:14" x14ac:dyDescent="0.2">
      <c r="G374">
        <v>379</v>
      </c>
      <c r="H374" t="s">
        <v>4</v>
      </c>
      <c r="I374" s="1">
        <v>38199</v>
      </c>
      <c r="J374" t="s">
        <v>9</v>
      </c>
      <c r="K374" s="3">
        <v>6</v>
      </c>
      <c r="L374" s="2">
        <v>19.561017308486775</v>
      </c>
      <c r="M374" t="s">
        <v>23</v>
      </c>
      <c r="N374" s="5">
        <f t="shared" si="5"/>
        <v>3.2601695514144624</v>
      </c>
    </row>
    <row r="375" spans="7:14" x14ac:dyDescent="0.2">
      <c r="G375">
        <v>380</v>
      </c>
      <c r="H375" t="s">
        <v>1</v>
      </c>
      <c r="I375" s="1">
        <v>39013</v>
      </c>
      <c r="J375" t="s">
        <v>10</v>
      </c>
      <c r="K375" s="3">
        <v>43</v>
      </c>
      <c r="L375" s="2">
        <v>130.28590210776713</v>
      </c>
      <c r="M375" t="s">
        <v>23</v>
      </c>
      <c r="N375" s="5">
        <f t="shared" si="5"/>
        <v>3.029904700180631</v>
      </c>
    </row>
    <row r="376" spans="7:14" x14ac:dyDescent="0.2">
      <c r="G376">
        <v>381</v>
      </c>
      <c r="H376" t="s">
        <v>7</v>
      </c>
      <c r="I376" s="1">
        <v>38001</v>
      </c>
      <c r="J376" t="s">
        <v>12</v>
      </c>
      <c r="K376" s="3">
        <v>20</v>
      </c>
      <c r="L376" s="2">
        <v>62.18277208256027</v>
      </c>
      <c r="M376" t="s">
        <v>23</v>
      </c>
      <c r="N376" s="5">
        <f t="shared" si="5"/>
        <v>3.1091386041280136</v>
      </c>
    </row>
    <row r="377" spans="7:14" x14ac:dyDescent="0.2">
      <c r="G377">
        <v>382</v>
      </c>
      <c r="H377" t="s">
        <v>4</v>
      </c>
      <c r="I377" s="1">
        <v>38793</v>
      </c>
      <c r="J377" t="s">
        <v>13</v>
      </c>
      <c r="K377" s="3">
        <v>11</v>
      </c>
      <c r="L377" s="2">
        <v>35.076818705440886</v>
      </c>
      <c r="M377" t="s">
        <v>21</v>
      </c>
      <c r="N377" s="5">
        <f t="shared" si="5"/>
        <v>3.1888017004946261</v>
      </c>
    </row>
    <row r="378" spans="7:14" x14ac:dyDescent="0.2">
      <c r="G378">
        <v>383</v>
      </c>
      <c r="H378" t="s">
        <v>0</v>
      </c>
      <c r="I378" s="1">
        <v>38529</v>
      </c>
      <c r="J378" t="s">
        <v>11</v>
      </c>
      <c r="K378" s="3">
        <v>35</v>
      </c>
      <c r="L378" s="2">
        <v>107.05323824700537</v>
      </c>
      <c r="M378" t="s">
        <v>24</v>
      </c>
      <c r="N378" s="5">
        <f t="shared" si="5"/>
        <v>3.0586639499144392</v>
      </c>
    </row>
    <row r="379" spans="7:14" x14ac:dyDescent="0.2">
      <c r="G379">
        <v>384</v>
      </c>
      <c r="H379" t="s">
        <v>5</v>
      </c>
      <c r="I379" s="1">
        <v>38793</v>
      </c>
      <c r="J379" t="s">
        <v>9</v>
      </c>
      <c r="K379" s="3">
        <v>72</v>
      </c>
      <c r="L379" s="2">
        <v>218.15023917907857</v>
      </c>
      <c r="M379" t="s">
        <v>21</v>
      </c>
      <c r="N379" s="5">
        <f t="shared" si="5"/>
        <v>3.029864433042758</v>
      </c>
    </row>
    <row r="380" spans="7:14" x14ac:dyDescent="0.2">
      <c r="G380">
        <v>385</v>
      </c>
      <c r="H380" t="s">
        <v>7</v>
      </c>
      <c r="I380" s="1">
        <v>38133</v>
      </c>
      <c r="J380" t="s">
        <v>9</v>
      </c>
      <c r="K380" s="3">
        <v>49</v>
      </c>
      <c r="L380" s="2">
        <v>148.92692975074797</v>
      </c>
      <c r="M380" t="s">
        <v>23</v>
      </c>
      <c r="N380" s="5">
        <f t="shared" si="5"/>
        <v>3.0393250969540402</v>
      </c>
    </row>
    <row r="381" spans="7:14" x14ac:dyDescent="0.2">
      <c r="G381">
        <v>386</v>
      </c>
      <c r="H381" t="s">
        <v>0</v>
      </c>
      <c r="I381" s="1">
        <v>38782</v>
      </c>
      <c r="J381" t="s">
        <v>9</v>
      </c>
      <c r="K381" s="3">
        <v>88</v>
      </c>
      <c r="L381" s="2">
        <v>266.64631383797939</v>
      </c>
      <c r="M381" t="s">
        <v>22</v>
      </c>
      <c r="N381" s="5">
        <f t="shared" si="5"/>
        <v>3.0300717481588566</v>
      </c>
    </row>
    <row r="382" spans="7:14" x14ac:dyDescent="0.2">
      <c r="G382">
        <v>387</v>
      </c>
      <c r="H382" t="s">
        <v>6</v>
      </c>
      <c r="I382" s="1">
        <v>38804</v>
      </c>
      <c r="J382" t="s">
        <v>9</v>
      </c>
      <c r="K382" s="3">
        <v>45</v>
      </c>
      <c r="L382" s="2">
        <v>136.00734165157533</v>
      </c>
      <c r="M382" t="s">
        <v>22</v>
      </c>
      <c r="N382" s="5">
        <f t="shared" si="5"/>
        <v>3.0223853700350074</v>
      </c>
    </row>
    <row r="383" spans="7:14" x14ac:dyDescent="0.2">
      <c r="G383">
        <v>388</v>
      </c>
      <c r="H383" t="s">
        <v>6</v>
      </c>
      <c r="I383" s="1">
        <v>38067</v>
      </c>
      <c r="J383" t="s">
        <v>10</v>
      </c>
      <c r="K383" s="3">
        <v>37</v>
      </c>
      <c r="L383" s="2">
        <v>112.92900415721101</v>
      </c>
      <c r="M383" t="s">
        <v>22</v>
      </c>
      <c r="N383" s="5">
        <f t="shared" si="5"/>
        <v>3.0521352474921897</v>
      </c>
    </row>
    <row r="384" spans="7:14" x14ac:dyDescent="0.2">
      <c r="G384">
        <v>389</v>
      </c>
      <c r="H384" t="s">
        <v>2</v>
      </c>
      <c r="I384" s="1">
        <v>38452</v>
      </c>
      <c r="J384" t="s">
        <v>10</v>
      </c>
      <c r="K384" s="3">
        <v>12</v>
      </c>
      <c r="L384" s="2">
        <v>38.618337900456311</v>
      </c>
      <c r="M384" t="s">
        <v>22</v>
      </c>
      <c r="N384" s="5">
        <f t="shared" si="5"/>
        <v>3.2181948250380259</v>
      </c>
    </row>
    <row r="385" spans="7:14" x14ac:dyDescent="0.2">
      <c r="G385">
        <v>390</v>
      </c>
      <c r="H385" t="s">
        <v>0</v>
      </c>
      <c r="I385" s="1">
        <v>38122</v>
      </c>
      <c r="J385" t="s">
        <v>12</v>
      </c>
      <c r="K385" s="3">
        <v>18</v>
      </c>
      <c r="L385" s="2">
        <v>55.932067779481031</v>
      </c>
      <c r="M385" t="s">
        <v>22</v>
      </c>
      <c r="N385" s="5">
        <f t="shared" si="5"/>
        <v>3.1073370988600573</v>
      </c>
    </row>
    <row r="386" spans="7:14" x14ac:dyDescent="0.2">
      <c r="G386">
        <v>391</v>
      </c>
      <c r="H386" t="s">
        <v>3</v>
      </c>
      <c r="I386" s="1">
        <v>38738</v>
      </c>
      <c r="J386" t="s">
        <v>10</v>
      </c>
      <c r="K386" s="3">
        <v>75</v>
      </c>
      <c r="L386" s="2">
        <v>226.99796556311475</v>
      </c>
      <c r="M386" t="s">
        <v>21</v>
      </c>
      <c r="N386" s="5">
        <f t="shared" si="5"/>
        <v>3.0266395408415301</v>
      </c>
    </row>
    <row r="387" spans="7:14" x14ac:dyDescent="0.2">
      <c r="G387">
        <v>392</v>
      </c>
      <c r="H387" t="s">
        <v>0</v>
      </c>
      <c r="I387" s="1">
        <v>38408</v>
      </c>
      <c r="J387" t="s">
        <v>9</v>
      </c>
      <c r="K387" s="3">
        <v>8</v>
      </c>
      <c r="L387" s="2">
        <v>26.314204821327241</v>
      </c>
      <c r="M387" t="s">
        <v>21</v>
      </c>
      <c r="N387" s="5">
        <f t="shared" si="5"/>
        <v>3.2892756026659051</v>
      </c>
    </row>
    <row r="388" spans="7:14" x14ac:dyDescent="0.2">
      <c r="G388">
        <v>393</v>
      </c>
      <c r="H388" t="s">
        <v>8</v>
      </c>
      <c r="I388" s="1">
        <v>38078</v>
      </c>
      <c r="J388" t="s">
        <v>10</v>
      </c>
      <c r="K388" s="3">
        <v>37</v>
      </c>
      <c r="L388" s="2">
        <v>112.53534248627696</v>
      </c>
      <c r="M388" t="s">
        <v>24</v>
      </c>
      <c r="N388" s="5">
        <f t="shared" si="5"/>
        <v>3.0414957428723501</v>
      </c>
    </row>
    <row r="389" spans="7:14" x14ac:dyDescent="0.2">
      <c r="G389">
        <v>394</v>
      </c>
      <c r="H389" t="s">
        <v>6</v>
      </c>
      <c r="I389" s="1">
        <v>38342</v>
      </c>
      <c r="J389" t="s">
        <v>10</v>
      </c>
      <c r="K389" s="3">
        <v>-6</v>
      </c>
      <c r="L389" s="2">
        <v>-16.412365818215765</v>
      </c>
      <c r="M389" t="s">
        <v>21</v>
      </c>
      <c r="N389" s="5">
        <f t="shared" si="5"/>
        <v>2.7353943030359607</v>
      </c>
    </row>
    <row r="390" spans="7:14" x14ac:dyDescent="0.2">
      <c r="G390">
        <v>395</v>
      </c>
      <c r="H390" t="s">
        <v>8</v>
      </c>
      <c r="I390" s="1">
        <v>38122</v>
      </c>
      <c r="J390" t="s">
        <v>13</v>
      </c>
      <c r="K390" s="3">
        <v>56</v>
      </c>
      <c r="L390" s="2">
        <v>169.27515470165261</v>
      </c>
      <c r="M390" t="s">
        <v>22</v>
      </c>
      <c r="N390" s="5">
        <f t="shared" ref="N390:N453" si="6">L390/K390</f>
        <v>3.022770619672368</v>
      </c>
    </row>
    <row r="391" spans="7:14" x14ac:dyDescent="0.2">
      <c r="G391">
        <v>396</v>
      </c>
      <c r="H391" t="s">
        <v>0</v>
      </c>
      <c r="I391" s="1">
        <v>38331</v>
      </c>
      <c r="J391" t="s">
        <v>11</v>
      </c>
      <c r="K391" s="3">
        <v>53</v>
      </c>
      <c r="L391" s="2">
        <v>161.32546557795675</v>
      </c>
      <c r="M391" t="s">
        <v>22</v>
      </c>
      <c r="N391" s="5">
        <f t="shared" si="6"/>
        <v>3.0438767090180519</v>
      </c>
    </row>
    <row r="392" spans="7:14" x14ac:dyDescent="0.2">
      <c r="G392">
        <v>397</v>
      </c>
      <c r="H392" t="s">
        <v>1</v>
      </c>
      <c r="I392" s="1">
        <v>38133</v>
      </c>
      <c r="J392" t="s">
        <v>10</v>
      </c>
      <c r="K392" s="3">
        <v>62</v>
      </c>
      <c r="L392" s="2">
        <v>187.71993550398903</v>
      </c>
      <c r="M392" t="s">
        <v>21</v>
      </c>
      <c r="N392" s="5">
        <f t="shared" si="6"/>
        <v>3.0277408952256297</v>
      </c>
    </row>
    <row r="393" spans="7:14" x14ac:dyDescent="0.2">
      <c r="G393">
        <v>398</v>
      </c>
      <c r="H393" t="s">
        <v>6</v>
      </c>
      <c r="I393" s="1">
        <v>38441</v>
      </c>
      <c r="J393" t="s">
        <v>12</v>
      </c>
      <c r="K393" s="3">
        <v>90</v>
      </c>
      <c r="L393" s="2">
        <v>271.30519777626336</v>
      </c>
      <c r="M393" t="s">
        <v>22</v>
      </c>
      <c r="N393" s="5">
        <f t="shared" si="6"/>
        <v>3.0145021975140374</v>
      </c>
    </row>
    <row r="394" spans="7:14" x14ac:dyDescent="0.2">
      <c r="G394">
        <v>399</v>
      </c>
      <c r="H394" t="s">
        <v>6</v>
      </c>
      <c r="I394" s="1">
        <v>38001</v>
      </c>
      <c r="J394" t="s">
        <v>11</v>
      </c>
      <c r="K394" s="3">
        <v>30</v>
      </c>
      <c r="L394" s="2">
        <v>92.293324121451917</v>
      </c>
      <c r="M394" t="s">
        <v>22</v>
      </c>
      <c r="N394" s="5">
        <f t="shared" si="6"/>
        <v>3.0764441373817304</v>
      </c>
    </row>
    <row r="395" spans="7:14" x14ac:dyDescent="0.2">
      <c r="G395">
        <v>400</v>
      </c>
      <c r="H395" t="s">
        <v>2</v>
      </c>
      <c r="I395" s="1">
        <v>38397</v>
      </c>
      <c r="J395" t="s">
        <v>9</v>
      </c>
      <c r="K395" s="3">
        <v>36</v>
      </c>
      <c r="L395" s="2">
        <v>110.39391248869612</v>
      </c>
      <c r="M395" t="s">
        <v>24</v>
      </c>
      <c r="N395" s="5">
        <f t="shared" si="6"/>
        <v>3.0664975691304477</v>
      </c>
    </row>
    <row r="396" spans="7:14" x14ac:dyDescent="0.2">
      <c r="G396">
        <v>401</v>
      </c>
      <c r="H396" t="s">
        <v>1</v>
      </c>
      <c r="I396" s="1">
        <v>38419</v>
      </c>
      <c r="J396" t="s">
        <v>11</v>
      </c>
      <c r="K396" s="3">
        <v>76</v>
      </c>
      <c r="L396" s="2">
        <v>230.11911772178482</v>
      </c>
      <c r="M396" t="s">
        <v>23</v>
      </c>
      <c r="N396" s="5">
        <f t="shared" si="6"/>
        <v>3.0278831279182215</v>
      </c>
    </row>
    <row r="397" spans="7:14" x14ac:dyDescent="0.2">
      <c r="G397">
        <v>402</v>
      </c>
      <c r="H397" t="s">
        <v>5</v>
      </c>
      <c r="I397" s="1">
        <v>38452</v>
      </c>
      <c r="J397" t="s">
        <v>10</v>
      </c>
      <c r="K397" s="3">
        <v>-4</v>
      </c>
      <c r="L397" s="2">
        <v>-10.045852408088738</v>
      </c>
      <c r="M397" t="s">
        <v>21</v>
      </c>
      <c r="N397" s="5">
        <f t="shared" si="6"/>
        <v>2.5114631020221845</v>
      </c>
    </row>
    <row r="398" spans="7:14" x14ac:dyDescent="0.2">
      <c r="G398">
        <v>403</v>
      </c>
      <c r="H398" t="s">
        <v>2</v>
      </c>
      <c r="I398" s="1">
        <v>38331</v>
      </c>
      <c r="J398" t="s">
        <v>13</v>
      </c>
      <c r="K398" s="3">
        <v>26</v>
      </c>
      <c r="L398" s="2">
        <v>80.067286712333498</v>
      </c>
      <c r="M398" t="s">
        <v>22</v>
      </c>
      <c r="N398" s="5">
        <f t="shared" si="6"/>
        <v>3.0795110273974422</v>
      </c>
    </row>
    <row r="399" spans="7:14" x14ac:dyDescent="0.2">
      <c r="G399">
        <v>404</v>
      </c>
      <c r="H399" t="s">
        <v>1</v>
      </c>
      <c r="I399" s="1">
        <v>38485</v>
      </c>
      <c r="J399" t="s">
        <v>10</v>
      </c>
      <c r="K399" s="3">
        <v>-5</v>
      </c>
      <c r="L399" s="2">
        <v>-12.799843018696107</v>
      </c>
      <c r="M399" t="s">
        <v>23</v>
      </c>
      <c r="N399" s="5">
        <f t="shared" si="6"/>
        <v>2.5599686037392213</v>
      </c>
    </row>
    <row r="400" spans="7:14" x14ac:dyDescent="0.2">
      <c r="G400">
        <v>405</v>
      </c>
      <c r="H400" t="s">
        <v>4</v>
      </c>
      <c r="I400" s="1">
        <v>38111</v>
      </c>
      <c r="J400" t="s">
        <v>9</v>
      </c>
      <c r="K400" s="3">
        <v>44</v>
      </c>
      <c r="L400" s="2">
        <v>133.92031416884828</v>
      </c>
      <c r="M400" t="s">
        <v>22</v>
      </c>
      <c r="N400" s="5">
        <f t="shared" si="6"/>
        <v>3.043643503837461</v>
      </c>
    </row>
    <row r="401" spans="7:14" x14ac:dyDescent="0.2">
      <c r="G401">
        <v>406</v>
      </c>
      <c r="H401" t="s">
        <v>2</v>
      </c>
      <c r="I401" s="1">
        <v>38034</v>
      </c>
      <c r="J401" t="s">
        <v>12</v>
      </c>
      <c r="K401" s="3">
        <v>91</v>
      </c>
      <c r="L401" s="2">
        <v>274.81127367201924</v>
      </c>
      <c r="M401" t="s">
        <v>21</v>
      </c>
      <c r="N401" s="5">
        <f t="shared" si="6"/>
        <v>3.0199041062859258</v>
      </c>
    </row>
    <row r="402" spans="7:14" x14ac:dyDescent="0.2">
      <c r="G402">
        <v>407</v>
      </c>
      <c r="H402" t="s">
        <v>5</v>
      </c>
      <c r="I402" s="1">
        <v>38056</v>
      </c>
      <c r="J402" t="s">
        <v>10</v>
      </c>
      <c r="K402" s="3">
        <v>78</v>
      </c>
      <c r="L402" s="2">
        <v>235.98595343131922</v>
      </c>
      <c r="M402" t="s">
        <v>23</v>
      </c>
      <c r="N402" s="5">
        <f t="shared" si="6"/>
        <v>3.0254609414271694</v>
      </c>
    </row>
    <row r="403" spans="7:14" x14ac:dyDescent="0.2">
      <c r="G403">
        <v>408</v>
      </c>
      <c r="H403" t="s">
        <v>0</v>
      </c>
      <c r="I403" s="1">
        <v>38859</v>
      </c>
      <c r="J403" t="s">
        <v>10</v>
      </c>
      <c r="K403" s="3">
        <v>69</v>
      </c>
      <c r="L403" s="2">
        <v>208.58962786585158</v>
      </c>
      <c r="M403" t="s">
        <v>22</v>
      </c>
      <c r="N403" s="5">
        <f t="shared" si="6"/>
        <v>3.0230380850123417</v>
      </c>
    </row>
    <row r="404" spans="7:14" x14ac:dyDescent="0.2">
      <c r="G404">
        <v>409</v>
      </c>
      <c r="H404" t="s">
        <v>8</v>
      </c>
      <c r="I404" s="1">
        <v>38276</v>
      </c>
      <c r="J404" t="s">
        <v>12</v>
      </c>
      <c r="K404" s="3">
        <v>74</v>
      </c>
      <c r="L404" s="2">
        <v>224.0430547727791</v>
      </c>
      <c r="M404" t="s">
        <v>24</v>
      </c>
      <c r="N404" s="5">
        <f t="shared" si="6"/>
        <v>3.0276088482807988</v>
      </c>
    </row>
    <row r="405" spans="7:14" x14ac:dyDescent="0.2">
      <c r="G405">
        <v>410</v>
      </c>
      <c r="H405" t="s">
        <v>4</v>
      </c>
      <c r="I405" s="1">
        <v>38562</v>
      </c>
      <c r="J405" t="s">
        <v>9</v>
      </c>
      <c r="K405" s="3">
        <v>71</v>
      </c>
      <c r="L405" s="2">
        <v>215.12402518996404</v>
      </c>
      <c r="M405" t="s">
        <v>21</v>
      </c>
      <c r="N405" s="5">
        <f t="shared" si="6"/>
        <v>3.0299158477459724</v>
      </c>
    </row>
    <row r="406" spans="7:14" x14ac:dyDescent="0.2">
      <c r="G406">
        <v>411</v>
      </c>
      <c r="H406" t="s">
        <v>8</v>
      </c>
      <c r="I406" s="1">
        <v>38969</v>
      </c>
      <c r="J406" t="s">
        <v>13</v>
      </c>
      <c r="K406" s="3">
        <v>34</v>
      </c>
      <c r="L406" s="2">
        <v>103.84939593855748</v>
      </c>
      <c r="M406" t="s">
        <v>22</v>
      </c>
      <c r="N406" s="5">
        <f t="shared" si="6"/>
        <v>3.0543939981928672</v>
      </c>
    </row>
    <row r="407" spans="7:14" x14ac:dyDescent="0.2">
      <c r="G407">
        <v>412</v>
      </c>
      <c r="H407" t="s">
        <v>0</v>
      </c>
      <c r="I407" s="1">
        <v>38507</v>
      </c>
      <c r="J407" t="s">
        <v>12</v>
      </c>
      <c r="K407" s="3">
        <v>93</v>
      </c>
      <c r="L407" s="2">
        <v>281.17054419951137</v>
      </c>
      <c r="M407" t="s">
        <v>21</v>
      </c>
      <c r="N407" s="5">
        <f t="shared" si="6"/>
        <v>3.0233391849409825</v>
      </c>
    </row>
    <row r="408" spans="7:14" x14ac:dyDescent="0.2">
      <c r="G408">
        <v>413</v>
      </c>
      <c r="H408" t="s">
        <v>3</v>
      </c>
      <c r="I408" s="1">
        <v>38408</v>
      </c>
      <c r="J408" t="s">
        <v>9</v>
      </c>
      <c r="K408" s="3">
        <v>60</v>
      </c>
      <c r="L408" s="2">
        <v>182.60959965033061</v>
      </c>
      <c r="M408" t="s">
        <v>23</v>
      </c>
      <c r="N408" s="5">
        <f t="shared" si="6"/>
        <v>3.04349332750551</v>
      </c>
    </row>
    <row r="409" spans="7:14" x14ac:dyDescent="0.2">
      <c r="G409">
        <v>414</v>
      </c>
      <c r="H409" t="s">
        <v>7</v>
      </c>
      <c r="I409" s="1">
        <v>38100</v>
      </c>
      <c r="J409" t="s">
        <v>9</v>
      </c>
      <c r="K409" s="3">
        <v>37</v>
      </c>
      <c r="L409" s="2">
        <v>112.43397722732024</v>
      </c>
      <c r="M409" t="s">
        <v>22</v>
      </c>
      <c r="N409" s="5">
        <f t="shared" si="6"/>
        <v>3.0387561412789252</v>
      </c>
    </row>
    <row r="410" spans="7:14" x14ac:dyDescent="0.2">
      <c r="G410">
        <v>415</v>
      </c>
      <c r="H410" t="s">
        <v>0</v>
      </c>
      <c r="I410" s="1">
        <v>38166</v>
      </c>
      <c r="J410" t="s">
        <v>11</v>
      </c>
      <c r="K410" s="3">
        <v>26</v>
      </c>
      <c r="L410" s="2">
        <v>79.913804333123736</v>
      </c>
      <c r="M410" t="s">
        <v>21</v>
      </c>
      <c r="N410" s="5">
        <f t="shared" si="6"/>
        <v>3.0736078589662976</v>
      </c>
    </row>
    <row r="411" spans="7:14" x14ac:dyDescent="0.2">
      <c r="G411">
        <v>416</v>
      </c>
      <c r="H411" t="s">
        <v>4</v>
      </c>
      <c r="I411" s="1">
        <v>38540</v>
      </c>
      <c r="J411" t="s">
        <v>11</v>
      </c>
      <c r="K411" s="3">
        <v>2</v>
      </c>
      <c r="L411" s="2">
        <v>8.5397555339606015</v>
      </c>
      <c r="M411" t="s">
        <v>24</v>
      </c>
      <c r="N411" s="5">
        <f t="shared" si="6"/>
        <v>4.2698777669803007</v>
      </c>
    </row>
    <row r="412" spans="7:14" x14ac:dyDescent="0.2">
      <c r="G412">
        <v>417</v>
      </c>
      <c r="H412" t="s">
        <v>1</v>
      </c>
      <c r="I412" s="1">
        <v>38628</v>
      </c>
      <c r="J412" t="s">
        <v>9</v>
      </c>
      <c r="K412" s="3">
        <v>-9</v>
      </c>
      <c r="L412" s="2">
        <v>-25.920453761182117</v>
      </c>
      <c r="M412" t="s">
        <v>24</v>
      </c>
      <c r="N412" s="5">
        <f t="shared" si="6"/>
        <v>2.880050417909124</v>
      </c>
    </row>
    <row r="413" spans="7:14" x14ac:dyDescent="0.2">
      <c r="G413">
        <v>418</v>
      </c>
      <c r="H413" t="s">
        <v>8</v>
      </c>
      <c r="I413" s="1">
        <v>38771</v>
      </c>
      <c r="J413" t="s">
        <v>9</v>
      </c>
      <c r="K413" s="3">
        <v>46</v>
      </c>
      <c r="L413" s="2">
        <v>139.68753059266518</v>
      </c>
      <c r="M413" t="s">
        <v>23</v>
      </c>
      <c r="N413" s="5">
        <f t="shared" si="6"/>
        <v>3.0366854476666343</v>
      </c>
    </row>
    <row r="414" spans="7:14" x14ac:dyDescent="0.2">
      <c r="G414">
        <v>419</v>
      </c>
      <c r="H414" t="s">
        <v>1</v>
      </c>
      <c r="I414" s="1">
        <v>38056</v>
      </c>
      <c r="J414" t="s">
        <v>12</v>
      </c>
      <c r="K414" s="3">
        <v>0</v>
      </c>
      <c r="L414" s="2">
        <v>2.3470477551262947</v>
      </c>
      <c r="M414" t="s">
        <v>22</v>
      </c>
      <c r="N414" s="5" t="e">
        <f t="shared" si="6"/>
        <v>#DIV/0!</v>
      </c>
    </row>
    <row r="415" spans="7:14" x14ac:dyDescent="0.2">
      <c r="G415">
        <v>420</v>
      </c>
      <c r="H415" t="s">
        <v>3</v>
      </c>
      <c r="I415" s="1">
        <v>38320</v>
      </c>
      <c r="J415" t="s">
        <v>9</v>
      </c>
      <c r="K415" s="3">
        <v>79</v>
      </c>
      <c r="L415" s="2">
        <v>239.2208514522392</v>
      </c>
      <c r="M415" t="s">
        <v>24</v>
      </c>
      <c r="N415" s="5">
        <f t="shared" si="6"/>
        <v>3.0281120436992306</v>
      </c>
    </row>
    <row r="416" spans="7:14" x14ac:dyDescent="0.2">
      <c r="G416">
        <v>421</v>
      </c>
      <c r="H416" t="s">
        <v>6</v>
      </c>
      <c r="I416" s="1">
        <v>38364</v>
      </c>
      <c r="J416" t="s">
        <v>9</v>
      </c>
      <c r="K416" s="3">
        <v>48</v>
      </c>
      <c r="L416" s="2">
        <v>146.50697859164157</v>
      </c>
      <c r="M416" t="s">
        <v>22</v>
      </c>
      <c r="N416" s="5">
        <f t="shared" si="6"/>
        <v>3.0522287206591994</v>
      </c>
    </row>
    <row r="417" spans="7:14" x14ac:dyDescent="0.2">
      <c r="G417">
        <v>422</v>
      </c>
      <c r="H417" t="s">
        <v>4</v>
      </c>
      <c r="I417" s="1">
        <v>38738</v>
      </c>
      <c r="J417" t="s">
        <v>11</v>
      </c>
      <c r="K417" s="3">
        <v>77</v>
      </c>
      <c r="L417" s="2">
        <v>233.0800910699262</v>
      </c>
      <c r="M417" t="s">
        <v>23</v>
      </c>
      <c r="N417" s="5">
        <f t="shared" si="6"/>
        <v>3.0270141697393012</v>
      </c>
    </row>
    <row r="418" spans="7:14" x14ac:dyDescent="0.2">
      <c r="G418">
        <v>423</v>
      </c>
      <c r="H418" t="s">
        <v>0</v>
      </c>
      <c r="I418" s="1">
        <v>38760</v>
      </c>
      <c r="J418" t="s">
        <v>9</v>
      </c>
      <c r="K418" s="3">
        <v>-10</v>
      </c>
      <c r="L418" s="2">
        <v>-26.967932789902449</v>
      </c>
      <c r="M418" t="s">
        <v>24</v>
      </c>
      <c r="N418" s="5">
        <f t="shared" si="6"/>
        <v>2.6967932789902447</v>
      </c>
    </row>
    <row r="419" spans="7:14" x14ac:dyDescent="0.2">
      <c r="G419">
        <v>424</v>
      </c>
      <c r="H419" t="s">
        <v>8</v>
      </c>
      <c r="I419" s="1">
        <v>38573</v>
      </c>
      <c r="J419" t="s">
        <v>13</v>
      </c>
      <c r="K419" s="3">
        <v>45</v>
      </c>
      <c r="L419" s="2">
        <v>137.23163667167327</v>
      </c>
      <c r="M419" t="s">
        <v>23</v>
      </c>
      <c r="N419" s="5">
        <f t="shared" si="6"/>
        <v>3.0495919260371838</v>
      </c>
    </row>
    <row r="420" spans="7:14" x14ac:dyDescent="0.2">
      <c r="G420">
        <v>425</v>
      </c>
      <c r="H420" t="s">
        <v>2</v>
      </c>
      <c r="I420" s="1">
        <v>38375</v>
      </c>
      <c r="J420" t="s">
        <v>9</v>
      </c>
      <c r="K420" s="3">
        <v>17</v>
      </c>
      <c r="L420" s="2">
        <v>53.565793196028118</v>
      </c>
      <c r="M420" t="s">
        <v>24</v>
      </c>
      <c r="N420" s="5">
        <f t="shared" si="6"/>
        <v>3.1509290115310655</v>
      </c>
    </row>
    <row r="421" spans="7:14" x14ac:dyDescent="0.2">
      <c r="G421">
        <v>426</v>
      </c>
      <c r="H421" t="s">
        <v>0</v>
      </c>
      <c r="I421" s="1">
        <v>38584</v>
      </c>
      <c r="J421" t="s">
        <v>11</v>
      </c>
      <c r="K421" s="3">
        <v>-4</v>
      </c>
      <c r="L421" s="2">
        <v>-10.36408331456853</v>
      </c>
      <c r="M421" t="s">
        <v>21</v>
      </c>
      <c r="N421" s="5">
        <f t="shared" si="6"/>
        <v>2.5910208286421326</v>
      </c>
    </row>
    <row r="422" spans="7:14" x14ac:dyDescent="0.2">
      <c r="G422">
        <v>427</v>
      </c>
      <c r="H422" t="s">
        <v>4</v>
      </c>
      <c r="I422" s="1">
        <v>39068</v>
      </c>
      <c r="J422" t="s">
        <v>12</v>
      </c>
      <c r="K422" s="3">
        <v>43</v>
      </c>
      <c r="L422" s="2">
        <v>130.80350038976189</v>
      </c>
      <c r="M422" t="s">
        <v>23</v>
      </c>
      <c r="N422" s="5">
        <f t="shared" si="6"/>
        <v>3.0419418695293463</v>
      </c>
    </row>
    <row r="423" spans="7:14" x14ac:dyDescent="0.2">
      <c r="G423">
        <v>428</v>
      </c>
      <c r="H423" t="s">
        <v>2</v>
      </c>
      <c r="I423" s="1">
        <v>38265</v>
      </c>
      <c r="J423" t="s">
        <v>11</v>
      </c>
      <c r="K423" s="3">
        <v>41</v>
      </c>
      <c r="L423" s="2">
        <v>125.18937528559893</v>
      </c>
      <c r="M423" t="s">
        <v>23</v>
      </c>
      <c r="N423" s="5">
        <f t="shared" si="6"/>
        <v>3.0533993972097297</v>
      </c>
    </row>
    <row r="424" spans="7:14" x14ac:dyDescent="0.2">
      <c r="G424">
        <v>429</v>
      </c>
      <c r="H424" t="s">
        <v>0</v>
      </c>
      <c r="I424" s="1">
        <v>38892</v>
      </c>
      <c r="J424" t="s">
        <v>13</v>
      </c>
      <c r="K424" s="3">
        <v>-4</v>
      </c>
      <c r="L424" s="2">
        <v>-9.8762446340450722</v>
      </c>
      <c r="M424" t="s">
        <v>22</v>
      </c>
      <c r="N424" s="5">
        <f t="shared" si="6"/>
        <v>2.4690611585112681</v>
      </c>
    </row>
    <row r="425" spans="7:14" x14ac:dyDescent="0.2">
      <c r="G425">
        <v>430</v>
      </c>
      <c r="H425" t="s">
        <v>5</v>
      </c>
      <c r="I425" s="1">
        <v>38243</v>
      </c>
      <c r="J425" t="s">
        <v>9</v>
      </c>
      <c r="K425" s="3">
        <v>6</v>
      </c>
      <c r="L425" s="2">
        <v>20.388215317654449</v>
      </c>
      <c r="M425" t="s">
        <v>21</v>
      </c>
      <c r="N425" s="5">
        <f t="shared" si="6"/>
        <v>3.3980358862757414</v>
      </c>
    </row>
    <row r="426" spans="7:14" x14ac:dyDescent="0.2">
      <c r="G426">
        <v>431</v>
      </c>
      <c r="H426" t="s">
        <v>6</v>
      </c>
      <c r="I426" s="1">
        <v>38848</v>
      </c>
      <c r="J426" t="s">
        <v>9</v>
      </c>
      <c r="K426" s="3">
        <v>8</v>
      </c>
      <c r="L426" s="2">
        <v>25.124465791488021</v>
      </c>
      <c r="M426" t="s">
        <v>24</v>
      </c>
      <c r="N426" s="5">
        <f t="shared" si="6"/>
        <v>3.1405582239360026</v>
      </c>
    </row>
    <row r="427" spans="7:14" x14ac:dyDescent="0.2">
      <c r="G427">
        <v>432</v>
      </c>
      <c r="H427" t="s">
        <v>3</v>
      </c>
      <c r="I427" s="1">
        <v>38177</v>
      </c>
      <c r="J427" t="s">
        <v>11</v>
      </c>
      <c r="K427" s="3">
        <v>43</v>
      </c>
      <c r="L427" s="2">
        <v>131.20326238549768</v>
      </c>
      <c r="M427" t="s">
        <v>23</v>
      </c>
      <c r="N427" s="5">
        <f t="shared" si="6"/>
        <v>3.0512386601278529</v>
      </c>
    </row>
    <row r="428" spans="7:14" x14ac:dyDescent="0.2">
      <c r="G428">
        <v>433</v>
      </c>
      <c r="H428" t="s">
        <v>8</v>
      </c>
      <c r="I428" s="1">
        <v>38144</v>
      </c>
      <c r="J428" t="s">
        <v>11</v>
      </c>
      <c r="K428" s="3">
        <v>47</v>
      </c>
      <c r="L428" s="2">
        <v>142.67305731753257</v>
      </c>
      <c r="M428" t="s">
        <v>21</v>
      </c>
      <c r="N428" s="5">
        <f t="shared" si="6"/>
        <v>3.0355969642028207</v>
      </c>
    </row>
    <row r="429" spans="7:14" x14ac:dyDescent="0.2">
      <c r="G429">
        <v>434</v>
      </c>
      <c r="H429" t="s">
        <v>3</v>
      </c>
      <c r="I429" s="1">
        <v>38947</v>
      </c>
      <c r="J429" t="s">
        <v>10</v>
      </c>
      <c r="K429" s="3">
        <v>13</v>
      </c>
      <c r="L429" s="2">
        <v>41.344467136527072</v>
      </c>
      <c r="M429" t="s">
        <v>21</v>
      </c>
      <c r="N429" s="5">
        <f t="shared" si="6"/>
        <v>3.1803436258866977</v>
      </c>
    </row>
    <row r="430" spans="7:14" x14ac:dyDescent="0.2">
      <c r="G430">
        <v>435</v>
      </c>
      <c r="H430" t="s">
        <v>0</v>
      </c>
      <c r="I430" s="1">
        <v>38749</v>
      </c>
      <c r="J430" t="s">
        <v>9</v>
      </c>
      <c r="K430" s="3">
        <v>9</v>
      </c>
      <c r="L430" s="2">
        <v>28.804240494297932</v>
      </c>
      <c r="M430" t="s">
        <v>23</v>
      </c>
      <c r="N430" s="5">
        <f t="shared" si="6"/>
        <v>3.2004711660331036</v>
      </c>
    </row>
    <row r="431" spans="7:14" x14ac:dyDescent="0.2">
      <c r="G431">
        <v>436</v>
      </c>
      <c r="H431" t="s">
        <v>8</v>
      </c>
      <c r="I431" s="1">
        <v>38045</v>
      </c>
      <c r="J431" t="s">
        <v>11</v>
      </c>
      <c r="K431" s="3">
        <v>22</v>
      </c>
      <c r="L431" s="2">
        <v>67.510047922862512</v>
      </c>
      <c r="M431" t="s">
        <v>24</v>
      </c>
      <c r="N431" s="5">
        <f t="shared" si="6"/>
        <v>3.068638541948296</v>
      </c>
    </row>
    <row r="432" spans="7:14" x14ac:dyDescent="0.2">
      <c r="G432">
        <v>437</v>
      </c>
      <c r="H432" t="s">
        <v>4</v>
      </c>
      <c r="I432" s="1">
        <v>38793</v>
      </c>
      <c r="J432" t="s">
        <v>11</v>
      </c>
      <c r="K432" s="3">
        <v>87</v>
      </c>
      <c r="L432" s="2">
        <v>263.06877286650899</v>
      </c>
      <c r="M432" t="s">
        <v>21</v>
      </c>
      <c r="N432" s="5">
        <f t="shared" si="6"/>
        <v>3.0237789984656205</v>
      </c>
    </row>
    <row r="433" spans="7:14" x14ac:dyDescent="0.2">
      <c r="G433">
        <v>438</v>
      </c>
      <c r="H433" t="s">
        <v>1</v>
      </c>
      <c r="I433" s="1">
        <v>39013</v>
      </c>
      <c r="J433" t="s">
        <v>9</v>
      </c>
      <c r="K433" s="3">
        <v>15</v>
      </c>
      <c r="L433" s="2">
        <v>46.297252141958666</v>
      </c>
      <c r="M433" t="s">
        <v>23</v>
      </c>
      <c r="N433" s="5">
        <f t="shared" si="6"/>
        <v>3.0864834761305775</v>
      </c>
    </row>
    <row r="434" spans="7:14" x14ac:dyDescent="0.2">
      <c r="G434">
        <v>439</v>
      </c>
      <c r="H434" t="s">
        <v>7</v>
      </c>
      <c r="I434" s="1">
        <v>39013</v>
      </c>
      <c r="J434" t="s">
        <v>11</v>
      </c>
      <c r="K434" s="3">
        <v>27</v>
      </c>
      <c r="L434" s="2">
        <v>83.407614775333784</v>
      </c>
      <c r="M434" t="s">
        <v>23</v>
      </c>
      <c r="N434" s="5">
        <f t="shared" si="6"/>
        <v>3.0891709176049549</v>
      </c>
    </row>
    <row r="435" spans="7:14" x14ac:dyDescent="0.2">
      <c r="G435">
        <v>440</v>
      </c>
      <c r="H435" t="s">
        <v>2</v>
      </c>
      <c r="I435" s="1">
        <v>38837</v>
      </c>
      <c r="J435" t="s">
        <v>13</v>
      </c>
      <c r="K435" s="3">
        <v>78</v>
      </c>
      <c r="L435" s="2">
        <v>236.44426202228297</v>
      </c>
      <c r="M435" t="s">
        <v>22</v>
      </c>
      <c r="N435" s="5">
        <f t="shared" si="6"/>
        <v>3.0313366925933716</v>
      </c>
    </row>
    <row r="436" spans="7:14" x14ac:dyDescent="0.2">
      <c r="G436">
        <v>441</v>
      </c>
      <c r="H436" t="s">
        <v>7</v>
      </c>
      <c r="I436" s="1">
        <v>38430</v>
      </c>
      <c r="J436" t="s">
        <v>12</v>
      </c>
      <c r="K436" s="3">
        <v>27</v>
      </c>
      <c r="L436" s="2">
        <v>82.997777309268898</v>
      </c>
      <c r="M436" t="s">
        <v>21</v>
      </c>
      <c r="N436" s="5">
        <f t="shared" si="6"/>
        <v>3.0739917521951443</v>
      </c>
    </row>
    <row r="437" spans="7:14" x14ac:dyDescent="0.2">
      <c r="G437">
        <v>442</v>
      </c>
      <c r="H437" t="s">
        <v>7</v>
      </c>
      <c r="I437" s="1">
        <v>38012</v>
      </c>
      <c r="J437" t="s">
        <v>9</v>
      </c>
      <c r="K437" s="3">
        <v>19</v>
      </c>
      <c r="L437" s="2">
        <v>59.621865554565929</v>
      </c>
      <c r="M437" t="s">
        <v>24</v>
      </c>
      <c r="N437" s="5">
        <f t="shared" si="6"/>
        <v>3.1379929239245228</v>
      </c>
    </row>
    <row r="438" spans="7:14" x14ac:dyDescent="0.2">
      <c r="G438">
        <v>443</v>
      </c>
      <c r="H438" t="s">
        <v>6</v>
      </c>
      <c r="I438" s="1">
        <v>38034</v>
      </c>
      <c r="J438" t="s">
        <v>12</v>
      </c>
      <c r="K438" s="3">
        <v>0</v>
      </c>
      <c r="L438" s="2">
        <v>2.3705199513077329</v>
      </c>
      <c r="M438" t="s">
        <v>23</v>
      </c>
      <c r="N438" s="5" t="e">
        <f t="shared" si="6"/>
        <v>#DIV/0!</v>
      </c>
    </row>
    <row r="439" spans="7:14" x14ac:dyDescent="0.2">
      <c r="G439">
        <v>444</v>
      </c>
      <c r="H439" t="s">
        <v>8</v>
      </c>
      <c r="I439" s="1">
        <v>38331</v>
      </c>
      <c r="J439" t="s">
        <v>11</v>
      </c>
      <c r="K439" s="3">
        <v>30</v>
      </c>
      <c r="L439" s="2">
        <v>91.969621588308584</v>
      </c>
      <c r="M439" t="s">
        <v>21</v>
      </c>
      <c r="N439" s="5">
        <f t="shared" si="6"/>
        <v>3.0656540529436196</v>
      </c>
    </row>
    <row r="440" spans="7:14" x14ac:dyDescent="0.2">
      <c r="G440">
        <v>445</v>
      </c>
      <c r="H440" t="s">
        <v>1</v>
      </c>
      <c r="I440" s="1">
        <v>38936</v>
      </c>
      <c r="J440" t="s">
        <v>13</v>
      </c>
      <c r="K440" s="3">
        <v>17</v>
      </c>
      <c r="L440" s="2">
        <v>52.938579538531904</v>
      </c>
      <c r="M440" t="s">
        <v>22</v>
      </c>
      <c r="N440" s="5">
        <f t="shared" si="6"/>
        <v>3.1140340905018769</v>
      </c>
    </row>
    <row r="441" spans="7:14" x14ac:dyDescent="0.2">
      <c r="G441">
        <v>446</v>
      </c>
      <c r="H441" t="s">
        <v>3</v>
      </c>
      <c r="I441" s="1">
        <v>38507</v>
      </c>
      <c r="J441" t="s">
        <v>10</v>
      </c>
      <c r="K441" s="3">
        <v>36</v>
      </c>
      <c r="L441" s="2">
        <v>109.95144430067725</v>
      </c>
      <c r="M441" t="s">
        <v>21</v>
      </c>
      <c r="N441" s="5">
        <f t="shared" si="6"/>
        <v>3.0542067861299236</v>
      </c>
    </row>
    <row r="442" spans="7:14" x14ac:dyDescent="0.2">
      <c r="G442">
        <v>447</v>
      </c>
      <c r="H442" t="s">
        <v>3</v>
      </c>
      <c r="I442" s="1">
        <v>38738</v>
      </c>
      <c r="J442" t="s">
        <v>9</v>
      </c>
      <c r="K442" s="3">
        <v>-4</v>
      </c>
      <c r="L442" s="2">
        <v>-10.242938195130456</v>
      </c>
      <c r="M442" t="s">
        <v>21</v>
      </c>
      <c r="N442" s="5">
        <f t="shared" si="6"/>
        <v>2.5607345487826141</v>
      </c>
    </row>
    <row r="443" spans="7:14" x14ac:dyDescent="0.2">
      <c r="G443">
        <v>448</v>
      </c>
      <c r="H443" t="s">
        <v>7</v>
      </c>
      <c r="I443" s="1">
        <v>38001</v>
      </c>
      <c r="J443" t="s">
        <v>12</v>
      </c>
      <c r="K443" s="3">
        <v>4</v>
      </c>
      <c r="L443" s="2">
        <v>14.170380845910964</v>
      </c>
      <c r="M443" t="s">
        <v>24</v>
      </c>
      <c r="N443" s="5">
        <f t="shared" si="6"/>
        <v>3.542595211477741</v>
      </c>
    </row>
    <row r="444" spans="7:14" x14ac:dyDescent="0.2">
      <c r="G444">
        <v>449</v>
      </c>
      <c r="H444" t="s">
        <v>6</v>
      </c>
      <c r="I444" s="1">
        <v>38144</v>
      </c>
      <c r="J444" t="s">
        <v>11</v>
      </c>
      <c r="K444" s="3">
        <v>81</v>
      </c>
      <c r="L444" s="2">
        <v>244.97499865385612</v>
      </c>
      <c r="M444" t="s">
        <v>24</v>
      </c>
      <c r="N444" s="5">
        <f t="shared" si="6"/>
        <v>3.0243826994303227</v>
      </c>
    </row>
    <row r="445" spans="7:14" x14ac:dyDescent="0.2">
      <c r="G445">
        <v>450</v>
      </c>
      <c r="H445" t="s">
        <v>1</v>
      </c>
      <c r="I445" s="1">
        <v>38342</v>
      </c>
      <c r="J445" t="s">
        <v>11</v>
      </c>
      <c r="K445" s="3">
        <v>87</v>
      </c>
      <c r="L445" s="2">
        <v>263.83037846281559</v>
      </c>
      <c r="M445" t="s">
        <v>21</v>
      </c>
      <c r="N445" s="5">
        <f t="shared" si="6"/>
        <v>3.0325330857794897</v>
      </c>
    </row>
    <row r="446" spans="7:14" x14ac:dyDescent="0.2">
      <c r="G446">
        <v>451</v>
      </c>
      <c r="H446" t="s">
        <v>8</v>
      </c>
      <c r="I446" s="1">
        <v>38023</v>
      </c>
      <c r="J446" t="s">
        <v>11</v>
      </c>
      <c r="K446" s="3">
        <v>13</v>
      </c>
      <c r="L446" s="2">
        <v>40.507831778483222</v>
      </c>
      <c r="M446" t="s">
        <v>21</v>
      </c>
      <c r="N446" s="5">
        <f t="shared" si="6"/>
        <v>3.1159870598833246</v>
      </c>
    </row>
    <row r="447" spans="7:14" x14ac:dyDescent="0.2">
      <c r="G447">
        <v>452</v>
      </c>
      <c r="H447" t="s">
        <v>4</v>
      </c>
      <c r="I447" s="1">
        <v>38111</v>
      </c>
      <c r="J447" t="s">
        <v>10</v>
      </c>
      <c r="K447" s="3">
        <v>48</v>
      </c>
      <c r="L447" s="2">
        <v>145.84691044279441</v>
      </c>
      <c r="M447" t="s">
        <v>24</v>
      </c>
      <c r="N447" s="5">
        <f t="shared" si="6"/>
        <v>3.0384773008915502</v>
      </c>
    </row>
    <row r="448" spans="7:14" x14ac:dyDescent="0.2">
      <c r="G448">
        <v>453</v>
      </c>
      <c r="H448" t="s">
        <v>8</v>
      </c>
      <c r="I448" s="1">
        <v>38628</v>
      </c>
      <c r="J448" t="s">
        <v>13</v>
      </c>
      <c r="K448" s="3">
        <v>2</v>
      </c>
      <c r="L448" s="2">
        <v>7.0981331873476012</v>
      </c>
      <c r="M448" t="s">
        <v>23</v>
      </c>
      <c r="N448" s="5">
        <f t="shared" si="6"/>
        <v>3.5490665936738006</v>
      </c>
    </row>
    <row r="449" spans="7:14" x14ac:dyDescent="0.2">
      <c r="G449">
        <v>454</v>
      </c>
      <c r="H449" t="s">
        <v>0</v>
      </c>
      <c r="I449" s="1">
        <v>38155</v>
      </c>
      <c r="J449" t="s">
        <v>10</v>
      </c>
      <c r="K449" s="3">
        <v>32</v>
      </c>
      <c r="L449" s="2">
        <v>98.366647965700452</v>
      </c>
      <c r="M449" t="s">
        <v>24</v>
      </c>
      <c r="N449" s="5">
        <f t="shared" si="6"/>
        <v>3.0739577489281391</v>
      </c>
    </row>
    <row r="450" spans="7:14" x14ac:dyDescent="0.2">
      <c r="G450">
        <v>455</v>
      </c>
      <c r="H450" t="s">
        <v>6</v>
      </c>
      <c r="I450" s="1">
        <v>38595</v>
      </c>
      <c r="J450" t="s">
        <v>10</v>
      </c>
      <c r="K450" s="3">
        <v>13</v>
      </c>
      <c r="L450" s="2">
        <v>41.16877365274803</v>
      </c>
      <c r="M450" t="s">
        <v>23</v>
      </c>
      <c r="N450" s="5">
        <f t="shared" si="6"/>
        <v>3.1668287425190793</v>
      </c>
    </row>
    <row r="451" spans="7:14" x14ac:dyDescent="0.2">
      <c r="G451">
        <v>456</v>
      </c>
      <c r="H451" t="s">
        <v>7</v>
      </c>
      <c r="I451" s="1">
        <v>38991</v>
      </c>
      <c r="J451" t="s">
        <v>12</v>
      </c>
      <c r="K451" s="3">
        <v>94</v>
      </c>
      <c r="L451" s="2">
        <v>283.45251417423401</v>
      </c>
      <c r="M451" t="s">
        <v>23</v>
      </c>
      <c r="N451" s="5">
        <f t="shared" si="6"/>
        <v>3.0154522784492981</v>
      </c>
    </row>
    <row r="452" spans="7:14" x14ac:dyDescent="0.2">
      <c r="G452">
        <v>457</v>
      </c>
      <c r="H452" t="s">
        <v>0</v>
      </c>
      <c r="I452" s="1">
        <v>38782</v>
      </c>
      <c r="J452" t="s">
        <v>12</v>
      </c>
      <c r="K452" s="3">
        <v>63</v>
      </c>
      <c r="L452" s="2">
        <v>190.83724952198969</v>
      </c>
      <c r="M452" t="s">
        <v>24</v>
      </c>
      <c r="N452" s="5">
        <f t="shared" si="6"/>
        <v>3.0291626908252334</v>
      </c>
    </row>
    <row r="453" spans="7:14" x14ac:dyDescent="0.2">
      <c r="G453">
        <v>458</v>
      </c>
      <c r="H453" t="s">
        <v>4</v>
      </c>
      <c r="I453" s="1">
        <v>38881</v>
      </c>
      <c r="J453" t="s">
        <v>9</v>
      </c>
      <c r="K453" s="3">
        <v>45</v>
      </c>
      <c r="L453" s="2">
        <v>136.97942653814263</v>
      </c>
      <c r="M453" t="s">
        <v>23</v>
      </c>
      <c r="N453" s="5">
        <f t="shared" si="6"/>
        <v>3.0439872564031698</v>
      </c>
    </row>
    <row r="454" spans="7:14" x14ac:dyDescent="0.2">
      <c r="G454">
        <v>459</v>
      </c>
      <c r="H454" t="s">
        <v>2</v>
      </c>
      <c r="I454" s="1">
        <v>38452</v>
      </c>
      <c r="J454" t="s">
        <v>12</v>
      </c>
      <c r="K454" s="3">
        <v>71</v>
      </c>
      <c r="L454" s="2">
        <v>214.76898776471646</v>
      </c>
      <c r="M454" t="s">
        <v>21</v>
      </c>
      <c r="N454" s="5">
        <f t="shared" ref="N454:N517" si="7">L454/K454</f>
        <v>3.0249153206298094</v>
      </c>
    </row>
    <row r="455" spans="7:14" x14ac:dyDescent="0.2">
      <c r="G455">
        <v>460</v>
      </c>
      <c r="H455" t="s">
        <v>2</v>
      </c>
      <c r="I455" s="1">
        <v>38100</v>
      </c>
      <c r="J455" t="s">
        <v>12</v>
      </c>
      <c r="K455" s="3">
        <v>74</v>
      </c>
      <c r="L455" s="2">
        <v>224.18238847872837</v>
      </c>
      <c r="M455" t="s">
        <v>24</v>
      </c>
      <c r="N455" s="5">
        <f t="shared" si="7"/>
        <v>3.0294917361990321</v>
      </c>
    </row>
    <row r="456" spans="7:14" x14ac:dyDescent="0.2">
      <c r="G456">
        <v>461</v>
      </c>
      <c r="H456" t="s">
        <v>6</v>
      </c>
      <c r="I456" s="1">
        <v>38012</v>
      </c>
      <c r="J456" t="s">
        <v>12</v>
      </c>
      <c r="K456" s="3">
        <v>48</v>
      </c>
      <c r="L456" s="2">
        <v>145.64951342948135</v>
      </c>
      <c r="M456" t="s">
        <v>23</v>
      </c>
      <c r="N456" s="5">
        <f t="shared" si="7"/>
        <v>3.0343648631141948</v>
      </c>
    </row>
    <row r="457" spans="7:14" x14ac:dyDescent="0.2">
      <c r="G457">
        <v>462</v>
      </c>
      <c r="H457" t="s">
        <v>1</v>
      </c>
      <c r="I457" s="1">
        <v>38045</v>
      </c>
      <c r="J457" t="s">
        <v>10</v>
      </c>
      <c r="K457" s="3">
        <v>63</v>
      </c>
      <c r="L457" s="2">
        <v>191.1884163928766</v>
      </c>
      <c r="M457" t="s">
        <v>24</v>
      </c>
      <c r="N457" s="5">
        <f t="shared" si="7"/>
        <v>3.0347367681408985</v>
      </c>
    </row>
    <row r="458" spans="7:14" x14ac:dyDescent="0.2">
      <c r="G458">
        <v>463</v>
      </c>
      <c r="H458" t="s">
        <v>2</v>
      </c>
      <c r="I458" s="1">
        <v>38463</v>
      </c>
      <c r="J458" t="s">
        <v>10</v>
      </c>
      <c r="K458" s="3">
        <v>48</v>
      </c>
      <c r="L458" s="2">
        <v>145.69127497854927</v>
      </c>
      <c r="M458" t="s">
        <v>23</v>
      </c>
      <c r="N458" s="5">
        <f t="shared" si="7"/>
        <v>3.0352348953864432</v>
      </c>
    </row>
    <row r="459" spans="7:14" x14ac:dyDescent="0.2">
      <c r="G459">
        <v>464</v>
      </c>
      <c r="H459" t="s">
        <v>3</v>
      </c>
      <c r="I459" s="1">
        <v>38958</v>
      </c>
      <c r="J459" t="s">
        <v>12</v>
      </c>
      <c r="K459" s="3">
        <v>26</v>
      </c>
      <c r="L459" s="2">
        <v>80.6144268681997</v>
      </c>
      <c r="M459" t="s">
        <v>22</v>
      </c>
      <c r="N459" s="5">
        <f t="shared" si="7"/>
        <v>3.1005548795461424</v>
      </c>
    </row>
    <row r="460" spans="7:14" x14ac:dyDescent="0.2">
      <c r="G460">
        <v>465</v>
      </c>
      <c r="H460" t="s">
        <v>6</v>
      </c>
      <c r="I460" s="1">
        <v>38881</v>
      </c>
      <c r="J460" t="s">
        <v>11</v>
      </c>
      <c r="K460" s="3">
        <v>58</v>
      </c>
      <c r="L460" s="2">
        <v>176.26520049915879</v>
      </c>
      <c r="M460" t="s">
        <v>21</v>
      </c>
      <c r="N460" s="5">
        <f t="shared" si="7"/>
        <v>3.0390551810199793</v>
      </c>
    </row>
    <row r="461" spans="7:14" x14ac:dyDescent="0.2">
      <c r="G461">
        <v>466</v>
      </c>
      <c r="H461" t="s">
        <v>4</v>
      </c>
      <c r="I461" s="1">
        <v>38760</v>
      </c>
      <c r="J461" t="s">
        <v>10</v>
      </c>
      <c r="K461" s="3">
        <v>2</v>
      </c>
      <c r="L461" s="2">
        <v>8.7479494068217463</v>
      </c>
      <c r="M461" t="s">
        <v>22</v>
      </c>
      <c r="N461" s="5">
        <f t="shared" si="7"/>
        <v>4.3739747034108731</v>
      </c>
    </row>
    <row r="462" spans="7:14" x14ac:dyDescent="0.2">
      <c r="G462">
        <v>467</v>
      </c>
      <c r="H462" t="s">
        <v>2</v>
      </c>
      <c r="I462" s="1">
        <v>38936</v>
      </c>
      <c r="J462" t="s">
        <v>10</v>
      </c>
      <c r="K462" s="3">
        <v>36</v>
      </c>
      <c r="L462" s="2">
        <v>109.67661001591094</v>
      </c>
      <c r="M462" t="s">
        <v>22</v>
      </c>
      <c r="N462" s="5">
        <f t="shared" si="7"/>
        <v>3.0465725004419704</v>
      </c>
    </row>
    <row r="463" spans="7:14" x14ac:dyDescent="0.2">
      <c r="G463">
        <v>468</v>
      </c>
      <c r="H463" t="s">
        <v>7</v>
      </c>
      <c r="I463" s="1">
        <v>38529</v>
      </c>
      <c r="J463" t="s">
        <v>12</v>
      </c>
      <c r="K463" s="3">
        <v>22</v>
      </c>
      <c r="L463" s="2">
        <v>68.355074793823817</v>
      </c>
      <c r="M463" t="s">
        <v>24</v>
      </c>
      <c r="N463" s="5">
        <f t="shared" si="7"/>
        <v>3.1070488542647188</v>
      </c>
    </row>
    <row r="464" spans="7:14" x14ac:dyDescent="0.2">
      <c r="G464">
        <v>469</v>
      </c>
      <c r="H464" t="s">
        <v>7</v>
      </c>
      <c r="I464" s="1">
        <v>38573</v>
      </c>
      <c r="J464" t="s">
        <v>10</v>
      </c>
      <c r="K464" s="3">
        <v>92</v>
      </c>
      <c r="L464" s="2">
        <v>277.66680522408262</v>
      </c>
      <c r="M464" t="s">
        <v>22</v>
      </c>
      <c r="N464" s="5">
        <f t="shared" si="7"/>
        <v>3.0181174480878545</v>
      </c>
    </row>
    <row r="465" spans="7:14" x14ac:dyDescent="0.2">
      <c r="G465">
        <v>470</v>
      </c>
      <c r="H465" t="s">
        <v>8</v>
      </c>
      <c r="I465" s="1">
        <v>38265</v>
      </c>
      <c r="J465" t="s">
        <v>9</v>
      </c>
      <c r="K465" s="3">
        <v>29</v>
      </c>
      <c r="L465" s="2">
        <v>88.713589465763263</v>
      </c>
      <c r="M465" t="s">
        <v>24</v>
      </c>
      <c r="N465" s="5">
        <f t="shared" si="7"/>
        <v>3.0590892919228709</v>
      </c>
    </row>
    <row r="466" spans="7:14" x14ac:dyDescent="0.2">
      <c r="G466">
        <v>471</v>
      </c>
      <c r="H466" t="s">
        <v>6</v>
      </c>
      <c r="I466" s="1">
        <v>39002</v>
      </c>
      <c r="J466" t="s">
        <v>10</v>
      </c>
      <c r="K466" s="3">
        <v>42</v>
      </c>
      <c r="L466" s="2">
        <v>128.17075092766001</v>
      </c>
      <c r="M466" t="s">
        <v>21</v>
      </c>
      <c r="N466" s="5">
        <f t="shared" si="7"/>
        <v>3.0516845458966668</v>
      </c>
    </row>
    <row r="467" spans="7:14" x14ac:dyDescent="0.2">
      <c r="G467">
        <v>472</v>
      </c>
      <c r="H467" t="s">
        <v>1</v>
      </c>
      <c r="I467" s="1">
        <v>38100</v>
      </c>
      <c r="J467" t="s">
        <v>10</v>
      </c>
      <c r="K467" s="3">
        <v>25</v>
      </c>
      <c r="L467" s="2">
        <v>77.315706522508677</v>
      </c>
      <c r="M467" t="s">
        <v>21</v>
      </c>
      <c r="N467" s="5">
        <f t="shared" si="7"/>
        <v>3.092628260900347</v>
      </c>
    </row>
    <row r="468" spans="7:14" x14ac:dyDescent="0.2">
      <c r="G468">
        <v>473</v>
      </c>
      <c r="H468" t="s">
        <v>2</v>
      </c>
      <c r="I468" s="1">
        <v>38430</v>
      </c>
      <c r="J468" t="s">
        <v>9</v>
      </c>
      <c r="K468" s="3">
        <v>40</v>
      </c>
      <c r="L468" s="2">
        <v>122.53928167294391</v>
      </c>
      <c r="M468" t="s">
        <v>22</v>
      </c>
      <c r="N468" s="5">
        <f t="shared" si="7"/>
        <v>3.063482041823598</v>
      </c>
    </row>
    <row r="469" spans="7:14" x14ac:dyDescent="0.2">
      <c r="G469">
        <v>474</v>
      </c>
      <c r="H469" t="s">
        <v>7</v>
      </c>
      <c r="I469" s="1">
        <v>38111</v>
      </c>
      <c r="J469" t="s">
        <v>10</v>
      </c>
      <c r="K469" s="3">
        <v>3</v>
      </c>
      <c r="L469" s="2">
        <v>10.570883063872969</v>
      </c>
      <c r="M469" t="s">
        <v>21</v>
      </c>
      <c r="N469" s="5">
        <f t="shared" si="7"/>
        <v>3.5236276879576565</v>
      </c>
    </row>
    <row r="470" spans="7:14" x14ac:dyDescent="0.2">
      <c r="G470">
        <v>475</v>
      </c>
      <c r="H470" t="s">
        <v>8</v>
      </c>
      <c r="I470" s="1">
        <v>38551</v>
      </c>
      <c r="J470" t="s">
        <v>9</v>
      </c>
      <c r="K470" s="3">
        <v>-1</v>
      </c>
      <c r="L470" s="2">
        <v>-0.82178994105370951</v>
      </c>
      <c r="M470" t="s">
        <v>21</v>
      </c>
      <c r="N470" s="5">
        <f t="shared" si="7"/>
        <v>0.82178994105370951</v>
      </c>
    </row>
    <row r="471" spans="7:14" x14ac:dyDescent="0.2">
      <c r="G471">
        <v>476</v>
      </c>
      <c r="H471" t="s">
        <v>6</v>
      </c>
      <c r="I471" s="1">
        <v>38969</v>
      </c>
      <c r="J471" t="s">
        <v>9</v>
      </c>
      <c r="K471" s="3">
        <v>12</v>
      </c>
      <c r="L471" s="2">
        <v>37.686101056343105</v>
      </c>
      <c r="M471" t="s">
        <v>24</v>
      </c>
      <c r="N471" s="5">
        <f t="shared" si="7"/>
        <v>3.1405084213619254</v>
      </c>
    </row>
    <row r="472" spans="7:14" x14ac:dyDescent="0.2">
      <c r="G472">
        <v>477</v>
      </c>
      <c r="H472" t="s">
        <v>7</v>
      </c>
      <c r="I472" s="1">
        <v>38155</v>
      </c>
      <c r="J472" t="s">
        <v>11</v>
      </c>
      <c r="K472" s="3">
        <v>0</v>
      </c>
      <c r="L472" s="2">
        <v>2.0013600167772623</v>
      </c>
      <c r="M472" t="s">
        <v>21</v>
      </c>
      <c r="N472" s="5" t="e">
        <f t="shared" si="7"/>
        <v>#DIV/0!</v>
      </c>
    </row>
    <row r="473" spans="7:14" x14ac:dyDescent="0.2">
      <c r="G473">
        <v>478</v>
      </c>
      <c r="H473" t="s">
        <v>3</v>
      </c>
      <c r="I473" s="1">
        <v>38760</v>
      </c>
      <c r="J473" t="s">
        <v>10</v>
      </c>
      <c r="K473" s="3">
        <v>35</v>
      </c>
      <c r="L473" s="2">
        <v>106.26347084870943</v>
      </c>
      <c r="M473" t="s">
        <v>21</v>
      </c>
      <c r="N473" s="5">
        <f t="shared" si="7"/>
        <v>3.0360991671059838</v>
      </c>
    </row>
    <row r="474" spans="7:14" x14ac:dyDescent="0.2">
      <c r="G474">
        <v>479</v>
      </c>
      <c r="H474" t="s">
        <v>5</v>
      </c>
      <c r="I474" s="1">
        <v>38496</v>
      </c>
      <c r="J474" t="s">
        <v>9</v>
      </c>
      <c r="K474" s="3">
        <v>2</v>
      </c>
      <c r="L474" s="2">
        <v>7.6817477771075868</v>
      </c>
      <c r="M474" t="s">
        <v>24</v>
      </c>
      <c r="N474" s="5">
        <f t="shared" si="7"/>
        <v>3.8408738885537934</v>
      </c>
    </row>
    <row r="475" spans="7:14" x14ac:dyDescent="0.2">
      <c r="G475">
        <v>480</v>
      </c>
      <c r="H475" t="s">
        <v>4</v>
      </c>
      <c r="I475" s="1">
        <v>38859</v>
      </c>
      <c r="J475" t="s">
        <v>13</v>
      </c>
      <c r="K475" s="3">
        <v>10</v>
      </c>
      <c r="L475" s="2">
        <v>31.785155418327982</v>
      </c>
      <c r="M475" t="s">
        <v>24</v>
      </c>
      <c r="N475" s="5">
        <f t="shared" si="7"/>
        <v>3.1785155418327982</v>
      </c>
    </row>
    <row r="476" spans="7:14" x14ac:dyDescent="0.2">
      <c r="G476">
        <v>481</v>
      </c>
      <c r="H476" t="s">
        <v>0</v>
      </c>
      <c r="I476" s="1">
        <v>38639</v>
      </c>
      <c r="J476" t="s">
        <v>11</v>
      </c>
      <c r="K476" s="3">
        <v>6</v>
      </c>
      <c r="L476" s="2">
        <v>19.733545359470948</v>
      </c>
      <c r="M476" t="s">
        <v>22</v>
      </c>
      <c r="N476" s="5">
        <f t="shared" si="7"/>
        <v>3.2889242265784913</v>
      </c>
    </row>
    <row r="477" spans="7:14" x14ac:dyDescent="0.2">
      <c r="G477">
        <v>482</v>
      </c>
      <c r="H477" t="s">
        <v>0</v>
      </c>
      <c r="I477" s="1">
        <v>38056</v>
      </c>
      <c r="J477" t="s">
        <v>10</v>
      </c>
      <c r="K477" s="3">
        <v>4</v>
      </c>
      <c r="L477" s="2">
        <v>14.10456917940213</v>
      </c>
      <c r="M477" t="s">
        <v>23</v>
      </c>
      <c r="N477" s="5">
        <f t="shared" si="7"/>
        <v>3.5261422948505325</v>
      </c>
    </row>
    <row r="478" spans="7:14" x14ac:dyDescent="0.2">
      <c r="G478">
        <v>483</v>
      </c>
      <c r="H478" t="s">
        <v>7</v>
      </c>
      <c r="I478" s="1">
        <v>39002</v>
      </c>
      <c r="J478" t="s">
        <v>12</v>
      </c>
      <c r="K478" s="3">
        <v>91</v>
      </c>
      <c r="L478" s="2">
        <v>274.92032051274288</v>
      </c>
      <c r="M478" t="s">
        <v>24</v>
      </c>
      <c r="N478" s="5">
        <f t="shared" si="7"/>
        <v>3.0211024232169548</v>
      </c>
    </row>
    <row r="479" spans="7:14" x14ac:dyDescent="0.2">
      <c r="G479">
        <v>484</v>
      </c>
      <c r="H479" t="s">
        <v>0</v>
      </c>
      <c r="I479" s="1">
        <v>38903</v>
      </c>
      <c r="J479" t="s">
        <v>10</v>
      </c>
      <c r="K479" s="3">
        <v>12</v>
      </c>
      <c r="L479" s="2">
        <v>37.877226411963186</v>
      </c>
      <c r="M479" t="s">
        <v>24</v>
      </c>
      <c r="N479" s="5">
        <f t="shared" si="7"/>
        <v>3.1564355343302655</v>
      </c>
    </row>
    <row r="480" spans="7:14" x14ac:dyDescent="0.2">
      <c r="G480">
        <v>485</v>
      </c>
      <c r="H480" t="s">
        <v>4</v>
      </c>
      <c r="I480" s="1">
        <v>38298</v>
      </c>
      <c r="J480" t="s">
        <v>9</v>
      </c>
      <c r="K480" s="3">
        <v>21</v>
      </c>
      <c r="L480" s="2">
        <v>65.281423150866814</v>
      </c>
      <c r="M480" t="s">
        <v>23</v>
      </c>
      <c r="N480" s="5">
        <f t="shared" si="7"/>
        <v>3.1086391976603247</v>
      </c>
    </row>
    <row r="481" spans="7:14" x14ac:dyDescent="0.2">
      <c r="G481">
        <v>486</v>
      </c>
      <c r="H481" t="s">
        <v>0</v>
      </c>
      <c r="I481" s="1">
        <v>38441</v>
      </c>
      <c r="J481" t="s">
        <v>12</v>
      </c>
      <c r="K481" s="3">
        <v>44</v>
      </c>
      <c r="L481" s="2">
        <v>134.31454889834902</v>
      </c>
      <c r="M481" t="s">
        <v>23</v>
      </c>
      <c r="N481" s="5">
        <f t="shared" si="7"/>
        <v>3.0526033840533868</v>
      </c>
    </row>
    <row r="482" spans="7:14" x14ac:dyDescent="0.2">
      <c r="G482">
        <v>487</v>
      </c>
      <c r="H482" t="s">
        <v>8</v>
      </c>
      <c r="I482" s="1">
        <v>38375</v>
      </c>
      <c r="J482" t="s">
        <v>11</v>
      </c>
      <c r="K482" s="3">
        <v>75</v>
      </c>
      <c r="L482" s="2">
        <v>227.09867242909783</v>
      </c>
      <c r="M482" t="s">
        <v>23</v>
      </c>
      <c r="N482" s="5">
        <f t="shared" si="7"/>
        <v>3.0279822990546377</v>
      </c>
    </row>
    <row r="483" spans="7:14" x14ac:dyDescent="0.2">
      <c r="G483">
        <v>488</v>
      </c>
      <c r="H483" t="s">
        <v>8</v>
      </c>
      <c r="I483" s="1">
        <v>38188</v>
      </c>
      <c r="J483" t="s">
        <v>11</v>
      </c>
      <c r="K483" s="3">
        <v>37</v>
      </c>
      <c r="L483" s="2">
        <v>112.99692232382439</v>
      </c>
      <c r="M483" t="s">
        <v>21</v>
      </c>
      <c r="N483" s="5">
        <f t="shared" si="7"/>
        <v>3.0539708736168754</v>
      </c>
    </row>
    <row r="484" spans="7:14" x14ac:dyDescent="0.2">
      <c r="G484">
        <v>489</v>
      </c>
      <c r="H484" t="s">
        <v>4</v>
      </c>
      <c r="I484" s="1">
        <v>38925</v>
      </c>
      <c r="J484" t="s">
        <v>11</v>
      </c>
      <c r="K484" s="3">
        <v>58</v>
      </c>
      <c r="L484" s="2">
        <v>176.06598986452823</v>
      </c>
      <c r="M484" t="s">
        <v>22</v>
      </c>
      <c r="N484" s="5">
        <f t="shared" si="7"/>
        <v>3.0356205149056592</v>
      </c>
    </row>
    <row r="485" spans="7:14" x14ac:dyDescent="0.2">
      <c r="G485">
        <v>490</v>
      </c>
      <c r="H485" t="s">
        <v>0</v>
      </c>
      <c r="I485" s="1">
        <v>38760</v>
      </c>
      <c r="J485" t="s">
        <v>11</v>
      </c>
      <c r="K485" s="3">
        <v>74</v>
      </c>
      <c r="L485" s="2">
        <v>223.60878513520231</v>
      </c>
      <c r="M485" t="s">
        <v>21</v>
      </c>
      <c r="N485" s="5">
        <f t="shared" si="7"/>
        <v>3.0217403396648961</v>
      </c>
    </row>
    <row r="486" spans="7:14" x14ac:dyDescent="0.2">
      <c r="G486">
        <v>491</v>
      </c>
      <c r="H486" t="s">
        <v>3</v>
      </c>
      <c r="I486" s="1">
        <v>38144</v>
      </c>
      <c r="J486" t="s">
        <v>9</v>
      </c>
      <c r="K486" s="3">
        <v>64</v>
      </c>
      <c r="L486" s="2">
        <v>193.54947188165715</v>
      </c>
      <c r="M486" t="s">
        <v>21</v>
      </c>
      <c r="N486" s="5">
        <f t="shared" si="7"/>
        <v>3.024210498150893</v>
      </c>
    </row>
    <row r="487" spans="7:14" x14ac:dyDescent="0.2">
      <c r="G487">
        <v>492</v>
      </c>
      <c r="H487" t="s">
        <v>8</v>
      </c>
      <c r="I487" s="1">
        <v>38683</v>
      </c>
      <c r="J487" t="s">
        <v>13</v>
      </c>
      <c r="K487" s="3">
        <v>53</v>
      </c>
      <c r="L487" s="2">
        <v>160.46113209921771</v>
      </c>
      <c r="M487" t="s">
        <v>21</v>
      </c>
      <c r="N487" s="5">
        <f t="shared" si="7"/>
        <v>3.027568530173919</v>
      </c>
    </row>
    <row r="488" spans="7:14" x14ac:dyDescent="0.2">
      <c r="G488">
        <v>493</v>
      </c>
      <c r="H488" t="s">
        <v>6</v>
      </c>
      <c r="I488" s="1">
        <v>38100</v>
      </c>
      <c r="J488" t="s">
        <v>11</v>
      </c>
      <c r="K488" s="3">
        <v>-1</v>
      </c>
      <c r="L488" s="2">
        <v>-0.45003305566648821</v>
      </c>
      <c r="M488" t="s">
        <v>22</v>
      </c>
      <c r="N488" s="5">
        <f t="shared" si="7"/>
        <v>0.45003305566648821</v>
      </c>
    </row>
    <row r="489" spans="7:14" x14ac:dyDescent="0.2">
      <c r="G489">
        <v>494</v>
      </c>
      <c r="H489" t="s">
        <v>6</v>
      </c>
      <c r="I489" s="1">
        <v>38782</v>
      </c>
      <c r="J489" t="s">
        <v>12</v>
      </c>
      <c r="K489" s="3">
        <v>21</v>
      </c>
      <c r="L489" s="2">
        <v>65.06546054796479</v>
      </c>
      <c r="M489" t="s">
        <v>23</v>
      </c>
      <c r="N489" s="5">
        <f t="shared" si="7"/>
        <v>3.0983552641887995</v>
      </c>
    </row>
    <row r="490" spans="7:14" x14ac:dyDescent="0.2">
      <c r="G490">
        <v>495</v>
      </c>
      <c r="H490" t="s">
        <v>0</v>
      </c>
      <c r="I490" s="1">
        <v>38771</v>
      </c>
      <c r="J490" t="s">
        <v>12</v>
      </c>
      <c r="K490" s="3">
        <v>90</v>
      </c>
      <c r="L490" s="2">
        <v>271.33770442615577</v>
      </c>
      <c r="M490" t="s">
        <v>24</v>
      </c>
      <c r="N490" s="5">
        <f t="shared" si="7"/>
        <v>3.0148633825128419</v>
      </c>
    </row>
    <row r="491" spans="7:14" x14ac:dyDescent="0.2">
      <c r="G491">
        <v>496</v>
      </c>
      <c r="H491" t="s">
        <v>0</v>
      </c>
      <c r="I491" s="1">
        <v>38650</v>
      </c>
      <c r="J491" t="s">
        <v>13</v>
      </c>
      <c r="K491" s="3">
        <v>61</v>
      </c>
      <c r="L491" s="2">
        <v>184.82822454861244</v>
      </c>
      <c r="M491" t="s">
        <v>22</v>
      </c>
      <c r="N491" s="5">
        <f t="shared" si="7"/>
        <v>3.0299708942395482</v>
      </c>
    </row>
    <row r="492" spans="7:14" x14ac:dyDescent="0.2">
      <c r="G492">
        <v>497</v>
      </c>
      <c r="H492" t="s">
        <v>8</v>
      </c>
      <c r="I492" s="1">
        <v>38485</v>
      </c>
      <c r="J492" t="s">
        <v>12</v>
      </c>
      <c r="K492" s="3">
        <v>64</v>
      </c>
      <c r="L492" s="2">
        <v>193.98125439867269</v>
      </c>
      <c r="M492" t="s">
        <v>24</v>
      </c>
      <c r="N492" s="5">
        <f t="shared" si="7"/>
        <v>3.0309570999792608</v>
      </c>
    </row>
    <row r="493" spans="7:14" x14ac:dyDescent="0.2">
      <c r="G493">
        <v>498</v>
      </c>
      <c r="H493" t="s">
        <v>4</v>
      </c>
      <c r="I493" s="1">
        <v>38782</v>
      </c>
      <c r="J493" t="s">
        <v>11</v>
      </c>
      <c r="K493" s="3">
        <v>79</v>
      </c>
      <c r="L493" s="2">
        <v>238.60895261406517</v>
      </c>
      <c r="M493" t="s">
        <v>24</v>
      </c>
      <c r="N493" s="5">
        <f t="shared" si="7"/>
        <v>3.0203664887856352</v>
      </c>
    </row>
    <row r="494" spans="7:14" x14ac:dyDescent="0.2">
      <c r="G494">
        <v>499</v>
      </c>
      <c r="H494" t="s">
        <v>4</v>
      </c>
      <c r="I494" s="1">
        <v>38848</v>
      </c>
      <c r="J494" t="s">
        <v>9</v>
      </c>
      <c r="K494" s="3">
        <v>11</v>
      </c>
      <c r="L494" s="2">
        <v>34.580350260479243</v>
      </c>
      <c r="M494" t="s">
        <v>23</v>
      </c>
      <c r="N494" s="5">
        <f t="shared" si="7"/>
        <v>3.1436682054981131</v>
      </c>
    </row>
    <row r="495" spans="7:14" x14ac:dyDescent="0.2">
      <c r="G495">
        <v>500</v>
      </c>
      <c r="H495" t="s">
        <v>2</v>
      </c>
      <c r="I495" s="1">
        <v>38881</v>
      </c>
      <c r="J495" t="s">
        <v>12</v>
      </c>
      <c r="K495" s="3">
        <v>17</v>
      </c>
      <c r="L495" s="2">
        <v>52.992178326548526</v>
      </c>
      <c r="M495" t="s">
        <v>22</v>
      </c>
      <c r="N495" s="5">
        <f t="shared" si="7"/>
        <v>3.1171869603852076</v>
      </c>
    </row>
    <row r="496" spans="7:14" x14ac:dyDescent="0.2">
      <c r="G496">
        <v>501</v>
      </c>
      <c r="H496" t="s">
        <v>2</v>
      </c>
      <c r="I496" s="1">
        <v>39002</v>
      </c>
      <c r="J496" t="s">
        <v>10</v>
      </c>
      <c r="K496" s="3">
        <v>-10</v>
      </c>
      <c r="L496" s="2">
        <v>-28.507437864458012</v>
      </c>
      <c r="M496" t="s">
        <v>24</v>
      </c>
      <c r="N496" s="5">
        <f t="shared" si="7"/>
        <v>2.8507437864458014</v>
      </c>
    </row>
    <row r="497" spans="7:14" x14ac:dyDescent="0.2">
      <c r="G497">
        <v>502</v>
      </c>
      <c r="H497" t="s">
        <v>1</v>
      </c>
      <c r="I497" s="1">
        <v>38111</v>
      </c>
      <c r="J497" t="s">
        <v>12</v>
      </c>
      <c r="K497" s="3">
        <v>61</v>
      </c>
      <c r="L497" s="2">
        <v>185.38151200169028</v>
      </c>
      <c r="M497" t="s">
        <v>21</v>
      </c>
      <c r="N497" s="5">
        <f t="shared" si="7"/>
        <v>3.0390411803555786</v>
      </c>
    </row>
    <row r="498" spans="7:14" x14ac:dyDescent="0.2">
      <c r="G498">
        <v>503</v>
      </c>
      <c r="H498" t="s">
        <v>6</v>
      </c>
      <c r="I498" s="1">
        <v>38540</v>
      </c>
      <c r="J498" t="s">
        <v>11</v>
      </c>
      <c r="K498" s="3">
        <v>81</v>
      </c>
      <c r="L498" s="2">
        <v>245.19138414086007</v>
      </c>
      <c r="M498" t="s">
        <v>23</v>
      </c>
      <c r="N498" s="5">
        <f t="shared" si="7"/>
        <v>3.0270541251958032</v>
      </c>
    </row>
    <row r="499" spans="7:14" x14ac:dyDescent="0.2">
      <c r="G499">
        <v>504</v>
      </c>
      <c r="H499" t="s">
        <v>2</v>
      </c>
      <c r="I499" s="1">
        <v>38342</v>
      </c>
      <c r="J499" t="s">
        <v>12</v>
      </c>
      <c r="K499" s="3">
        <v>86</v>
      </c>
      <c r="L499" s="2">
        <v>259.65061904974743</v>
      </c>
      <c r="M499" t="s">
        <v>24</v>
      </c>
      <c r="N499" s="5">
        <f t="shared" si="7"/>
        <v>3.0191932447645051</v>
      </c>
    </row>
    <row r="500" spans="7:14" x14ac:dyDescent="0.2">
      <c r="G500">
        <v>505</v>
      </c>
      <c r="H500" t="s">
        <v>1</v>
      </c>
      <c r="I500" s="1">
        <v>38166</v>
      </c>
      <c r="J500" t="s">
        <v>11</v>
      </c>
      <c r="K500" s="3">
        <v>-6</v>
      </c>
      <c r="L500" s="2">
        <v>-16.598209454734359</v>
      </c>
      <c r="M500" t="s">
        <v>24</v>
      </c>
      <c r="N500" s="5">
        <f t="shared" si="7"/>
        <v>2.7663682424557265</v>
      </c>
    </row>
    <row r="501" spans="7:14" x14ac:dyDescent="0.2">
      <c r="G501">
        <v>506</v>
      </c>
      <c r="H501" t="s">
        <v>0</v>
      </c>
      <c r="I501" s="1">
        <v>38617</v>
      </c>
      <c r="J501" t="s">
        <v>13</v>
      </c>
      <c r="K501" s="3">
        <v>75</v>
      </c>
      <c r="L501" s="2">
        <v>226.29108110625336</v>
      </c>
      <c r="M501" t="s">
        <v>23</v>
      </c>
      <c r="N501" s="5">
        <f t="shared" si="7"/>
        <v>3.0172144147500446</v>
      </c>
    </row>
    <row r="502" spans="7:14" x14ac:dyDescent="0.2">
      <c r="G502">
        <v>507</v>
      </c>
      <c r="H502" t="s">
        <v>4</v>
      </c>
      <c r="I502" s="1">
        <v>38551</v>
      </c>
      <c r="J502" t="s">
        <v>12</v>
      </c>
      <c r="K502" s="3">
        <v>87</v>
      </c>
      <c r="L502" s="2">
        <v>262.49660177211871</v>
      </c>
      <c r="M502" t="s">
        <v>23</v>
      </c>
      <c r="N502" s="5">
        <f t="shared" si="7"/>
        <v>3.0172023192197552</v>
      </c>
    </row>
    <row r="503" spans="7:14" x14ac:dyDescent="0.2">
      <c r="G503">
        <v>508</v>
      </c>
      <c r="H503" t="s">
        <v>7</v>
      </c>
      <c r="I503" s="1">
        <v>38914</v>
      </c>
      <c r="J503" t="s">
        <v>9</v>
      </c>
      <c r="K503" s="3">
        <v>15</v>
      </c>
      <c r="L503" s="2">
        <v>47.143262888260409</v>
      </c>
      <c r="M503" t="s">
        <v>23</v>
      </c>
      <c r="N503" s="5">
        <f t="shared" si="7"/>
        <v>3.1428841925506941</v>
      </c>
    </row>
    <row r="504" spans="7:14" x14ac:dyDescent="0.2">
      <c r="G504">
        <v>509</v>
      </c>
      <c r="H504" t="s">
        <v>0</v>
      </c>
      <c r="I504" s="1">
        <v>38430</v>
      </c>
      <c r="J504" t="s">
        <v>13</v>
      </c>
      <c r="K504" s="3">
        <v>6</v>
      </c>
      <c r="L504" s="2">
        <v>20.042838163999704</v>
      </c>
      <c r="M504" t="s">
        <v>24</v>
      </c>
      <c r="N504" s="5">
        <f t="shared" si="7"/>
        <v>3.3404730273332839</v>
      </c>
    </row>
    <row r="505" spans="7:14" x14ac:dyDescent="0.2">
      <c r="G505">
        <v>510</v>
      </c>
      <c r="H505" t="s">
        <v>4</v>
      </c>
      <c r="I505" s="1">
        <v>38045</v>
      </c>
      <c r="J505" t="s">
        <v>11</v>
      </c>
      <c r="K505" s="3">
        <v>4</v>
      </c>
      <c r="L505" s="2">
        <v>14.012285541104387</v>
      </c>
      <c r="M505" t="s">
        <v>24</v>
      </c>
      <c r="N505" s="5">
        <f t="shared" si="7"/>
        <v>3.5030713852760966</v>
      </c>
    </row>
    <row r="506" spans="7:14" x14ac:dyDescent="0.2">
      <c r="G506">
        <v>511</v>
      </c>
      <c r="H506" t="s">
        <v>0</v>
      </c>
      <c r="I506" s="1">
        <v>38815</v>
      </c>
      <c r="J506" t="s">
        <v>11</v>
      </c>
      <c r="K506" s="3">
        <v>56</v>
      </c>
      <c r="L506" s="2">
        <v>169.24877716888537</v>
      </c>
      <c r="M506" t="s">
        <v>23</v>
      </c>
      <c r="N506" s="5">
        <f t="shared" si="7"/>
        <v>3.0222995923015246</v>
      </c>
    </row>
    <row r="507" spans="7:14" x14ac:dyDescent="0.2">
      <c r="G507">
        <v>512</v>
      </c>
      <c r="H507" t="s">
        <v>8</v>
      </c>
      <c r="I507" s="1">
        <v>38111</v>
      </c>
      <c r="J507" t="s">
        <v>9</v>
      </c>
      <c r="K507" s="3">
        <v>76</v>
      </c>
      <c r="L507" s="2">
        <v>230.1804612249874</v>
      </c>
      <c r="M507" t="s">
        <v>21</v>
      </c>
      <c r="N507" s="5">
        <f t="shared" si="7"/>
        <v>3.0286902792761499</v>
      </c>
    </row>
    <row r="508" spans="7:14" x14ac:dyDescent="0.2">
      <c r="G508">
        <v>513</v>
      </c>
      <c r="H508" t="s">
        <v>3</v>
      </c>
      <c r="I508" s="1">
        <v>38540</v>
      </c>
      <c r="J508" t="s">
        <v>13</v>
      </c>
      <c r="K508" s="3">
        <v>27</v>
      </c>
      <c r="L508" s="2">
        <v>82.599143929902795</v>
      </c>
      <c r="M508" t="s">
        <v>21</v>
      </c>
      <c r="N508" s="5">
        <f t="shared" si="7"/>
        <v>3.0592275529593627</v>
      </c>
    </row>
    <row r="509" spans="7:14" x14ac:dyDescent="0.2">
      <c r="G509">
        <v>514</v>
      </c>
      <c r="H509" t="s">
        <v>8</v>
      </c>
      <c r="I509" s="1">
        <v>38705</v>
      </c>
      <c r="J509" t="s">
        <v>9</v>
      </c>
      <c r="K509" s="3">
        <v>58</v>
      </c>
      <c r="L509" s="2">
        <v>175.77181619024202</v>
      </c>
      <c r="M509" t="s">
        <v>21</v>
      </c>
      <c r="N509" s="5">
        <f t="shared" si="7"/>
        <v>3.0305485550041729</v>
      </c>
    </row>
    <row r="510" spans="7:14" x14ac:dyDescent="0.2">
      <c r="G510">
        <v>515</v>
      </c>
      <c r="H510" t="s">
        <v>0</v>
      </c>
      <c r="I510" s="1">
        <v>38034</v>
      </c>
      <c r="J510" t="s">
        <v>13</v>
      </c>
      <c r="K510" s="3">
        <v>67</v>
      </c>
      <c r="L510" s="2">
        <v>202.62226122372601</v>
      </c>
      <c r="M510" t="s">
        <v>24</v>
      </c>
      <c r="N510" s="5">
        <f t="shared" si="7"/>
        <v>3.0242128540854627</v>
      </c>
    </row>
    <row r="511" spans="7:14" x14ac:dyDescent="0.2">
      <c r="G511">
        <v>516</v>
      </c>
      <c r="H511" t="s">
        <v>2</v>
      </c>
      <c r="I511" s="1">
        <v>38606</v>
      </c>
      <c r="J511" t="s">
        <v>10</v>
      </c>
      <c r="K511" s="3">
        <v>79</v>
      </c>
      <c r="L511" s="2">
        <v>238.78594564649822</v>
      </c>
      <c r="M511" t="s">
        <v>21</v>
      </c>
      <c r="N511" s="5">
        <f t="shared" si="7"/>
        <v>3.0226069069176988</v>
      </c>
    </row>
    <row r="512" spans="7:14" x14ac:dyDescent="0.2">
      <c r="G512">
        <v>517</v>
      </c>
      <c r="H512" t="s">
        <v>1</v>
      </c>
      <c r="I512" s="1">
        <v>38243</v>
      </c>
      <c r="J512" t="s">
        <v>12</v>
      </c>
      <c r="K512" s="3">
        <v>38</v>
      </c>
      <c r="L512" s="2">
        <v>116.68598743448534</v>
      </c>
      <c r="M512" t="s">
        <v>21</v>
      </c>
      <c r="N512" s="5">
        <f t="shared" si="7"/>
        <v>3.0706838798548772</v>
      </c>
    </row>
    <row r="513" spans="7:14" x14ac:dyDescent="0.2">
      <c r="G513">
        <v>518</v>
      </c>
      <c r="H513" t="s">
        <v>8</v>
      </c>
      <c r="I513" s="1">
        <v>38078</v>
      </c>
      <c r="J513" t="s">
        <v>12</v>
      </c>
      <c r="K513" s="3">
        <v>4</v>
      </c>
      <c r="L513" s="2">
        <v>13.641635237019504</v>
      </c>
      <c r="M513" t="s">
        <v>21</v>
      </c>
      <c r="N513" s="5">
        <f t="shared" si="7"/>
        <v>3.4104088092548759</v>
      </c>
    </row>
    <row r="514" spans="7:14" x14ac:dyDescent="0.2">
      <c r="G514">
        <v>519</v>
      </c>
      <c r="H514" t="s">
        <v>4</v>
      </c>
      <c r="I514" s="1">
        <v>38793</v>
      </c>
      <c r="J514" t="s">
        <v>11</v>
      </c>
      <c r="K514" s="3">
        <v>45</v>
      </c>
      <c r="L514" s="2">
        <v>137.06873634212499</v>
      </c>
      <c r="M514" t="s">
        <v>21</v>
      </c>
      <c r="N514" s="5">
        <f t="shared" si="7"/>
        <v>3.0459719187138887</v>
      </c>
    </row>
    <row r="515" spans="7:14" x14ac:dyDescent="0.2">
      <c r="G515">
        <v>520</v>
      </c>
      <c r="H515" t="s">
        <v>8</v>
      </c>
      <c r="I515" s="1">
        <v>38122</v>
      </c>
      <c r="J515" t="s">
        <v>9</v>
      </c>
      <c r="K515" s="3">
        <v>10</v>
      </c>
      <c r="L515" s="2">
        <v>32.194899991771997</v>
      </c>
      <c r="M515" t="s">
        <v>23</v>
      </c>
      <c r="N515" s="5">
        <f t="shared" si="7"/>
        <v>3.2194899991771999</v>
      </c>
    </row>
    <row r="516" spans="7:14" x14ac:dyDescent="0.2">
      <c r="G516">
        <v>521</v>
      </c>
      <c r="H516" t="s">
        <v>3</v>
      </c>
      <c r="I516" s="1">
        <v>38661</v>
      </c>
      <c r="J516" t="s">
        <v>9</v>
      </c>
      <c r="K516" s="3">
        <v>86</v>
      </c>
      <c r="L516" s="2">
        <v>260.39717870163332</v>
      </c>
      <c r="M516" t="s">
        <v>22</v>
      </c>
      <c r="N516" s="5">
        <f t="shared" si="7"/>
        <v>3.0278741709492247</v>
      </c>
    </row>
    <row r="517" spans="7:14" x14ac:dyDescent="0.2">
      <c r="G517">
        <v>522</v>
      </c>
      <c r="H517" t="s">
        <v>7</v>
      </c>
      <c r="I517" s="1">
        <v>38848</v>
      </c>
      <c r="J517" t="s">
        <v>9</v>
      </c>
      <c r="K517" s="3">
        <v>75</v>
      </c>
      <c r="L517" s="2">
        <v>226.71443824204945</v>
      </c>
      <c r="M517" t="s">
        <v>23</v>
      </c>
      <c r="N517" s="5">
        <f t="shared" si="7"/>
        <v>3.0228591765606594</v>
      </c>
    </row>
    <row r="518" spans="7:14" x14ac:dyDescent="0.2">
      <c r="G518">
        <v>523</v>
      </c>
      <c r="H518" t="s">
        <v>5</v>
      </c>
      <c r="I518" s="1">
        <v>38430</v>
      </c>
      <c r="J518" t="s">
        <v>11</v>
      </c>
      <c r="K518" s="3">
        <v>77</v>
      </c>
      <c r="L518" s="2">
        <v>232.49630521155086</v>
      </c>
      <c r="M518" t="s">
        <v>23</v>
      </c>
      <c r="N518" s="5">
        <f t="shared" ref="N518:N581" si="8">L518/K518</f>
        <v>3.0194325352149463</v>
      </c>
    </row>
    <row r="519" spans="7:14" x14ac:dyDescent="0.2">
      <c r="G519">
        <v>524</v>
      </c>
      <c r="H519" t="s">
        <v>5</v>
      </c>
      <c r="I519" s="1">
        <v>38067</v>
      </c>
      <c r="J519" t="s">
        <v>11</v>
      </c>
      <c r="K519" s="3">
        <v>10</v>
      </c>
      <c r="L519" s="2">
        <v>31.818132134554009</v>
      </c>
      <c r="M519" t="s">
        <v>23</v>
      </c>
      <c r="N519" s="5">
        <f t="shared" si="8"/>
        <v>3.1818132134554009</v>
      </c>
    </row>
    <row r="520" spans="7:14" x14ac:dyDescent="0.2">
      <c r="G520">
        <v>525</v>
      </c>
      <c r="H520" t="s">
        <v>1</v>
      </c>
      <c r="I520" s="1">
        <v>38265</v>
      </c>
      <c r="J520" t="s">
        <v>9</v>
      </c>
      <c r="K520" s="3">
        <v>62</v>
      </c>
      <c r="L520" s="2">
        <v>188.38088235582651</v>
      </c>
      <c r="M520" t="s">
        <v>23</v>
      </c>
      <c r="N520" s="5">
        <f t="shared" si="8"/>
        <v>3.0384013283197824</v>
      </c>
    </row>
    <row r="521" spans="7:14" x14ac:dyDescent="0.2">
      <c r="G521">
        <v>526</v>
      </c>
      <c r="H521" t="s">
        <v>8</v>
      </c>
      <c r="I521" s="1">
        <v>38012</v>
      </c>
      <c r="J521" t="s">
        <v>10</v>
      </c>
      <c r="K521" s="3">
        <v>73</v>
      </c>
      <c r="L521" s="2">
        <v>221.29214849175239</v>
      </c>
      <c r="M521" t="s">
        <v>24</v>
      </c>
      <c r="N521" s="5">
        <f t="shared" si="8"/>
        <v>3.0313992944075667</v>
      </c>
    </row>
    <row r="522" spans="7:14" x14ac:dyDescent="0.2">
      <c r="G522">
        <v>527</v>
      </c>
      <c r="H522" t="s">
        <v>0</v>
      </c>
      <c r="I522" s="1">
        <v>38001</v>
      </c>
      <c r="J522" t="s">
        <v>9</v>
      </c>
      <c r="K522" s="3">
        <v>62</v>
      </c>
      <c r="L522" s="2">
        <v>187.23352558776915</v>
      </c>
      <c r="M522" t="s">
        <v>21</v>
      </c>
      <c r="N522" s="5">
        <f t="shared" si="8"/>
        <v>3.0198955739962767</v>
      </c>
    </row>
    <row r="523" spans="7:14" x14ac:dyDescent="0.2">
      <c r="G523">
        <v>528</v>
      </c>
      <c r="H523" t="s">
        <v>4</v>
      </c>
      <c r="I523" s="1">
        <v>38892</v>
      </c>
      <c r="J523" t="s">
        <v>12</v>
      </c>
      <c r="K523" s="3">
        <v>11</v>
      </c>
      <c r="L523" s="2">
        <v>35.723241285873279</v>
      </c>
      <c r="M523" t="s">
        <v>24</v>
      </c>
      <c r="N523" s="5">
        <f t="shared" si="8"/>
        <v>3.2475673896248436</v>
      </c>
    </row>
    <row r="524" spans="7:14" x14ac:dyDescent="0.2">
      <c r="G524">
        <v>529</v>
      </c>
      <c r="H524" t="s">
        <v>3</v>
      </c>
      <c r="I524" s="1">
        <v>38705</v>
      </c>
      <c r="J524" t="s">
        <v>12</v>
      </c>
      <c r="K524" s="3">
        <v>28</v>
      </c>
      <c r="L524" s="2">
        <v>86.078223340302799</v>
      </c>
      <c r="M524" t="s">
        <v>21</v>
      </c>
      <c r="N524" s="5">
        <f t="shared" si="8"/>
        <v>3.0742222621536714</v>
      </c>
    </row>
    <row r="525" spans="7:14" x14ac:dyDescent="0.2">
      <c r="G525">
        <v>530</v>
      </c>
      <c r="H525" t="s">
        <v>3</v>
      </c>
      <c r="I525" s="1">
        <v>38221</v>
      </c>
      <c r="J525" t="s">
        <v>12</v>
      </c>
      <c r="K525" s="3">
        <v>57</v>
      </c>
      <c r="L525" s="2">
        <v>172.3620870689609</v>
      </c>
      <c r="M525" t="s">
        <v>23</v>
      </c>
      <c r="N525" s="5">
        <f t="shared" si="8"/>
        <v>3.023896264367735</v>
      </c>
    </row>
    <row r="526" spans="7:14" x14ac:dyDescent="0.2">
      <c r="G526">
        <v>531</v>
      </c>
      <c r="H526" t="s">
        <v>7</v>
      </c>
      <c r="I526" s="1">
        <v>38331</v>
      </c>
      <c r="J526" t="s">
        <v>11</v>
      </c>
      <c r="K526" s="3">
        <v>34</v>
      </c>
      <c r="L526" s="2">
        <v>103.4937406460938</v>
      </c>
      <c r="M526" t="s">
        <v>21</v>
      </c>
      <c r="N526" s="5">
        <f t="shared" si="8"/>
        <v>3.0439335484145236</v>
      </c>
    </row>
    <row r="527" spans="7:14" x14ac:dyDescent="0.2">
      <c r="G527">
        <v>532</v>
      </c>
      <c r="H527" t="s">
        <v>0</v>
      </c>
      <c r="I527" s="1">
        <v>38639</v>
      </c>
      <c r="J527" t="s">
        <v>11</v>
      </c>
      <c r="K527" s="3">
        <v>89</v>
      </c>
      <c r="L527" s="2">
        <v>267.86415015075153</v>
      </c>
      <c r="M527" t="s">
        <v>23</v>
      </c>
      <c r="N527" s="5">
        <f t="shared" si="8"/>
        <v>3.009709552255635</v>
      </c>
    </row>
    <row r="528" spans="7:14" x14ac:dyDescent="0.2">
      <c r="G528">
        <v>533</v>
      </c>
      <c r="H528" t="s">
        <v>3</v>
      </c>
      <c r="I528" s="1">
        <v>38254</v>
      </c>
      <c r="J528" t="s">
        <v>10</v>
      </c>
      <c r="K528" s="3">
        <v>32</v>
      </c>
      <c r="L528" s="2">
        <v>97.889348643674225</v>
      </c>
      <c r="M528" t="s">
        <v>22</v>
      </c>
      <c r="N528" s="5">
        <f t="shared" si="8"/>
        <v>3.0590421451148195</v>
      </c>
    </row>
    <row r="529" spans="7:14" x14ac:dyDescent="0.2">
      <c r="G529">
        <v>534</v>
      </c>
      <c r="H529" t="s">
        <v>4</v>
      </c>
      <c r="I529" s="1">
        <v>39046</v>
      </c>
      <c r="J529" t="s">
        <v>11</v>
      </c>
      <c r="K529" s="3">
        <v>38</v>
      </c>
      <c r="L529" s="2">
        <v>116.04458768996518</v>
      </c>
      <c r="M529" t="s">
        <v>24</v>
      </c>
      <c r="N529" s="5">
        <f t="shared" si="8"/>
        <v>3.05380493920961</v>
      </c>
    </row>
    <row r="530" spans="7:14" x14ac:dyDescent="0.2">
      <c r="G530">
        <v>535</v>
      </c>
      <c r="H530" t="s">
        <v>1</v>
      </c>
      <c r="I530" s="1">
        <v>38584</v>
      </c>
      <c r="J530" t="s">
        <v>10</v>
      </c>
      <c r="K530" s="3">
        <v>82</v>
      </c>
      <c r="L530" s="2">
        <v>248.04707692390426</v>
      </c>
      <c r="M530" t="s">
        <v>24</v>
      </c>
      <c r="N530" s="5">
        <f t="shared" si="8"/>
        <v>3.0249643527305397</v>
      </c>
    </row>
    <row r="531" spans="7:14" x14ac:dyDescent="0.2">
      <c r="G531">
        <v>536</v>
      </c>
      <c r="H531" t="s">
        <v>0</v>
      </c>
      <c r="I531" s="1">
        <v>38133</v>
      </c>
      <c r="J531" t="s">
        <v>9</v>
      </c>
      <c r="K531" s="3">
        <v>29</v>
      </c>
      <c r="L531" s="2">
        <v>89.294687359204545</v>
      </c>
      <c r="M531" t="s">
        <v>21</v>
      </c>
      <c r="N531" s="5">
        <f t="shared" si="8"/>
        <v>3.0791271503173983</v>
      </c>
    </row>
    <row r="532" spans="7:14" x14ac:dyDescent="0.2">
      <c r="G532">
        <v>537</v>
      </c>
      <c r="H532" t="s">
        <v>5</v>
      </c>
      <c r="I532" s="1">
        <v>38991</v>
      </c>
      <c r="J532" t="s">
        <v>13</v>
      </c>
      <c r="K532" s="3">
        <v>17</v>
      </c>
      <c r="L532" s="2">
        <v>52.246197330854876</v>
      </c>
      <c r="M532" t="s">
        <v>23</v>
      </c>
      <c r="N532" s="5">
        <f t="shared" si="8"/>
        <v>3.0733057253444045</v>
      </c>
    </row>
    <row r="533" spans="7:14" x14ac:dyDescent="0.2">
      <c r="G533">
        <v>538</v>
      </c>
      <c r="H533" t="s">
        <v>3</v>
      </c>
      <c r="I533" s="1">
        <v>38210</v>
      </c>
      <c r="J533" t="s">
        <v>11</v>
      </c>
      <c r="K533" s="3">
        <v>50</v>
      </c>
      <c r="L533" s="2">
        <v>151.86525901218997</v>
      </c>
      <c r="M533" t="s">
        <v>24</v>
      </c>
      <c r="N533" s="5">
        <f t="shared" si="8"/>
        <v>3.0373051802437994</v>
      </c>
    </row>
    <row r="534" spans="7:14" x14ac:dyDescent="0.2">
      <c r="G534">
        <v>539</v>
      </c>
      <c r="H534" t="s">
        <v>2</v>
      </c>
      <c r="I534" s="1">
        <v>38078</v>
      </c>
      <c r="J534" t="s">
        <v>13</v>
      </c>
      <c r="K534" s="3">
        <v>7</v>
      </c>
      <c r="L534" s="2">
        <v>22.95994805531884</v>
      </c>
      <c r="M534" t="s">
        <v>24</v>
      </c>
      <c r="N534" s="5">
        <f t="shared" si="8"/>
        <v>3.279992579331263</v>
      </c>
    </row>
    <row r="535" spans="7:14" x14ac:dyDescent="0.2">
      <c r="G535">
        <v>540</v>
      </c>
      <c r="H535" t="s">
        <v>6</v>
      </c>
      <c r="I535" s="1">
        <v>38430</v>
      </c>
      <c r="J535" t="s">
        <v>10</v>
      </c>
      <c r="K535" s="3">
        <v>50</v>
      </c>
      <c r="L535" s="2">
        <v>151.36182402448466</v>
      </c>
      <c r="M535" t="s">
        <v>24</v>
      </c>
      <c r="N535" s="5">
        <f t="shared" si="8"/>
        <v>3.0272364804896932</v>
      </c>
    </row>
    <row r="536" spans="7:14" x14ac:dyDescent="0.2">
      <c r="G536">
        <v>541</v>
      </c>
      <c r="H536" t="s">
        <v>1</v>
      </c>
      <c r="I536" s="1">
        <v>38408</v>
      </c>
      <c r="J536" t="s">
        <v>13</v>
      </c>
      <c r="K536" s="3">
        <v>20</v>
      </c>
      <c r="L536" s="2">
        <v>61.878678847796238</v>
      </c>
      <c r="M536" t="s">
        <v>22</v>
      </c>
      <c r="N536" s="5">
        <f t="shared" si="8"/>
        <v>3.0939339423898118</v>
      </c>
    </row>
    <row r="537" spans="7:14" x14ac:dyDescent="0.2">
      <c r="G537">
        <v>542</v>
      </c>
      <c r="H537" t="s">
        <v>0</v>
      </c>
      <c r="I537" s="1">
        <v>38408</v>
      </c>
      <c r="J537" t="s">
        <v>9</v>
      </c>
      <c r="K537" s="3">
        <v>37</v>
      </c>
      <c r="L537" s="2">
        <v>112.83363370259229</v>
      </c>
      <c r="M537" t="s">
        <v>24</v>
      </c>
      <c r="N537" s="5">
        <f t="shared" si="8"/>
        <v>3.0495576676376297</v>
      </c>
    </row>
    <row r="538" spans="7:14" x14ac:dyDescent="0.2">
      <c r="G538">
        <v>543</v>
      </c>
      <c r="H538" t="s">
        <v>4</v>
      </c>
      <c r="I538" s="1">
        <v>38232</v>
      </c>
      <c r="J538" t="s">
        <v>12</v>
      </c>
      <c r="K538" s="3">
        <v>58</v>
      </c>
      <c r="L538" s="2">
        <v>176.6097113560426</v>
      </c>
      <c r="M538" t="s">
        <v>24</v>
      </c>
      <c r="N538" s="5">
        <f t="shared" si="8"/>
        <v>3.0449950233800447</v>
      </c>
    </row>
    <row r="539" spans="7:14" x14ac:dyDescent="0.2">
      <c r="G539">
        <v>544</v>
      </c>
      <c r="H539" t="s">
        <v>2</v>
      </c>
      <c r="I539" s="1">
        <v>38738</v>
      </c>
      <c r="J539" t="s">
        <v>9</v>
      </c>
      <c r="K539" s="3">
        <v>25</v>
      </c>
      <c r="L539" s="2">
        <v>76.920283125674487</v>
      </c>
      <c r="M539" t="s">
        <v>21</v>
      </c>
      <c r="N539" s="5">
        <f t="shared" si="8"/>
        <v>3.0768113250269793</v>
      </c>
    </row>
    <row r="540" spans="7:14" x14ac:dyDescent="0.2">
      <c r="G540">
        <v>545</v>
      </c>
      <c r="H540" t="s">
        <v>3</v>
      </c>
      <c r="I540" s="1">
        <v>38078</v>
      </c>
      <c r="J540" t="s">
        <v>11</v>
      </c>
      <c r="K540" s="3">
        <v>34</v>
      </c>
      <c r="L540" s="2">
        <v>103.18208157525912</v>
      </c>
      <c r="M540" t="s">
        <v>22</v>
      </c>
      <c r="N540" s="5">
        <f t="shared" si="8"/>
        <v>3.0347671051546801</v>
      </c>
    </row>
    <row r="541" spans="7:14" x14ac:dyDescent="0.2">
      <c r="G541">
        <v>546</v>
      </c>
      <c r="H541" t="s">
        <v>8</v>
      </c>
      <c r="I541" s="1">
        <v>39013</v>
      </c>
      <c r="J541" t="s">
        <v>9</v>
      </c>
      <c r="K541" s="3">
        <v>3</v>
      </c>
      <c r="L541" s="2">
        <v>11.582072936390588</v>
      </c>
      <c r="M541" t="s">
        <v>22</v>
      </c>
      <c r="N541" s="5">
        <f t="shared" si="8"/>
        <v>3.8606909787968626</v>
      </c>
    </row>
    <row r="542" spans="7:14" x14ac:dyDescent="0.2">
      <c r="G542">
        <v>547</v>
      </c>
      <c r="H542" t="s">
        <v>8</v>
      </c>
      <c r="I542" s="1">
        <v>38991</v>
      </c>
      <c r="J542" t="s">
        <v>13</v>
      </c>
      <c r="K542" s="3">
        <v>63</v>
      </c>
      <c r="L542" s="2">
        <v>190.58521809047551</v>
      </c>
      <c r="M542" t="s">
        <v>24</v>
      </c>
      <c r="N542" s="5">
        <f t="shared" si="8"/>
        <v>3.0251621919123095</v>
      </c>
    </row>
    <row r="543" spans="7:14" x14ac:dyDescent="0.2">
      <c r="G543">
        <v>548</v>
      </c>
      <c r="H543" t="s">
        <v>8</v>
      </c>
      <c r="I543" s="1">
        <v>38727</v>
      </c>
      <c r="J543" t="s">
        <v>11</v>
      </c>
      <c r="K543" s="3">
        <v>44</v>
      </c>
      <c r="L543" s="2">
        <v>133.61508244900483</v>
      </c>
      <c r="M543" t="s">
        <v>22</v>
      </c>
      <c r="N543" s="5">
        <f t="shared" si="8"/>
        <v>3.0367064192955642</v>
      </c>
    </row>
    <row r="544" spans="7:14" x14ac:dyDescent="0.2">
      <c r="G544">
        <v>549</v>
      </c>
      <c r="H544" t="s">
        <v>7</v>
      </c>
      <c r="I544" s="1">
        <v>38089</v>
      </c>
      <c r="J544" t="s">
        <v>11</v>
      </c>
      <c r="K544" s="3">
        <v>87</v>
      </c>
      <c r="L544" s="2">
        <v>263.16283259571526</v>
      </c>
      <c r="M544" t="s">
        <v>22</v>
      </c>
      <c r="N544" s="5">
        <f t="shared" si="8"/>
        <v>3.0248601447783363</v>
      </c>
    </row>
    <row r="545" spans="7:14" x14ac:dyDescent="0.2">
      <c r="G545">
        <v>550</v>
      </c>
      <c r="H545" t="s">
        <v>0</v>
      </c>
      <c r="I545" s="1">
        <v>38408</v>
      </c>
      <c r="J545" t="s">
        <v>13</v>
      </c>
      <c r="K545" s="3">
        <v>4</v>
      </c>
      <c r="L545" s="2">
        <v>14.191095035521025</v>
      </c>
      <c r="M545" t="s">
        <v>21</v>
      </c>
      <c r="N545" s="5">
        <f t="shared" si="8"/>
        <v>3.5477737588802563</v>
      </c>
    </row>
    <row r="546" spans="7:14" x14ac:dyDescent="0.2">
      <c r="G546">
        <v>551</v>
      </c>
      <c r="H546" t="s">
        <v>6</v>
      </c>
      <c r="I546" s="1">
        <v>38826</v>
      </c>
      <c r="J546" t="s">
        <v>9</v>
      </c>
      <c r="K546" s="3">
        <v>93</v>
      </c>
      <c r="L546" s="2">
        <v>281.17072628162578</v>
      </c>
      <c r="M546" t="s">
        <v>22</v>
      </c>
      <c r="N546" s="5">
        <f t="shared" si="8"/>
        <v>3.0233411428131802</v>
      </c>
    </row>
    <row r="547" spans="7:14" x14ac:dyDescent="0.2">
      <c r="G547">
        <v>552</v>
      </c>
      <c r="H547" t="s">
        <v>1</v>
      </c>
      <c r="I547" s="1">
        <v>38320</v>
      </c>
      <c r="J547" t="s">
        <v>13</v>
      </c>
      <c r="K547" s="3">
        <v>10</v>
      </c>
      <c r="L547" s="2">
        <v>32.065090501540446</v>
      </c>
      <c r="M547" t="s">
        <v>24</v>
      </c>
      <c r="N547" s="5">
        <f t="shared" si="8"/>
        <v>3.2065090501540445</v>
      </c>
    </row>
    <row r="548" spans="7:14" x14ac:dyDescent="0.2">
      <c r="G548">
        <v>553</v>
      </c>
      <c r="H548" t="s">
        <v>4</v>
      </c>
      <c r="I548" s="1">
        <v>39068</v>
      </c>
      <c r="J548" t="s">
        <v>12</v>
      </c>
      <c r="K548" s="3">
        <v>19</v>
      </c>
      <c r="L548" s="2">
        <v>58.972126169367577</v>
      </c>
      <c r="M548" t="s">
        <v>24</v>
      </c>
      <c r="N548" s="5">
        <f t="shared" si="8"/>
        <v>3.103796114177241</v>
      </c>
    </row>
    <row r="549" spans="7:14" x14ac:dyDescent="0.2">
      <c r="G549">
        <v>554</v>
      </c>
      <c r="H549" t="s">
        <v>3</v>
      </c>
      <c r="I549" s="1">
        <v>38551</v>
      </c>
      <c r="J549" t="s">
        <v>11</v>
      </c>
      <c r="K549" s="3">
        <v>30</v>
      </c>
      <c r="L549" s="2">
        <v>92.527630840276103</v>
      </c>
      <c r="M549" t="s">
        <v>21</v>
      </c>
      <c r="N549" s="5">
        <f t="shared" si="8"/>
        <v>3.0842543613425368</v>
      </c>
    </row>
    <row r="550" spans="7:14" x14ac:dyDescent="0.2">
      <c r="G550">
        <v>555</v>
      </c>
      <c r="H550" t="s">
        <v>6</v>
      </c>
      <c r="I550" s="1">
        <v>39035</v>
      </c>
      <c r="J550" t="s">
        <v>12</v>
      </c>
      <c r="K550" s="3">
        <v>-1</v>
      </c>
      <c r="L550" s="2">
        <v>-1.2782372664639507</v>
      </c>
      <c r="M550" t="s">
        <v>21</v>
      </c>
      <c r="N550" s="5">
        <f t="shared" si="8"/>
        <v>1.2782372664639507</v>
      </c>
    </row>
    <row r="551" spans="7:14" x14ac:dyDescent="0.2">
      <c r="G551">
        <v>556</v>
      </c>
      <c r="H551" t="s">
        <v>0</v>
      </c>
      <c r="I551" s="1">
        <v>38837</v>
      </c>
      <c r="J551" t="s">
        <v>11</v>
      </c>
      <c r="K551" s="3">
        <v>46</v>
      </c>
      <c r="L551" s="2">
        <v>139.41162650743053</v>
      </c>
      <c r="M551" t="s">
        <v>24</v>
      </c>
      <c r="N551" s="5">
        <f t="shared" si="8"/>
        <v>3.0306875327702287</v>
      </c>
    </row>
    <row r="552" spans="7:14" x14ac:dyDescent="0.2">
      <c r="G552">
        <v>557</v>
      </c>
      <c r="H552" t="s">
        <v>1</v>
      </c>
      <c r="I552" s="1">
        <v>38232</v>
      </c>
      <c r="J552" t="s">
        <v>9</v>
      </c>
      <c r="K552" s="3">
        <v>44</v>
      </c>
      <c r="L552" s="2">
        <v>133.50877739627518</v>
      </c>
      <c r="M552" t="s">
        <v>22</v>
      </c>
      <c r="N552" s="5">
        <f t="shared" si="8"/>
        <v>3.0342903953698905</v>
      </c>
    </row>
    <row r="553" spans="7:14" x14ac:dyDescent="0.2">
      <c r="G553">
        <v>558</v>
      </c>
      <c r="H553" t="s">
        <v>8</v>
      </c>
      <c r="I553" s="1">
        <v>38287</v>
      </c>
      <c r="J553" t="s">
        <v>11</v>
      </c>
      <c r="K553" s="3">
        <v>47</v>
      </c>
      <c r="L553" s="2">
        <v>143.21221530085697</v>
      </c>
      <c r="M553" t="s">
        <v>22</v>
      </c>
      <c r="N553" s="5">
        <f t="shared" si="8"/>
        <v>3.0470684106565313</v>
      </c>
    </row>
    <row r="554" spans="7:14" x14ac:dyDescent="0.2">
      <c r="G554">
        <v>559</v>
      </c>
      <c r="H554" t="s">
        <v>0</v>
      </c>
      <c r="I554" s="1">
        <v>38969</v>
      </c>
      <c r="J554" t="s">
        <v>11</v>
      </c>
      <c r="K554" s="3">
        <v>86</v>
      </c>
      <c r="L554" s="2">
        <v>260.39157259526775</v>
      </c>
      <c r="M554" t="s">
        <v>24</v>
      </c>
      <c r="N554" s="5">
        <f t="shared" si="8"/>
        <v>3.0278089836659041</v>
      </c>
    </row>
    <row r="555" spans="7:14" x14ac:dyDescent="0.2">
      <c r="G555">
        <v>560</v>
      </c>
      <c r="H555" t="s">
        <v>0</v>
      </c>
      <c r="I555" s="1">
        <v>38925</v>
      </c>
      <c r="J555" t="s">
        <v>9</v>
      </c>
      <c r="K555" s="3">
        <v>76</v>
      </c>
      <c r="L555" s="2">
        <v>229.96347977242982</v>
      </c>
      <c r="M555" t="s">
        <v>22</v>
      </c>
      <c r="N555" s="5">
        <f t="shared" si="8"/>
        <v>3.0258352601635501</v>
      </c>
    </row>
    <row r="556" spans="7:14" x14ac:dyDescent="0.2">
      <c r="G556">
        <v>561</v>
      </c>
      <c r="H556" t="s">
        <v>4</v>
      </c>
      <c r="I556" s="1">
        <v>38078</v>
      </c>
      <c r="J556" t="s">
        <v>12</v>
      </c>
      <c r="K556" s="3">
        <v>55</v>
      </c>
      <c r="L556" s="2">
        <v>166.99029890676019</v>
      </c>
      <c r="M556" t="s">
        <v>23</v>
      </c>
      <c r="N556" s="5">
        <f t="shared" si="8"/>
        <v>3.0361872528501852</v>
      </c>
    </row>
    <row r="557" spans="7:14" x14ac:dyDescent="0.2">
      <c r="G557">
        <v>562</v>
      </c>
      <c r="H557" t="s">
        <v>6</v>
      </c>
      <c r="I557" s="1">
        <v>38133</v>
      </c>
      <c r="J557" t="s">
        <v>11</v>
      </c>
      <c r="K557" s="3">
        <v>-1</v>
      </c>
      <c r="L557" s="2">
        <v>-0.79289798318866422</v>
      </c>
      <c r="M557" t="s">
        <v>21</v>
      </c>
      <c r="N557" s="5">
        <f t="shared" si="8"/>
        <v>0.79289798318866422</v>
      </c>
    </row>
    <row r="558" spans="7:14" x14ac:dyDescent="0.2">
      <c r="G558">
        <v>563</v>
      </c>
      <c r="H558" t="s">
        <v>6</v>
      </c>
      <c r="I558" s="1">
        <v>38188</v>
      </c>
      <c r="J558" t="s">
        <v>12</v>
      </c>
      <c r="K558" s="3">
        <v>62</v>
      </c>
      <c r="L558" s="2">
        <v>187.63361707571198</v>
      </c>
      <c r="M558" t="s">
        <v>23</v>
      </c>
      <c r="N558" s="5">
        <f t="shared" si="8"/>
        <v>3.0263486625114835</v>
      </c>
    </row>
    <row r="559" spans="7:14" x14ac:dyDescent="0.2">
      <c r="G559">
        <v>564</v>
      </c>
      <c r="H559" t="s">
        <v>6</v>
      </c>
      <c r="I559" s="1">
        <v>38012</v>
      </c>
      <c r="J559" t="s">
        <v>9</v>
      </c>
      <c r="K559" s="3">
        <v>73</v>
      </c>
      <c r="L559" s="2">
        <v>220.96515803490902</v>
      </c>
      <c r="M559" t="s">
        <v>22</v>
      </c>
      <c r="N559" s="5">
        <f t="shared" si="8"/>
        <v>3.0269199730809455</v>
      </c>
    </row>
    <row r="560" spans="7:14" x14ac:dyDescent="0.2">
      <c r="G560">
        <v>565</v>
      </c>
      <c r="H560" t="s">
        <v>3</v>
      </c>
      <c r="I560" s="1">
        <v>38298</v>
      </c>
      <c r="J560" t="s">
        <v>13</v>
      </c>
      <c r="K560" s="3">
        <v>12</v>
      </c>
      <c r="L560" s="2">
        <v>38.43875396047023</v>
      </c>
      <c r="M560" t="s">
        <v>23</v>
      </c>
      <c r="N560" s="5">
        <f t="shared" si="8"/>
        <v>3.2032294967058523</v>
      </c>
    </row>
    <row r="561" spans="7:14" x14ac:dyDescent="0.2">
      <c r="G561">
        <v>566</v>
      </c>
      <c r="H561" t="s">
        <v>5</v>
      </c>
      <c r="I561" s="1">
        <v>38221</v>
      </c>
      <c r="J561" t="s">
        <v>12</v>
      </c>
      <c r="K561" s="3">
        <v>0</v>
      </c>
      <c r="L561" s="2">
        <v>1.5994060348452668</v>
      </c>
      <c r="M561" t="s">
        <v>23</v>
      </c>
      <c r="N561" s="5" t="e">
        <f t="shared" si="8"/>
        <v>#DIV/0!</v>
      </c>
    </row>
    <row r="562" spans="7:14" x14ac:dyDescent="0.2">
      <c r="G562">
        <v>567</v>
      </c>
      <c r="H562" t="s">
        <v>7</v>
      </c>
      <c r="I562" s="1">
        <v>38947</v>
      </c>
      <c r="J562" t="s">
        <v>11</v>
      </c>
      <c r="K562" s="3">
        <v>23</v>
      </c>
      <c r="L562" s="2">
        <v>71.39535724005502</v>
      </c>
      <c r="M562" t="s">
        <v>23</v>
      </c>
      <c r="N562" s="5">
        <f t="shared" si="8"/>
        <v>3.1041459669589138</v>
      </c>
    </row>
    <row r="563" spans="7:14" x14ac:dyDescent="0.2">
      <c r="G563">
        <v>568</v>
      </c>
      <c r="H563" t="s">
        <v>7</v>
      </c>
      <c r="I563" s="1">
        <v>38375</v>
      </c>
      <c r="J563" t="s">
        <v>11</v>
      </c>
      <c r="K563" s="3">
        <v>73</v>
      </c>
      <c r="L563" s="2">
        <v>220.80778472883722</v>
      </c>
      <c r="M563" t="s">
        <v>22</v>
      </c>
      <c r="N563" s="5">
        <f t="shared" si="8"/>
        <v>3.024764174367633</v>
      </c>
    </row>
    <row r="564" spans="7:14" x14ac:dyDescent="0.2">
      <c r="G564">
        <v>569</v>
      </c>
      <c r="H564" t="s">
        <v>0</v>
      </c>
      <c r="I564" s="1">
        <v>38507</v>
      </c>
      <c r="J564" t="s">
        <v>10</v>
      </c>
      <c r="K564" s="3">
        <v>73</v>
      </c>
      <c r="L564" s="2">
        <v>221.78112807048697</v>
      </c>
      <c r="M564" t="s">
        <v>23</v>
      </c>
      <c r="N564" s="5">
        <f t="shared" si="8"/>
        <v>3.0380976448011916</v>
      </c>
    </row>
    <row r="565" spans="7:14" x14ac:dyDescent="0.2">
      <c r="G565">
        <v>570</v>
      </c>
      <c r="H565" t="s">
        <v>5</v>
      </c>
      <c r="I565" s="1">
        <v>38430</v>
      </c>
      <c r="J565" t="s">
        <v>9</v>
      </c>
      <c r="K565" s="3">
        <v>43</v>
      </c>
      <c r="L565" s="2">
        <v>131.05809583118935</v>
      </c>
      <c r="M565" t="s">
        <v>21</v>
      </c>
      <c r="N565" s="5">
        <f t="shared" si="8"/>
        <v>3.0478626937485895</v>
      </c>
    </row>
    <row r="566" spans="7:14" x14ac:dyDescent="0.2">
      <c r="G566">
        <v>571</v>
      </c>
      <c r="H566" t="s">
        <v>3</v>
      </c>
      <c r="I566" s="1">
        <v>38925</v>
      </c>
      <c r="J566" t="s">
        <v>13</v>
      </c>
      <c r="K566" s="3">
        <v>60</v>
      </c>
      <c r="L566" s="2">
        <v>182.29246065825532</v>
      </c>
      <c r="M566" t="s">
        <v>24</v>
      </c>
      <c r="N566" s="5">
        <f t="shared" si="8"/>
        <v>3.0382076776375886</v>
      </c>
    </row>
    <row r="567" spans="7:14" x14ac:dyDescent="0.2">
      <c r="G567">
        <v>572</v>
      </c>
      <c r="H567" t="s">
        <v>5</v>
      </c>
      <c r="I567" s="1">
        <v>39057</v>
      </c>
      <c r="J567" t="s">
        <v>10</v>
      </c>
      <c r="K567" s="3">
        <v>40</v>
      </c>
      <c r="L567" s="2">
        <v>121.86602847443184</v>
      </c>
      <c r="M567" t="s">
        <v>22</v>
      </c>
      <c r="N567" s="5">
        <f t="shared" si="8"/>
        <v>3.0466507118607962</v>
      </c>
    </row>
    <row r="568" spans="7:14" x14ac:dyDescent="0.2">
      <c r="G568">
        <v>573</v>
      </c>
      <c r="H568" t="s">
        <v>0</v>
      </c>
      <c r="I568" s="1">
        <v>38562</v>
      </c>
      <c r="J568" t="s">
        <v>10</v>
      </c>
      <c r="K568" s="3">
        <v>-7</v>
      </c>
      <c r="L568" s="2">
        <v>-18.9155229231676</v>
      </c>
      <c r="M568" t="s">
        <v>22</v>
      </c>
      <c r="N568" s="5">
        <f t="shared" si="8"/>
        <v>2.7022175604525143</v>
      </c>
    </row>
    <row r="569" spans="7:14" x14ac:dyDescent="0.2">
      <c r="G569">
        <v>574</v>
      </c>
      <c r="H569" t="s">
        <v>8</v>
      </c>
      <c r="I569" s="1">
        <v>38254</v>
      </c>
      <c r="J569" t="s">
        <v>9</v>
      </c>
      <c r="K569" s="3">
        <v>39</v>
      </c>
      <c r="L569" s="2">
        <v>118.36577315011976</v>
      </c>
      <c r="M569" t="s">
        <v>22</v>
      </c>
      <c r="N569" s="5">
        <f t="shared" si="8"/>
        <v>3.0350198243620454</v>
      </c>
    </row>
    <row r="570" spans="7:14" x14ac:dyDescent="0.2">
      <c r="G570">
        <v>575</v>
      </c>
      <c r="H570" t="s">
        <v>2</v>
      </c>
      <c r="I570" s="1">
        <v>38353</v>
      </c>
      <c r="J570" t="s">
        <v>12</v>
      </c>
      <c r="K570" s="3">
        <v>84</v>
      </c>
      <c r="L570" s="2">
        <v>253.79033414178701</v>
      </c>
      <c r="M570" t="s">
        <v>23</v>
      </c>
      <c r="N570" s="5">
        <f t="shared" si="8"/>
        <v>3.0213135016879407</v>
      </c>
    </row>
    <row r="571" spans="7:14" x14ac:dyDescent="0.2">
      <c r="G571">
        <v>576</v>
      </c>
      <c r="H571" t="s">
        <v>0</v>
      </c>
      <c r="I571" s="1">
        <v>38837</v>
      </c>
      <c r="J571" t="s">
        <v>13</v>
      </c>
      <c r="K571" s="3">
        <v>92</v>
      </c>
      <c r="L571" s="2">
        <v>277.80911377540116</v>
      </c>
      <c r="M571" t="s">
        <v>23</v>
      </c>
      <c r="N571" s="5">
        <f t="shared" si="8"/>
        <v>3.0196642801674041</v>
      </c>
    </row>
    <row r="572" spans="7:14" x14ac:dyDescent="0.2">
      <c r="G572">
        <v>577</v>
      </c>
      <c r="H572" t="s">
        <v>3</v>
      </c>
      <c r="I572" s="1">
        <v>38628</v>
      </c>
      <c r="J572" t="s">
        <v>12</v>
      </c>
      <c r="K572" s="3">
        <v>68</v>
      </c>
      <c r="L572" s="2">
        <v>206.08318598884486</v>
      </c>
      <c r="M572" t="s">
        <v>21</v>
      </c>
      <c r="N572" s="5">
        <f t="shared" si="8"/>
        <v>3.0306350880712478</v>
      </c>
    </row>
    <row r="573" spans="7:14" x14ac:dyDescent="0.2">
      <c r="G573">
        <v>578</v>
      </c>
      <c r="H573" t="s">
        <v>3</v>
      </c>
      <c r="I573" s="1">
        <v>38298</v>
      </c>
      <c r="J573" t="s">
        <v>10</v>
      </c>
      <c r="K573" s="3">
        <v>7</v>
      </c>
      <c r="L573" s="2">
        <v>23.192583270070902</v>
      </c>
      <c r="M573" t="s">
        <v>24</v>
      </c>
      <c r="N573" s="5">
        <f t="shared" si="8"/>
        <v>3.3132261814387003</v>
      </c>
    </row>
    <row r="574" spans="7:14" x14ac:dyDescent="0.2">
      <c r="G574">
        <v>579</v>
      </c>
      <c r="H574" t="s">
        <v>4</v>
      </c>
      <c r="I574" s="1">
        <v>39002</v>
      </c>
      <c r="J574" t="s">
        <v>11</v>
      </c>
      <c r="K574" s="3">
        <v>-9</v>
      </c>
      <c r="L574" s="2">
        <v>-24.836237139949766</v>
      </c>
      <c r="M574" t="s">
        <v>21</v>
      </c>
      <c r="N574" s="5">
        <f t="shared" si="8"/>
        <v>2.7595819044388628</v>
      </c>
    </row>
    <row r="575" spans="7:14" x14ac:dyDescent="0.2">
      <c r="G575">
        <v>580</v>
      </c>
      <c r="H575" t="s">
        <v>7</v>
      </c>
      <c r="I575" s="1">
        <v>38639</v>
      </c>
      <c r="J575" t="s">
        <v>12</v>
      </c>
      <c r="K575" s="3">
        <v>51</v>
      </c>
      <c r="L575" s="2">
        <v>154.40065127641515</v>
      </c>
      <c r="M575" t="s">
        <v>22</v>
      </c>
      <c r="N575" s="5">
        <f t="shared" si="8"/>
        <v>3.0274637505179443</v>
      </c>
    </row>
    <row r="576" spans="7:14" x14ac:dyDescent="0.2">
      <c r="G576">
        <v>581</v>
      </c>
      <c r="H576" t="s">
        <v>3</v>
      </c>
      <c r="I576" s="1">
        <v>38683</v>
      </c>
      <c r="J576" t="s">
        <v>10</v>
      </c>
      <c r="K576" s="3">
        <v>59</v>
      </c>
      <c r="L576" s="2">
        <v>178.89731679899467</v>
      </c>
      <c r="M576" t="s">
        <v>21</v>
      </c>
      <c r="N576" s="5">
        <f t="shared" si="8"/>
        <v>3.0321579118473672</v>
      </c>
    </row>
    <row r="577" spans="7:14" x14ac:dyDescent="0.2">
      <c r="G577">
        <v>582</v>
      </c>
      <c r="H577" t="s">
        <v>1</v>
      </c>
      <c r="I577" s="1">
        <v>38661</v>
      </c>
      <c r="J577" t="s">
        <v>12</v>
      </c>
      <c r="K577" s="3">
        <v>64</v>
      </c>
      <c r="L577" s="2">
        <v>194.44151134010454</v>
      </c>
      <c r="M577" t="s">
        <v>23</v>
      </c>
      <c r="N577" s="5">
        <f t="shared" si="8"/>
        <v>3.0381486146891334</v>
      </c>
    </row>
    <row r="578" spans="7:14" x14ac:dyDescent="0.2">
      <c r="G578">
        <v>583</v>
      </c>
      <c r="H578" t="s">
        <v>7</v>
      </c>
      <c r="I578" s="1">
        <v>38672</v>
      </c>
      <c r="J578" t="s">
        <v>10</v>
      </c>
      <c r="K578" s="3">
        <v>0</v>
      </c>
      <c r="L578" s="2">
        <v>2.516330534249033</v>
      </c>
      <c r="M578" t="s">
        <v>24</v>
      </c>
      <c r="N578" s="5" t="e">
        <f t="shared" si="8"/>
        <v>#DIV/0!</v>
      </c>
    </row>
    <row r="579" spans="7:14" x14ac:dyDescent="0.2">
      <c r="G579">
        <v>584</v>
      </c>
      <c r="H579" t="s">
        <v>0</v>
      </c>
      <c r="I579" s="1">
        <v>38397</v>
      </c>
      <c r="J579" t="s">
        <v>12</v>
      </c>
      <c r="K579" s="3">
        <v>81</v>
      </c>
      <c r="L579" s="2">
        <v>243.81590205081088</v>
      </c>
      <c r="M579" t="s">
        <v>22</v>
      </c>
      <c r="N579" s="5">
        <f t="shared" si="8"/>
        <v>3.0100728648248256</v>
      </c>
    </row>
    <row r="580" spans="7:14" x14ac:dyDescent="0.2">
      <c r="G580">
        <v>585</v>
      </c>
      <c r="H580" t="s">
        <v>5</v>
      </c>
      <c r="I580" s="1">
        <v>38452</v>
      </c>
      <c r="J580" t="s">
        <v>13</v>
      </c>
      <c r="K580" s="3">
        <v>93</v>
      </c>
      <c r="L580" s="2">
        <v>280.7978115895645</v>
      </c>
      <c r="M580" t="s">
        <v>22</v>
      </c>
      <c r="N580" s="5">
        <f t="shared" si="8"/>
        <v>3.0193313074146721</v>
      </c>
    </row>
    <row r="581" spans="7:14" x14ac:dyDescent="0.2">
      <c r="G581">
        <v>586</v>
      </c>
      <c r="H581" t="s">
        <v>7</v>
      </c>
      <c r="I581" s="1">
        <v>38749</v>
      </c>
      <c r="J581" t="s">
        <v>10</v>
      </c>
      <c r="K581" s="3">
        <v>20</v>
      </c>
      <c r="L581" s="2">
        <v>61.967424849894947</v>
      </c>
      <c r="M581" t="s">
        <v>21</v>
      </c>
      <c r="N581" s="5">
        <f t="shared" si="8"/>
        <v>3.0983712424947472</v>
      </c>
    </row>
    <row r="582" spans="7:14" x14ac:dyDescent="0.2">
      <c r="G582">
        <v>587</v>
      </c>
      <c r="H582" t="s">
        <v>6</v>
      </c>
      <c r="I582" s="1">
        <v>38507</v>
      </c>
      <c r="J582" t="s">
        <v>11</v>
      </c>
      <c r="K582" s="3">
        <v>39</v>
      </c>
      <c r="L582" s="2">
        <v>119.9083594229058</v>
      </c>
      <c r="M582" t="s">
        <v>24</v>
      </c>
      <c r="N582" s="5">
        <f t="shared" ref="N582:N645" si="9">L582/K582</f>
        <v>3.0745733185360464</v>
      </c>
    </row>
    <row r="583" spans="7:14" x14ac:dyDescent="0.2">
      <c r="G583">
        <v>588</v>
      </c>
      <c r="H583" t="s">
        <v>1</v>
      </c>
      <c r="I583" s="1">
        <v>38287</v>
      </c>
      <c r="J583" t="s">
        <v>9</v>
      </c>
      <c r="K583" s="3">
        <v>6</v>
      </c>
      <c r="L583" s="2">
        <v>20.018331980892231</v>
      </c>
      <c r="M583" t="s">
        <v>21</v>
      </c>
      <c r="N583" s="5">
        <f t="shared" si="9"/>
        <v>3.3363886634820386</v>
      </c>
    </row>
    <row r="584" spans="7:14" x14ac:dyDescent="0.2">
      <c r="G584">
        <v>589</v>
      </c>
      <c r="H584" t="s">
        <v>1</v>
      </c>
      <c r="I584" s="1">
        <v>38034</v>
      </c>
      <c r="J584" t="s">
        <v>9</v>
      </c>
      <c r="K584" s="3">
        <v>34</v>
      </c>
      <c r="L584" s="2">
        <v>103.67942872150846</v>
      </c>
      <c r="M584" t="s">
        <v>21</v>
      </c>
      <c r="N584" s="5">
        <f t="shared" si="9"/>
        <v>3.0493949623973076</v>
      </c>
    </row>
    <row r="585" spans="7:14" x14ac:dyDescent="0.2">
      <c r="G585">
        <v>590</v>
      </c>
      <c r="H585" t="s">
        <v>3</v>
      </c>
      <c r="I585" s="1">
        <v>38749</v>
      </c>
      <c r="J585" t="s">
        <v>10</v>
      </c>
      <c r="K585" s="3">
        <v>33</v>
      </c>
      <c r="L585" s="2">
        <v>101.31101808549928</v>
      </c>
      <c r="M585" t="s">
        <v>23</v>
      </c>
      <c r="N585" s="5">
        <f t="shared" si="9"/>
        <v>3.0700308510757357</v>
      </c>
    </row>
    <row r="586" spans="7:14" x14ac:dyDescent="0.2">
      <c r="G586">
        <v>591</v>
      </c>
      <c r="H586" t="s">
        <v>6</v>
      </c>
      <c r="I586" s="1">
        <v>38001</v>
      </c>
      <c r="J586" t="s">
        <v>13</v>
      </c>
      <c r="K586" s="3">
        <v>-10</v>
      </c>
      <c r="L586" s="2">
        <v>-28.463885870908516</v>
      </c>
      <c r="M586" t="s">
        <v>23</v>
      </c>
      <c r="N586" s="5">
        <f t="shared" si="9"/>
        <v>2.8463885870908516</v>
      </c>
    </row>
    <row r="587" spans="7:14" x14ac:dyDescent="0.2">
      <c r="G587">
        <v>592</v>
      </c>
      <c r="H587" t="s">
        <v>7</v>
      </c>
      <c r="I587" s="1">
        <v>38936</v>
      </c>
      <c r="J587" t="s">
        <v>11</v>
      </c>
      <c r="K587" s="3">
        <v>47</v>
      </c>
      <c r="L587" s="2">
        <v>141.97140662710891</v>
      </c>
      <c r="M587" t="s">
        <v>22</v>
      </c>
      <c r="N587" s="5">
        <f t="shared" si="9"/>
        <v>3.0206682261086999</v>
      </c>
    </row>
    <row r="588" spans="7:14" x14ac:dyDescent="0.2">
      <c r="G588">
        <v>593</v>
      </c>
      <c r="H588" t="s">
        <v>5</v>
      </c>
      <c r="I588" s="1">
        <v>38001</v>
      </c>
      <c r="J588" t="s">
        <v>9</v>
      </c>
      <c r="K588" s="3">
        <v>94</v>
      </c>
      <c r="L588" s="2">
        <v>284.61276074739663</v>
      </c>
      <c r="M588" t="s">
        <v>24</v>
      </c>
      <c r="N588" s="5">
        <f t="shared" si="9"/>
        <v>3.0277953270999642</v>
      </c>
    </row>
    <row r="589" spans="7:14" x14ac:dyDescent="0.2">
      <c r="G589">
        <v>594</v>
      </c>
      <c r="H589" t="s">
        <v>3</v>
      </c>
      <c r="I589" s="1">
        <v>38870</v>
      </c>
      <c r="J589" t="s">
        <v>9</v>
      </c>
      <c r="K589" s="3">
        <v>92</v>
      </c>
      <c r="L589" s="2">
        <v>278.22640918878471</v>
      </c>
      <c r="M589" t="s">
        <v>22</v>
      </c>
      <c r="N589" s="5">
        <f t="shared" si="9"/>
        <v>3.0242000998780947</v>
      </c>
    </row>
    <row r="590" spans="7:14" x14ac:dyDescent="0.2">
      <c r="G590">
        <v>595</v>
      </c>
      <c r="H590" t="s">
        <v>2</v>
      </c>
      <c r="I590" s="1">
        <v>38364</v>
      </c>
      <c r="J590" t="s">
        <v>10</v>
      </c>
      <c r="K590" s="3">
        <v>68</v>
      </c>
      <c r="L590" s="2">
        <v>205.95905527766212</v>
      </c>
      <c r="M590" t="s">
        <v>21</v>
      </c>
      <c r="N590" s="5">
        <f t="shared" si="9"/>
        <v>3.0288096364362076</v>
      </c>
    </row>
    <row r="591" spans="7:14" x14ac:dyDescent="0.2">
      <c r="G591">
        <v>596</v>
      </c>
      <c r="H591" t="s">
        <v>0</v>
      </c>
      <c r="I591" s="1">
        <v>38067</v>
      </c>
      <c r="J591" t="s">
        <v>10</v>
      </c>
      <c r="K591" s="3">
        <v>37</v>
      </c>
      <c r="L591" s="2">
        <v>112.85151912863849</v>
      </c>
      <c r="M591" t="s">
        <v>22</v>
      </c>
      <c r="N591" s="5">
        <f t="shared" si="9"/>
        <v>3.0500410575307697</v>
      </c>
    </row>
    <row r="592" spans="7:14" x14ac:dyDescent="0.2">
      <c r="G592">
        <v>597</v>
      </c>
      <c r="H592" t="s">
        <v>5</v>
      </c>
      <c r="I592" s="1">
        <v>38188</v>
      </c>
      <c r="J592" t="s">
        <v>11</v>
      </c>
      <c r="K592" s="3">
        <v>78</v>
      </c>
      <c r="L592" s="2">
        <v>235.37144026519812</v>
      </c>
      <c r="M592" t="s">
        <v>21</v>
      </c>
      <c r="N592" s="5">
        <f t="shared" si="9"/>
        <v>3.0175825675025401</v>
      </c>
    </row>
    <row r="593" spans="7:14" x14ac:dyDescent="0.2">
      <c r="G593">
        <v>598</v>
      </c>
      <c r="H593" t="s">
        <v>3</v>
      </c>
      <c r="I593" s="1">
        <v>39057</v>
      </c>
      <c r="J593" t="s">
        <v>11</v>
      </c>
      <c r="K593" s="3">
        <v>14</v>
      </c>
      <c r="L593" s="2">
        <v>43.756013144501985</v>
      </c>
      <c r="M593" t="s">
        <v>24</v>
      </c>
      <c r="N593" s="5">
        <f t="shared" si="9"/>
        <v>3.1254295103215703</v>
      </c>
    </row>
    <row r="594" spans="7:14" x14ac:dyDescent="0.2">
      <c r="G594">
        <v>599</v>
      </c>
      <c r="H594" t="s">
        <v>7</v>
      </c>
      <c r="I594" s="1">
        <v>39024</v>
      </c>
      <c r="J594" t="s">
        <v>9</v>
      </c>
      <c r="K594" s="3">
        <v>33</v>
      </c>
      <c r="L594" s="2">
        <v>100.54958475062591</v>
      </c>
      <c r="M594" t="s">
        <v>24</v>
      </c>
      <c r="N594" s="5">
        <f t="shared" si="9"/>
        <v>3.0469571136553308</v>
      </c>
    </row>
    <row r="595" spans="7:14" x14ac:dyDescent="0.2">
      <c r="G595">
        <v>600</v>
      </c>
      <c r="H595" t="s">
        <v>5</v>
      </c>
      <c r="I595" s="1">
        <v>38155</v>
      </c>
      <c r="J595" t="s">
        <v>11</v>
      </c>
      <c r="K595" s="3">
        <v>64</v>
      </c>
      <c r="L595" s="2">
        <v>194.18188189830369</v>
      </c>
      <c r="M595" t="s">
        <v>23</v>
      </c>
      <c r="N595" s="5">
        <f t="shared" si="9"/>
        <v>3.0340919046609951</v>
      </c>
    </row>
    <row r="596" spans="7:14" x14ac:dyDescent="0.2">
      <c r="G596">
        <v>601</v>
      </c>
      <c r="H596" t="s">
        <v>4</v>
      </c>
      <c r="I596" s="1">
        <v>38936</v>
      </c>
      <c r="J596" t="s">
        <v>10</v>
      </c>
      <c r="K596" s="3">
        <v>6</v>
      </c>
      <c r="L596" s="2">
        <v>20.229703821540529</v>
      </c>
      <c r="M596" t="s">
        <v>21</v>
      </c>
      <c r="N596" s="5">
        <f t="shared" si="9"/>
        <v>3.3716173035900883</v>
      </c>
    </row>
    <row r="597" spans="7:14" x14ac:dyDescent="0.2">
      <c r="G597">
        <v>602</v>
      </c>
      <c r="H597" t="s">
        <v>7</v>
      </c>
      <c r="I597" s="1">
        <v>38870</v>
      </c>
      <c r="J597" t="s">
        <v>13</v>
      </c>
      <c r="K597" s="3">
        <v>65</v>
      </c>
      <c r="L597" s="2">
        <v>197.4890682991998</v>
      </c>
      <c r="M597" t="s">
        <v>23</v>
      </c>
      <c r="N597" s="5">
        <f t="shared" si="9"/>
        <v>3.0382933584492275</v>
      </c>
    </row>
    <row r="598" spans="7:14" x14ac:dyDescent="0.2">
      <c r="G598">
        <v>603</v>
      </c>
      <c r="H598" t="s">
        <v>8</v>
      </c>
      <c r="I598" s="1">
        <v>38001</v>
      </c>
      <c r="J598" t="s">
        <v>12</v>
      </c>
      <c r="K598" s="3">
        <v>24</v>
      </c>
      <c r="L598" s="2">
        <v>74.283089497229128</v>
      </c>
      <c r="M598" t="s">
        <v>21</v>
      </c>
      <c r="N598" s="5">
        <f t="shared" si="9"/>
        <v>3.0951287290512135</v>
      </c>
    </row>
    <row r="599" spans="7:14" x14ac:dyDescent="0.2">
      <c r="G599">
        <v>604</v>
      </c>
      <c r="H599" t="s">
        <v>2</v>
      </c>
      <c r="I599" s="1">
        <v>38705</v>
      </c>
      <c r="J599" t="s">
        <v>13</v>
      </c>
      <c r="K599" s="3">
        <v>89</v>
      </c>
      <c r="L599" s="2">
        <v>269.00888504806545</v>
      </c>
      <c r="M599" t="s">
        <v>22</v>
      </c>
      <c r="N599" s="5">
        <f t="shared" si="9"/>
        <v>3.0225717421130951</v>
      </c>
    </row>
    <row r="600" spans="7:14" x14ac:dyDescent="0.2">
      <c r="G600">
        <v>605</v>
      </c>
      <c r="H600" t="s">
        <v>2</v>
      </c>
      <c r="I600" s="1">
        <v>38628</v>
      </c>
      <c r="J600" t="s">
        <v>12</v>
      </c>
      <c r="K600" s="3">
        <v>94</v>
      </c>
      <c r="L600" s="2">
        <v>284.24987523561106</v>
      </c>
      <c r="M600" t="s">
        <v>24</v>
      </c>
      <c r="N600" s="5">
        <f t="shared" si="9"/>
        <v>3.0239348429320327</v>
      </c>
    </row>
    <row r="601" spans="7:14" x14ac:dyDescent="0.2">
      <c r="G601">
        <v>606</v>
      </c>
      <c r="H601" t="s">
        <v>4</v>
      </c>
      <c r="I601" s="1">
        <v>38694</v>
      </c>
      <c r="J601" t="s">
        <v>9</v>
      </c>
      <c r="K601" s="3">
        <v>67</v>
      </c>
      <c r="L601" s="2">
        <v>203.71315269974144</v>
      </c>
      <c r="M601" t="s">
        <v>21</v>
      </c>
      <c r="N601" s="5">
        <f t="shared" si="9"/>
        <v>3.0404948164140513</v>
      </c>
    </row>
    <row r="602" spans="7:14" x14ac:dyDescent="0.2">
      <c r="G602">
        <v>607</v>
      </c>
      <c r="H602" t="s">
        <v>2</v>
      </c>
      <c r="I602" s="1">
        <v>38210</v>
      </c>
      <c r="J602" t="s">
        <v>12</v>
      </c>
      <c r="K602" s="3">
        <v>7</v>
      </c>
      <c r="L602" s="2">
        <v>23.434372885216568</v>
      </c>
      <c r="M602" t="s">
        <v>21</v>
      </c>
      <c r="N602" s="5">
        <f t="shared" si="9"/>
        <v>3.3477675550309383</v>
      </c>
    </row>
    <row r="603" spans="7:14" x14ac:dyDescent="0.2">
      <c r="G603">
        <v>608</v>
      </c>
      <c r="H603" t="s">
        <v>2</v>
      </c>
      <c r="I603" s="1">
        <v>38254</v>
      </c>
      <c r="J603" t="s">
        <v>9</v>
      </c>
      <c r="K603" s="3">
        <v>58</v>
      </c>
      <c r="L603" s="2">
        <v>176.00311303023639</v>
      </c>
      <c r="M603" t="s">
        <v>24</v>
      </c>
      <c r="N603" s="5">
        <f t="shared" si="9"/>
        <v>3.0345364315557997</v>
      </c>
    </row>
    <row r="604" spans="7:14" x14ac:dyDescent="0.2">
      <c r="G604">
        <v>609</v>
      </c>
      <c r="H604" t="s">
        <v>0</v>
      </c>
      <c r="I604" s="1">
        <v>38155</v>
      </c>
      <c r="J604" t="s">
        <v>12</v>
      </c>
      <c r="K604" s="3">
        <v>77</v>
      </c>
      <c r="L604" s="2">
        <v>232.66821530494673</v>
      </c>
      <c r="M604" t="s">
        <v>22</v>
      </c>
      <c r="N604" s="5">
        <f t="shared" si="9"/>
        <v>3.021665133830477</v>
      </c>
    </row>
    <row r="605" spans="7:14" x14ac:dyDescent="0.2">
      <c r="G605">
        <v>610</v>
      </c>
      <c r="H605" t="s">
        <v>4</v>
      </c>
      <c r="I605" s="1">
        <v>38606</v>
      </c>
      <c r="J605" t="s">
        <v>11</v>
      </c>
      <c r="K605" s="3">
        <v>50</v>
      </c>
      <c r="L605" s="2">
        <v>151.12327703696886</v>
      </c>
      <c r="M605" t="s">
        <v>24</v>
      </c>
      <c r="N605" s="5">
        <f t="shared" si="9"/>
        <v>3.0224655407393772</v>
      </c>
    </row>
    <row r="606" spans="7:14" x14ac:dyDescent="0.2">
      <c r="G606">
        <v>611</v>
      </c>
      <c r="H606" t="s">
        <v>8</v>
      </c>
      <c r="I606" s="1">
        <v>38936</v>
      </c>
      <c r="J606" t="s">
        <v>10</v>
      </c>
      <c r="K606" s="3">
        <v>10</v>
      </c>
      <c r="L606" s="2">
        <v>32.139866181276794</v>
      </c>
      <c r="M606" t="s">
        <v>21</v>
      </c>
      <c r="N606" s="5">
        <f t="shared" si="9"/>
        <v>3.2139866181276795</v>
      </c>
    </row>
    <row r="607" spans="7:14" x14ac:dyDescent="0.2">
      <c r="G607">
        <v>612</v>
      </c>
      <c r="H607" t="s">
        <v>3</v>
      </c>
      <c r="I607" s="1">
        <v>38595</v>
      </c>
      <c r="J607" t="s">
        <v>12</v>
      </c>
      <c r="K607" s="3">
        <v>2</v>
      </c>
      <c r="L607" s="2">
        <v>7.7805066936063501</v>
      </c>
      <c r="M607" t="s">
        <v>23</v>
      </c>
      <c r="N607" s="5">
        <f t="shared" si="9"/>
        <v>3.890253346803175</v>
      </c>
    </row>
    <row r="608" spans="7:14" x14ac:dyDescent="0.2">
      <c r="G608">
        <v>613</v>
      </c>
      <c r="H608" t="s">
        <v>6</v>
      </c>
      <c r="I608" s="1">
        <v>38925</v>
      </c>
      <c r="J608" t="s">
        <v>12</v>
      </c>
      <c r="K608" s="3">
        <v>17</v>
      </c>
      <c r="L608" s="2">
        <v>53.692138808043005</v>
      </c>
      <c r="M608" t="s">
        <v>24</v>
      </c>
      <c r="N608" s="5">
        <f t="shared" si="9"/>
        <v>3.1583611063554708</v>
      </c>
    </row>
    <row r="609" spans="7:14" x14ac:dyDescent="0.2">
      <c r="G609">
        <v>614</v>
      </c>
      <c r="H609" t="s">
        <v>1</v>
      </c>
      <c r="I609" s="1">
        <v>38474</v>
      </c>
      <c r="J609" t="s">
        <v>12</v>
      </c>
      <c r="K609" s="3">
        <v>90</v>
      </c>
      <c r="L609" s="2">
        <v>272.41389128062559</v>
      </c>
      <c r="M609" t="s">
        <v>22</v>
      </c>
      <c r="N609" s="5">
        <f t="shared" si="9"/>
        <v>3.0268210142291734</v>
      </c>
    </row>
    <row r="610" spans="7:14" x14ac:dyDescent="0.2">
      <c r="G610">
        <v>615</v>
      </c>
      <c r="H610" t="s">
        <v>3</v>
      </c>
      <c r="I610" s="1">
        <v>39046</v>
      </c>
      <c r="J610" t="s">
        <v>9</v>
      </c>
      <c r="K610" s="3">
        <v>58</v>
      </c>
      <c r="L610" s="2">
        <v>175.59064342356595</v>
      </c>
      <c r="M610" t="s">
        <v>21</v>
      </c>
      <c r="N610" s="5">
        <f t="shared" si="9"/>
        <v>3.0274248866132059</v>
      </c>
    </row>
    <row r="611" spans="7:14" x14ac:dyDescent="0.2">
      <c r="G611">
        <v>616</v>
      </c>
      <c r="H611" t="s">
        <v>1</v>
      </c>
      <c r="I611" s="1">
        <v>38738</v>
      </c>
      <c r="J611" t="s">
        <v>12</v>
      </c>
      <c r="K611" s="3">
        <v>66</v>
      </c>
      <c r="L611" s="2">
        <v>199.92690698146819</v>
      </c>
      <c r="M611" t="s">
        <v>22</v>
      </c>
      <c r="N611" s="5">
        <f t="shared" si="9"/>
        <v>3.0291955603252756</v>
      </c>
    </row>
    <row r="612" spans="7:14" x14ac:dyDescent="0.2">
      <c r="G612">
        <v>617</v>
      </c>
      <c r="H612" t="s">
        <v>0</v>
      </c>
      <c r="I612" s="1">
        <v>38166</v>
      </c>
      <c r="J612" t="s">
        <v>11</v>
      </c>
      <c r="K612" s="3">
        <v>6</v>
      </c>
      <c r="L612" s="2">
        <v>20.242222983134283</v>
      </c>
      <c r="M612" t="s">
        <v>22</v>
      </c>
      <c r="N612" s="5">
        <f t="shared" si="9"/>
        <v>3.3737038305223805</v>
      </c>
    </row>
    <row r="613" spans="7:14" x14ac:dyDescent="0.2">
      <c r="G613">
        <v>618</v>
      </c>
      <c r="H613" t="s">
        <v>2</v>
      </c>
      <c r="I613" s="1">
        <v>38826</v>
      </c>
      <c r="J613" t="s">
        <v>10</v>
      </c>
      <c r="K613" s="3">
        <v>90</v>
      </c>
      <c r="L613" s="2">
        <v>272.58718593660444</v>
      </c>
      <c r="M613" t="s">
        <v>21</v>
      </c>
      <c r="N613" s="5">
        <f t="shared" si="9"/>
        <v>3.0287465104067159</v>
      </c>
    </row>
    <row r="614" spans="7:14" x14ac:dyDescent="0.2">
      <c r="G614">
        <v>619</v>
      </c>
      <c r="H614" t="s">
        <v>2</v>
      </c>
      <c r="I614" s="1">
        <v>38859</v>
      </c>
      <c r="J614" t="s">
        <v>10</v>
      </c>
      <c r="K614" s="3">
        <v>38</v>
      </c>
      <c r="L614" s="2">
        <v>115.85799136725458</v>
      </c>
      <c r="M614" t="s">
        <v>23</v>
      </c>
      <c r="N614" s="5">
        <f t="shared" si="9"/>
        <v>3.0488945096645943</v>
      </c>
    </row>
    <row r="615" spans="7:14" x14ac:dyDescent="0.2">
      <c r="G615">
        <v>620</v>
      </c>
      <c r="H615" t="s">
        <v>1</v>
      </c>
      <c r="I615" s="1">
        <v>38265</v>
      </c>
      <c r="J615" t="s">
        <v>12</v>
      </c>
      <c r="K615" s="3">
        <v>3</v>
      </c>
      <c r="L615" s="2">
        <v>10.907655295049528</v>
      </c>
      <c r="M615" t="s">
        <v>22</v>
      </c>
      <c r="N615" s="5">
        <f t="shared" si="9"/>
        <v>3.6358850983498425</v>
      </c>
    </row>
    <row r="616" spans="7:14" x14ac:dyDescent="0.2">
      <c r="G616">
        <v>621</v>
      </c>
      <c r="H616" t="s">
        <v>5</v>
      </c>
      <c r="I616" s="1">
        <v>38089</v>
      </c>
      <c r="J616" t="s">
        <v>9</v>
      </c>
      <c r="K616" s="3">
        <v>-4</v>
      </c>
      <c r="L616" s="2">
        <v>-10.39215955971811</v>
      </c>
      <c r="M616" t="s">
        <v>22</v>
      </c>
      <c r="N616" s="5">
        <f t="shared" si="9"/>
        <v>2.5980398899295274</v>
      </c>
    </row>
    <row r="617" spans="7:14" x14ac:dyDescent="0.2">
      <c r="G617">
        <v>622</v>
      </c>
      <c r="H617" t="s">
        <v>6</v>
      </c>
      <c r="I617" s="1">
        <v>38155</v>
      </c>
      <c r="J617" t="s">
        <v>11</v>
      </c>
      <c r="K617" s="3">
        <v>8</v>
      </c>
      <c r="L617" s="2">
        <v>25.899680153324056</v>
      </c>
      <c r="M617" t="s">
        <v>23</v>
      </c>
      <c r="N617" s="5">
        <f t="shared" si="9"/>
        <v>3.237460019165507</v>
      </c>
    </row>
    <row r="618" spans="7:14" x14ac:dyDescent="0.2">
      <c r="G618">
        <v>623</v>
      </c>
      <c r="H618" t="s">
        <v>2</v>
      </c>
      <c r="I618" s="1">
        <v>38078</v>
      </c>
      <c r="J618" t="s">
        <v>12</v>
      </c>
      <c r="K618" s="3">
        <v>-8</v>
      </c>
      <c r="L618" s="2">
        <v>-22.23218548835203</v>
      </c>
      <c r="M618" t="s">
        <v>23</v>
      </c>
      <c r="N618" s="5">
        <f t="shared" si="9"/>
        <v>2.7790231860440038</v>
      </c>
    </row>
    <row r="619" spans="7:14" x14ac:dyDescent="0.2">
      <c r="G619">
        <v>624</v>
      </c>
      <c r="H619" t="s">
        <v>3</v>
      </c>
      <c r="I619" s="1">
        <v>38254</v>
      </c>
      <c r="J619" t="s">
        <v>12</v>
      </c>
      <c r="K619" s="3">
        <v>72</v>
      </c>
      <c r="L619" s="2">
        <v>218.68777878091251</v>
      </c>
      <c r="M619" t="s">
        <v>22</v>
      </c>
      <c r="N619" s="5">
        <f t="shared" si="9"/>
        <v>3.0373302608460069</v>
      </c>
    </row>
    <row r="620" spans="7:14" x14ac:dyDescent="0.2">
      <c r="G620">
        <v>625</v>
      </c>
      <c r="H620" t="s">
        <v>0</v>
      </c>
      <c r="I620" s="1">
        <v>38738</v>
      </c>
      <c r="J620" t="s">
        <v>11</v>
      </c>
      <c r="K620" s="3">
        <v>83</v>
      </c>
      <c r="L620" s="2">
        <v>250.66590250032371</v>
      </c>
      <c r="M620" t="s">
        <v>23</v>
      </c>
      <c r="N620" s="5">
        <f t="shared" si="9"/>
        <v>3.0200711144617314</v>
      </c>
    </row>
    <row r="621" spans="7:14" x14ac:dyDescent="0.2">
      <c r="G621">
        <v>626</v>
      </c>
      <c r="H621" t="s">
        <v>4</v>
      </c>
      <c r="I621" s="1">
        <v>38870</v>
      </c>
      <c r="J621" t="s">
        <v>9</v>
      </c>
      <c r="K621" s="3">
        <v>12</v>
      </c>
      <c r="L621" s="2">
        <v>38.977588204951147</v>
      </c>
      <c r="M621" t="s">
        <v>23</v>
      </c>
      <c r="N621" s="5">
        <f t="shared" si="9"/>
        <v>3.2481323504125954</v>
      </c>
    </row>
    <row r="622" spans="7:14" x14ac:dyDescent="0.2">
      <c r="G622">
        <v>627</v>
      </c>
      <c r="H622" t="s">
        <v>2</v>
      </c>
      <c r="I622" s="1">
        <v>38859</v>
      </c>
      <c r="J622" t="s">
        <v>9</v>
      </c>
      <c r="K622" s="3">
        <v>-8</v>
      </c>
      <c r="L622" s="2">
        <v>-21.533260342562944</v>
      </c>
      <c r="M622" t="s">
        <v>21</v>
      </c>
      <c r="N622" s="5">
        <f t="shared" si="9"/>
        <v>2.691657542820368</v>
      </c>
    </row>
    <row r="623" spans="7:14" x14ac:dyDescent="0.2">
      <c r="G623">
        <v>628</v>
      </c>
      <c r="H623" t="s">
        <v>8</v>
      </c>
      <c r="I623" s="1">
        <v>38760</v>
      </c>
      <c r="J623" t="s">
        <v>11</v>
      </c>
      <c r="K623" s="3">
        <v>22</v>
      </c>
      <c r="L623" s="2">
        <v>68.129641213452771</v>
      </c>
      <c r="M623" t="s">
        <v>23</v>
      </c>
      <c r="N623" s="5">
        <f t="shared" si="9"/>
        <v>3.0968018733387623</v>
      </c>
    </row>
    <row r="624" spans="7:14" x14ac:dyDescent="0.2">
      <c r="G624">
        <v>629</v>
      </c>
      <c r="H624" t="s">
        <v>1</v>
      </c>
      <c r="I624" s="1">
        <v>39024</v>
      </c>
      <c r="J624" t="s">
        <v>12</v>
      </c>
      <c r="K624" s="3">
        <v>-2</v>
      </c>
      <c r="L624" s="2">
        <v>-3.8295287737581956</v>
      </c>
      <c r="M624" t="s">
        <v>23</v>
      </c>
      <c r="N624" s="5">
        <f t="shared" si="9"/>
        <v>1.9147643868790978</v>
      </c>
    </row>
    <row r="625" spans="7:14" x14ac:dyDescent="0.2">
      <c r="G625">
        <v>630</v>
      </c>
      <c r="H625" t="s">
        <v>3</v>
      </c>
      <c r="I625" s="1">
        <v>38727</v>
      </c>
      <c r="J625" t="s">
        <v>9</v>
      </c>
      <c r="K625" s="3">
        <v>55</v>
      </c>
      <c r="L625" s="2">
        <v>166.77106419074752</v>
      </c>
      <c r="M625" t="s">
        <v>21</v>
      </c>
      <c r="N625" s="5">
        <f t="shared" si="9"/>
        <v>3.0322011671045006</v>
      </c>
    </row>
    <row r="626" spans="7:14" x14ac:dyDescent="0.2">
      <c r="G626">
        <v>631</v>
      </c>
      <c r="H626" t="s">
        <v>0</v>
      </c>
      <c r="I626" s="1">
        <v>38892</v>
      </c>
      <c r="J626" t="s">
        <v>11</v>
      </c>
      <c r="K626" s="3">
        <v>40</v>
      </c>
      <c r="L626" s="2">
        <v>122.55166369572477</v>
      </c>
      <c r="M626" t="s">
        <v>23</v>
      </c>
      <c r="N626" s="5">
        <f t="shared" si="9"/>
        <v>3.0637915923931192</v>
      </c>
    </row>
    <row r="627" spans="7:14" x14ac:dyDescent="0.2">
      <c r="G627">
        <v>632</v>
      </c>
      <c r="H627" t="s">
        <v>8</v>
      </c>
      <c r="I627" s="1">
        <v>38529</v>
      </c>
      <c r="J627" t="s">
        <v>9</v>
      </c>
      <c r="K627" s="3">
        <v>61</v>
      </c>
      <c r="L627" s="2">
        <v>183.9597681482735</v>
      </c>
      <c r="M627" t="s">
        <v>22</v>
      </c>
      <c r="N627" s="5">
        <f t="shared" si="9"/>
        <v>3.0157339040700575</v>
      </c>
    </row>
    <row r="628" spans="7:14" x14ac:dyDescent="0.2">
      <c r="G628">
        <v>633</v>
      </c>
      <c r="H628" t="s">
        <v>3</v>
      </c>
      <c r="I628" s="1">
        <v>38518</v>
      </c>
      <c r="J628" t="s">
        <v>11</v>
      </c>
      <c r="K628" s="3">
        <v>40</v>
      </c>
      <c r="L628" s="2">
        <v>122.54107894599883</v>
      </c>
      <c r="M628" t="s">
        <v>21</v>
      </c>
      <c r="N628" s="5">
        <f t="shared" si="9"/>
        <v>3.0635269736499708</v>
      </c>
    </row>
    <row r="629" spans="7:14" x14ac:dyDescent="0.2">
      <c r="G629">
        <v>634</v>
      </c>
      <c r="H629" t="s">
        <v>0</v>
      </c>
      <c r="I629" s="1">
        <v>38969</v>
      </c>
      <c r="J629" t="s">
        <v>11</v>
      </c>
      <c r="K629" s="3">
        <v>31</v>
      </c>
      <c r="L629" s="2">
        <v>94.683925421109407</v>
      </c>
      <c r="M629" t="s">
        <v>22</v>
      </c>
      <c r="N629" s="5">
        <f t="shared" si="9"/>
        <v>3.0543201748744968</v>
      </c>
    </row>
    <row r="630" spans="7:14" x14ac:dyDescent="0.2">
      <c r="G630">
        <v>635</v>
      </c>
      <c r="H630" t="s">
        <v>8</v>
      </c>
      <c r="I630" s="1">
        <v>38100</v>
      </c>
      <c r="J630" t="s">
        <v>12</v>
      </c>
      <c r="K630" s="3">
        <v>6</v>
      </c>
      <c r="L630" s="2">
        <v>20.454607256507078</v>
      </c>
      <c r="M630" t="s">
        <v>22</v>
      </c>
      <c r="N630" s="5">
        <f t="shared" si="9"/>
        <v>3.4091012094178463</v>
      </c>
    </row>
    <row r="631" spans="7:14" x14ac:dyDescent="0.2">
      <c r="G631">
        <v>636</v>
      </c>
      <c r="H631" t="s">
        <v>3</v>
      </c>
      <c r="I631" s="1">
        <v>38650</v>
      </c>
      <c r="J631" t="s">
        <v>9</v>
      </c>
      <c r="K631" s="3">
        <v>-6</v>
      </c>
      <c r="L631" s="2">
        <v>-16.100658619760122</v>
      </c>
      <c r="M631" t="s">
        <v>21</v>
      </c>
      <c r="N631" s="5">
        <f t="shared" si="9"/>
        <v>2.6834431032933534</v>
      </c>
    </row>
    <row r="632" spans="7:14" x14ac:dyDescent="0.2">
      <c r="G632">
        <v>637</v>
      </c>
      <c r="H632" t="s">
        <v>3</v>
      </c>
      <c r="I632" s="1">
        <v>38540</v>
      </c>
      <c r="J632" t="s">
        <v>11</v>
      </c>
      <c r="K632" s="3">
        <v>14</v>
      </c>
      <c r="L632" s="2">
        <v>43.396216100245972</v>
      </c>
      <c r="M632" t="s">
        <v>22</v>
      </c>
      <c r="N632" s="5">
        <f t="shared" si="9"/>
        <v>3.099729721446141</v>
      </c>
    </row>
    <row r="633" spans="7:14" x14ac:dyDescent="0.2">
      <c r="G633">
        <v>638</v>
      </c>
      <c r="H633" t="s">
        <v>3</v>
      </c>
      <c r="I633" s="1">
        <v>38199</v>
      </c>
      <c r="J633" t="s">
        <v>12</v>
      </c>
      <c r="K633" s="3">
        <v>94</v>
      </c>
      <c r="L633" s="2">
        <v>283.87519041996188</v>
      </c>
      <c r="M633" t="s">
        <v>24</v>
      </c>
      <c r="N633" s="5">
        <f t="shared" si="9"/>
        <v>3.0199488342549135</v>
      </c>
    </row>
    <row r="634" spans="7:14" x14ac:dyDescent="0.2">
      <c r="G634">
        <v>639</v>
      </c>
      <c r="H634" t="s">
        <v>0</v>
      </c>
      <c r="I634" s="1">
        <v>38562</v>
      </c>
      <c r="J634" t="s">
        <v>12</v>
      </c>
      <c r="K634" s="3">
        <v>70</v>
      </c>
      <c r="L634" s="2">
        <v>212.26863794218977</v>
      </c>
      <c r="M634" t="s">
        <v>24</v>
      </c>
      <c r="N634" s="5">
        <f t="shared" si="9"/>
        <v>3.0324091134598539</v>
      </c>
    </row>
    <row r="635" spans="7:14" x14ac:dyDescent="0.2">
      <c r="G635">
        <v>640</v>
      </c>
      <c r="H635" t="s">
        <v>5</v>
      </c>
      <c r="I635" s="1">
        <v>38298</v>
      </c>
      <c r="J635" t="s">
        <v>10</v>
      </c>
      <c r="K635" s="3">
        <v>-8</v>
      </c>
      <c r="L635" s="2">
        <v>-21.44176526239897</v>
      </c>
      <c r="M635" t="s">
        <v>21</v>
      </c>
      <c r="N635" s="5">
        <f t="shared" si="9"/>
        <v>2.6802206577998713</v>
      </c>
    </row>
    <row r="636" spans="7:14" x14ac:dyDescent="0.2">
      <c r="G636">
        <v>641</v>
      </c>
      <c r="H636" t="s">
        <v>5</v>
      </c>
      <c r="I636" s="1">
        <v>39024</v>
      </c>
      <c r="J636" t="s">
        <v>10</v>
      </c>
      <c r="K636" s="3">
        <v>-8</v>
      </c>
      <c r="L636" s="2">
        <v>-21.90881602461678</v>
      </c>
      <c r="M636" t="s">
        <v>21</v>
      </c>
      <c r="N636" s="5">
        <f t="shared" si="9"/>
        <v>2.7386020030770974</v>
      </c>
    </row>
    <row r="637" spans="7:14" x14ac:dyDescent="0.2">
      <c r="G637">
        <v>642</v>
      </c>
      <c r="H637" t="s">
        <v>6</v>
      </c>
      <c r="I637" s="1">
        <v>38716</v>
      </c>
      <c r="J637" t="s">
        <v>12</v>
      </c>
      <c r="K637" s="3">
        <v>2</v>
      </c>
      <c r="L637" s="2">
        <v>7.6416014365752867</v>
      </c>
      <c r="M637" t="s">
        <v>22</v>
      </c>
      <c r="N637" s="5">
        <f t="shared" si="9"/>
        <v>3.8208007182876433</v>
      </c>
    </row>
    <row r="638" spans="7:14" x14ac:dyDescent="0.2">
      <c r="G638">
        <v>643</v>
      </c>
      <c r="H638" t="s">
        <v>3</v>
      </c>
      <c r="I638" s="1">
        <v>37990</v>
      </c>
      <c r="J638" t="s">
        <v>13</v>
      </c>
      <c r="K638" s="3">
        <v>10</v>
      </c>
      <c r="L638" s="2">
        <v>31.842188072685396</v>
      </c>
      <c r="M638" t="s">
        <v>21</v>
      </c>
      <c r="N638" s="5">
        <f t="shared" si="9"/>
        <v>3.1842188072685396</v>
      </c>
    </row>
    <row r="639" spans="7:14" x14ac:dyDescent="0.2">
      <c r="G639">
        <v>644</v>
      </c>
      <c r="H639" t="s">
        <v>7</v>
      </c>
      <c r="I639" s="1">
        <v>38474</v>
      </c>
      <c r="J639" t="s">
        <v>11</v>
      </c>
      <c r="K639" s="3">
        <v>51</v>
      </c>
      <c r="L639" s="2">
        <v>154.53175695635341</v>
      </c>
      <c r="M639" t="s">
        <v>21</v>
      </c>
      <c r="N639" s="5">
        <f t="shared" si="9"/>
        <v>3.0300344501245764</v>
      </c>
    </row>
    <row r="640" spans="7:14" x14ac:dyDescent="0.2">
      <c r="G640">
        <v>645</v>
      </c>
      <c r="H640" t="s">
        <v>7</v>
      </c>
      <c r="I640" s="1">
        <v>38078</v>
      </c>
      <c r="J640" t="s">
        <v>11</v>
      </c>
      <c r="K640" s="3">
        <v>5</v>
      </c>
      <c r="L640" s="2">
        <v>16.85379509706091</v>
      </c>
      <c r="M640" t="s">
        <v>21</v>
      </c>
      <c r="N640" s="5">
        <f t="shared" si="9"/>
        <v>3.3707590194121821</v>
      </c>
    </row>
    <row r="641" spans="7:14" x14ac:dyDescent="0.2">
      <c r="G641">
        <v>646</v>
      </c>
      <c r="H641" t="s">
        <v>5</v>
      </c>
      <c r="I641" s="1">
        <v>38870</v>
      </c>
      <c r="J641" t="s">
        <v>11</v>
      </c>
      <c r="K641" s="3">
        <v>39</v>
      </c>
      <c r="L641" s="2">
        <v>119.48835042374725</v>
      </c>
      <c r="M641" t="s">
        <v>21</v>
      </c>
      <c r="N641" s="5">
        <f t="shared" si="9"/>
        <v>3.0638038570191601</v>
      </c>
    </row>
    <row r="642" spans="7:14" x14ac:dyDescent="0.2">
      <c r="G642">
        <v>647</v>
      </c>
      <c r="H642" t="s">
        <v>6</v>
      </c>
      <c r="I642" s="1">
        <v>38067</v>
      </c>
      <c r="J642" t="s">
        <v>11</v>
      </c>
      <c r="K642" s="3">
        <v>20</v>
      </c>
      <c r="L642" s="2">
        <v>61.926239627210521</v>
      </c>
      <c r="M642" t="s">
        <v>23</v>
      </c>
      <c r="N642" s="5">
        <f t="shared" si="9"/>
        <v>3.0963119813605262</v>
      </c>
    </row>
    <row r="643" spans="7:14" x14ac:dyDescent="0.2">
      <c r="G643">
        <v>648</v>
      </c>
      <c r="H643" t="s">
        <v>5</v>
      </c>
      <c r="I643" s="1">
        <v>38320</v>
      </c>
      <c r="J643" t="s">
        <v>9</v>
      </c>
      <c r="K643" s="3">
        <v>29</v>
      </c>
      <c r="L643" s="2">
        <v>88.79031532479398</v>
      </c>
      <c r="M643" t="s">
        <v>21</v>
      </c>
      <c r="N643" s="5">
        <f t="shared" si="9"/>
        <v>3.0617350111997923</v>
      </c>
    </row>
    <row r="644" spans="7:14" x14ac:dyDescent="0.2">
      <c r="G644">
        <v>649</v>
      </c>
      <c r="H644" t="s">
        <v>4</v>
      </c>
      <c r="I644" s="1">
        <v>38749</v>
      </c>
      <c r="J644" t="s">
        <v>9</v>
      </c>
      <c r="K644" s="3">
        <v>43</v>
      </c>
      <c r="L644" s="2">
        <v>130.59550390758056</v>
      </c>
      <c r="M644" t="s">
        <v>22</v>
      </c>
      <c r="N644" s="5">
        <f t="shared" si="9"/>
        <v>3.0371047420367572</v>
      </c>
    </row>
    <row r="645" spans="7:14" x14ac:dyDescent="0.2">
      <c r="G645">
        <v>650</v>
      </c>
      <c r="H645" t="s">
        <v>6</v>
      </c>
      <c r="I645" s="1">
        <v>38232</v>
      </c>
      <c r="J645" t="s">
        <v>12</v>
      </c>
      <c r="K645" s="3">
        <v>40</v>
      </c>
      <c r="L645" s="2">
        <v>122.34177646477217</v>
      </c>
      <c r="M645" t="s">
        <v>22</v>
      </c>
      <c r="N645" s="5">
        <f t="shared" si="9"/>
        <v>3.0585444116193043</v>
      </c>
    </row>
    <row r="646" spans="7:14" x14ac:dyDescent="0.2">
      <c r="G646">
        <v>651</v>
      </c>
      <c r="H646" t="s">
        <v>5</v>
      </c>
      <c r="I646" s="1">
        <v>38760</v>
      </c>
      <c r="J646" t="s">
        <v>9</v>
      </c>
      <c r="K646" s="3">
        <v>36</v>
      </c>
      <c r="L646" s="2">
        <v>109.40924257339921</v>
      </c>
      <c r="M646" t="s">
        <v>21</v>
      </c>
      <c r="N646" s="5">
        <f t="shared" ref="N646:N709" si="10">L646/K646</f>
        <v>3.039145627038867</v>
      </c>
    </row>
    <row r="647" spans="7:14" x14ac:dyDescent="0.2">
      <c r="G647">
        <v>652</v>
      </c>
      <c r="H647" t="s">
        <v>5</v>
      </c>
      <c r="I647" s="1">
        <v>38375</v>
      </c>
      <c r="J647" t="s">
        <v>11</v>
      </c>
      <c r="K647" s="3">
        <v>88</v>
      </c>
      <c r="L647" s="2">
        <v>265.7031232579136</v>
      </c>
      <c r="M647" t="s">
        <v>21</v>
      </c>
      <c r="N647" s="5">
        <f t="shared" si="10"/>
        <v>3.0193536733853819</v>
      </c>
    </row>
    <row r="648" spans="7:14" x14ac:dyDescent="0.2">
      <c r="G648">
        <v>653</v>
      </c>
      <c r="H648" t="s">
        <v>8</v>
      </c>
      <c r="I648" s="1">
        <v>38386</v>
      </c>
      <c r="J648" t="s">
        <v>12</v>
      </c>
      <c r="K648" s="3">
        <v>55</v>
      </c>
      <c r="L648" s="2">
        <v>166.43173248267502</v>
      </c>
      <c r="M648" t="s">
        <v>21</v>
      </c>
      <c r="N648" s="5">
        <f t="shared" si="10"/>
        <v>3.0260314996850002</v>
      </c>
    </row>
    <row r="649" spans="7:14" x14ac:dyDescent="0.2">
      <c r="G649">
        <v>654</v>
      </c>
      <c r="H649" t="s">
        <v>0</v>
      </c>
      <c r="I649" s="1">
        <v>38342</v>
      </c>
      <c r="J649" t="s">
        <v>11</v>
      </c>
      <c r="K649" s="3">
        <v>65</v>
      </c>
      <c r="L649" s="2">
        <v>196.86478787466569</v>
      </c>
      <c r="M649" t="s">
        <v>23</v>
      </c>
      <c r="N649" s="5">
        <f t="shared" si="10"/>
        <v>3.0286890442256262</v>
      </c>
    </row>
    <row r="650" spans="7:14" x14ac:dyDescent="0.2">
      <c r="G650">
        <v>655</v>
      </c>
      <c r="H650" t="s">
        <v>0</v>
      </c>
      <c r="I650" s="1">
        <v>38540</v>
      </c>
      <c r="J650" t="s">
        <v>10</v>
      </c>
      <c r="K650" s="3">
        <v>6</v>
      </c>
      <c r="L650" s="2">
        <v>19.488992935915519</v>
      </c>
      <c r="M650" t="s">
        <v>23</v>
      </c>
      <c r="N650" s="5">
        <f t="shared" si="10"/>
        <v>3.2481654893192533</v>
      </c>
    </row>
    <row r="651" spans="7:14" x14ac:dyDescent="0.2">
      <c r="G651">
        <v>656</v>
      </c>
      <c r="H651" t="s">
        <v>7</v>
      </c>
      <c r="I651" s="1">
        <v>38859</v>
      </c>
      <c r="J651" t="s">
        <v>9</v>
      </c>
      <c r="K651" s="3">
        <v>-1</v>
      </c>
      <c r="L651" s="2">
        <v>-1.2299707953687746</v>
      </c>
      <c r="M651" t="s">
        <v>22</v>
      </c>
      <c r="N651" s="5">
        <f t="shared" si="10"/>
        <v>1.2299707953687746</v>
      </c>
    </row>
    <row r="652" spans="7:14" x14ac:dyDescent="0.2">
      <c r="G652">
        <v>657</v>
      </c>
      <c r="H652" t="s">
        <v>0</v>
      </c>
      <c r="I652" s="1">
        <v>38980</v>
      </c>
      <c r="J652" t="s">
        <v>9</v>
      </c>
      <c r="K652" s="3">
        <v>32</v>
      </c>
      <c r="L652" s="2">
        <v>97.808768000127685</v>
      </c>
      <c r="M652" t="s">
        <v>21</v>
      </c>
      <c r="N652" s="5">
        <f t="shared" si="10"/>
        <v>3.0565240000039902</v>
      </c>
    </row>
    <row r="653" spans="7:14" x14ac:dyDescent="0.2">
      <c r="G653">
        <v>658</v>
      </c>
      <c r="H653" t="s">
        <v>3</v>
      </c>
      <c r="I653" s="1">
        <v>38738</v>
      </c>
      <c r="J653" t="s">
        <v>12</v>
      </c>
      <c r="K653" s="3">
        <v>17</v>
      </c>
      <c r="L653" s="2">
        <v>53.061016492331653</v>
      </c>
      <c r="M653" t="s">
        <v>21</v>
      </c>
      <c r="N653" s="5">
        <f t="shared" si="10"/>
        <v>3.1212362642548031</v>
      </c>
    </row>
    <row r="654" spans="7:14" x14ac:dyDescent="0.2">
      <c r="G654">
        <v>659</v>
      </c>
      <c r="H654" t="s">
        <v>4</v>
      </c>
      <c r="I654" s="1">
        <v>38177</v>
      </c>
      <c r="J654" t="s">
        <v>11</v>
      </c>
      <c r="K654" s="3">
        <v>25</v>
      </c>
      <c r="L654" s="2">
        <v>76.378602488098551</v>
      </c>
      <c r="M654" t="s">
        <v>24</v>
      </c>
      <c r="N654" s="5">
        <f t="shared" si="10"/>
        <v>3.0551440995239418</v>
      </c>
    </row>
    <row r="655" spans="7:14" x14ac:dyDescent="0.2">
      <c r="G655">
        <v>660</v>
      </c>
      <c r="H655" t="s">
        <v>4</v>
      </c>
      <c r="I655" s="1">
        <v>38441</v>
      </c>
      <c r="J655" t="s">
        <v>11</v>
      </c>
      <c r="K655" s="3">
        <v>11</v>
      </c>
      <c r="L655" s="2">
        <v>35.7534803858521</v>
      </c>
      <c r="M655" t="s">
        <v>24</v>
      </c>
      <c r="N655" s="5">
        <f t="shared" si="10"/>
        <v>3.2503163987138275</v>
      </c>
    </row>
    <row r="656" spans="7:14" x14ac:dyDescent="0.2">
      <c r="G656">
        <v>661</v>
      </c>
      <c r="H656" t="s">
        <v>4</v>
      </c>
      <c r="I656" s="1">
        <v>38034</v>
      </c>
      <c r="J656" t="s">
        <v>12</v>
      </c>
      <c r="K656" s="3">
        <v>51</v>
      </c>
      <c r="L656" s="2">
        <v>155.019536467064</v>
      </c>
      <c r="M656" t="s">
        <v>21</v>
      </c>
      <c r="N656" s="5">
        <f t="shared" si="10"/>
        <v>3.0395987542561569</v>
      </c>
    </row>
    <row r="657" spans="7:14" x14ac:dyDescent="0.2">
      <c r="G657">
        <v>662</v>
      </c>
      <c r="H657" t="s">
        <v>5</v>
      </c>
      <c r="I657" s="1">
        <v>39024</v>
      </c>
      <c r="J657" t="s">
        <v>13</v>
      </c>
      <c r="K657" s="3">
        <v>25</v>
      </c>
      <c r="L657" s="2">
        <v>78.068436112651099</v>
      </c>
      <c r="M657" t="s">
        <v>23</v>
      </c>
      <c r="N657" s="5">
        <f t="shared" si="10"/>
        <v>3.1227374445060438</v>
      </c>
    </row>
    <row r="658" spans="7:14" x14ac:dyDescent="0.2">
      <c r="G658">
        <v>663</v>
      </c>
      <c r="H658" t="s">
        <v>3</v>
      </c>
      <c r="I658" s="1">
        <v>39035</v>
      </c>
      <c r="J658" t="s">
        <v>11</v>
      </c>
      <c r="K658" s="3">
        <v>27</v>
      </c>
      <c r="L658" s="2">
        <v>82.450851057331235</v>
      </c>
      <c r="M658" t="s">
        <v>24</v>
      </c>
      <c r="N658" s="5">
        <f t="shared" si="10"/>
        <v>3.0537352243456013</v>
      </c>
    </row>
    <row r="659" spans="7:14" x14ac:dyDescent="0.2">
      <c r="G659">
        <v>664</v>
      </c>
      <c r="H659" t="s">
        <v>8</v>
      </c>
      <c r="I659" s="1">
        <v>38518</v>
      </c>
      <c r="J659" t="s">
        <v>10</v>
      </c>
      <c r="K659" s="3">
        <v>38</v>
      </c>
      <c r="L659" s="2">
        <v>116.7885336432518</v>
      </c>
      <c r="M659" t="s">
        <v>23</v>
      </c>
      <c r="N659" s="5">
        <f t="shared" si="10"/>
        <v>3.0733824642960998</v>
      </c>
    </row>
    <row r="660" spans="7:14" x14ac:dyDescent="0.2">
      <c r="G660">
        <v>665</v>
      </c>
      <c r="H660" t="s">
        <v>1</v>
      </c>
      <c r="I660" s="1">
        <v>38980</v>
      </c>
      <c r="J660" t="s">
        <v>9</v>
      </c>
      <c r="K660" s="3">
        <v>27</v>
      </c>
      <c r="L660" s="2">
        <v>82.569702610812897</v>
      </c>
      <c r="M660" t="s">
        <v>22</v>
      </c>
      <c r="N660" s="5">
        <f t="shared" si="10"/>
        <v>3.058137133733811</v>
      </c>
    </row>
    <row r="661" spans="7:14" x14ac:dyDescent="0.2">
      <c r="G661">
        <v>666</v>
      </c>
      <c r="H661" t="s">
        <v>0</v>
      </c>
      <c r="I661" s="1">
        <v>38881</v>
      </c>
      <c r="J661" t="s">
        <v>11</v>
      </c>
      <c r="K661" s="3">
        <v>59</v>
      </c>
      <c r="L661" s="2">
        <v>178.6321576680669</v>
      </c>
      <c r="M661" t="s">
        <v>23</v>
      </c>
      <c r="N661" s="5">
        <f t="shared" si="10"/>
        <v>3.0276636892892692</v>
      </c>
    </row>
    <row r="662" spans="7:14" x14ac:dyDescent="0.2">
      <c r="G662">
        <v>667</v>
      </c>
      <c r="H662" t="s">
        <v>7</v>
      </c>
      <c r="I662" s="1">
        <v>38760</v>
      </c>
      <c r="J662" t="s">
        <v>9</v>
      </c>
      <c r="K662" s="3">
        <v>73</v>
      </c>
      <c r="L662" s="2">
        <v>220.44792756124494</v>
      </c>
      <c r="M662" t="s">
        <v>23</v>
      </c>
      <c r="N662" s="5">
        <f t="shared" si="10"/>
        <v>3.0198346241266432</v>
      </c>
    </row>
    <row r="663" spans="7:14" x14ac:dyDescent="0.2">
      <c r="G663">
        <v>668</v>
      </c>
      <c r="H663" t="s">
        <v>2</v>
      </c>
      <c r="I663" s="1">
        <v>38595</v>
      </c>
      <c r="J663" t="s">
        <v>11</v>
      </c>
      <c r="K663" s="3">
        <v>43</v>
      </c>
      <c r="L663" s="2">
        <v>131.45497532370047</v>
      </c>
      <c r="M663" t="s">
        <v>22</v>
      </c>
      <c r="N663" s="5">
        <f t="shared" si="10"/>
        <v>3.0570924493883829</v>
      </c>
    </row>
    <row r="664" spans="7:14" x14ac:dyDescent="0.2">
      <c r="G664">
        <v>669</v>
      </c>
      <c r="H664" t="s">
        <v>1</v>
      </c>
      <c r="I664" s="1">
        <v>38903</v>
      </c>
      <c r="J664" t="s">
        <v>12</v>
      </c>
      <c r="K664" s="3">
        <v>51</v>
      </c>
      <c r="L664" s="2">
        <v>154.77819453893821</v>
      </c>
      <c r="M664" t="s">
        <v>23</v>
      </c>
      <c r="N664" s="5">
        <f t="shared" si="10"/>
        <v>3.0348665595870239</v>
      </c>
    </row>
    <row r="665" spans="7:14" x14ac:dyDescent="0.2">
      <c r="G665">
        <v>670</v>
      </c>
      <c r="H665" t="s">
        <v>8</v>
      </c>
      <c r="I665" s="1">
        <v>38243</v>
      </c>
      <c r="J665" t="s">
        <v>10</v>
      </c>
      <c r="K665" s="3">
        <v>32</v>
      </c>
      <c r="L665" s="2">
        <v>98.006987571648764</v>
      </c>
      <c r="M665" t="s">
        <v>22</v>
      </c>
      <c r="N665" s="5">
        <f t="shared" si="10"/>
        <v>3.0627183616140239</v>
      </c>
    </row>
    <row r="666" spans="7:14" x14ac:dyDescent="0.2">
      <c r="G666">
        <v>671</v>
      </c>
      <c r="H666" t="s">
        <v>4</v>
      </c>
      <c r="I666" s="1">
        <v>38815</v>
      </c>
      <c r="J666" t="s">
        <v>10</v>
      </c>
      <c r="K666" s="3">
        <v>89</v>
      </c>
      <c r="L666" s="2">
        <v>268.58829363415754</v>
      </c>
      <c r="M666" t="s">
        <v>22</v>
      </c>
      <c r="N666" s="5">
        <f t="shared" si="10"/>
        <v>3.0178459958894104</v>
      </c>
    </row>
    <row r="667" spans="7:14" x14ac:dyDescent="0.2">
      <c r="G667">
        <v>672</v>
      </c>
      <c r="H667" t="s">
        <v>0</v>
      </c>
      <c r="I667" s="1">
        <v>38683</v>
      </c>
      <c r="J667" t="s">
        <v>12</v>
      </c>
      <c r="K667" s="3">
        <v>-1</v>
      </c>
      <c r="L667" s="2">
        <v>-0.61047743439715862</v>
      </c>
      <c r="M667" t="s">
        <v>24</v>
      </c>
      <c r="N667" s="5">
        <f t="shared" si="10"/>
        <v>0.61047743439715862</v>
      </c>
    </row>
    <row r="668" spans="7:14" x14ac:dyDescent="0.2">
      <c r="G668">
        <v>673</v>
      </c>
      <c r="H668" t="s">
        <v>3</v>
      </c>
      <c r="I668" s="1">
        <v>38793</v>
      </c>
      <c r="J668" t="s">
        <v>11</v>
      </c>
      <c r="K668" s="3">
        <v>26</v>
      </c>
      <c r="L668" s="2">
        <v>81.086402502793618</v>
      </c>
      <c r="M668" t="s">
        <v>24</v>
      </c>
      <c r="N668" s="5">
        <f t="shared" si="10"/>
        <v>3.1187077885689853</v>
      </c>
    </row>
    <row r="669" spans="7:14" x14ac:dyDescent="0.2">
      <c r="G669">
        <v>674</v>
      </c>
      <c r="H669" t="s">
        <v>0</v>
      </c>
      <c r="I669" s="1">
        <v>38408</v>
      </c>
      <c r="J669" t="s">
        <v>9</v>
      </c>
      <c r="K669" s="3">
        <v>56</v>
      </c>
      <c r="L669" s="2">
        <v>170.28880484978066</v>
      </c>
      <c r="M669" t="s">
        <v>22</v>
      </c>
      <c r="N669" s="5">
        <f t="shared" si="10"/>
        <v>3.0408715151746546</v>
      </c>
    </row>
    <row r="670" spans="7:14" x14ac:dyDescent="0.2">
      <c r="G670">
        <v>675</v>
      </c>
      <c r="H670" t="s">
        <v>8</v>
      </c>
      <c r="I670" s="1">
        <v>38221</v>
      </c>
      <c r="J670" t="s">
        <v>10</v>
      </c>
      <c r="K670" s="3">
        <v>10</v>
      </c>
      <c r="L670" s="2">
        <v>32.446099013561927</v>
      </c>
      <c r="M670" t="s">
        <v>22</v>
      </c>
      <c r="N670" s="5">
        <f t="shared" si="10"/>
        <v>3.2446099013561929</v>
      </c>
    </row>
    <row r="671" spans="7:14" x14ac:dyDescent="0.2">
      <c r="G671">
        <v>676</v>
      </c>
      <c r="H671" t="s">
        <v>3</v>
      </c>
      <c r="I671" s="1">
        <v>38023</v>
      </c>
      <c r="J671" t="s">
        <v>13</v>
      </c>
      <c r="K671" s="3">
        <v>8</v>
      </c>
      <c r="L671" s="2">
        <v>25.639457060752605</v>
      </c>
      <c r="M671" t="s">
        <v>24</v>
      </c>
      <c r="N671" s="5">
        <f t="shared" si="10"/>
        <v>3.2049321325940756</v>
      </c>
    </row>
    <row r="672" spans="7:14" x14ac:dyDescent="0.2">
      <c r="G672">
        <v>677</v>
      </c>
      <c r="H672" t="s">
        <v>2</v>
      </c>
      <c r="I672" s="1">
        <v>38474</v>
      </c>
      <c r="J672" t="s">
        <v>11</v>
      </c>
      <c r="K672" s="3">
        <v>75</v>
      </c>
      <c r="L672" s="2">
        <v>226.81359807971779</v>
      </c>
      <c r="M672" t="s">
        <v>21</v>
      </c>
      <c r="N672" s="5">
        <f t="shared" si="10"/>
        <v>3.0241813077295707</v>
      </c>
    </row>
    <row r="673" spans="7:14" x14ac:dyDescent="0.2">
      <c r="G673">
        <v>678</v>
      </c>
      <c r="H673" t="s">
        <v>0</v>
      </c>
      <c r="I673" s="1">
        <v>38386</v>
      </c>
      <c r="J673" t="s">
        <v>9</v>
      </c>
      <c r="K673" s="3">
        <v>79</v>
      </c>
      <c r="L673" s="2">
        <v>239.4766385714239</v>
      </c>
      <c r="M673" t="s">
        <v>24</v>
      </c>
      <c r="N673" s="5">
        <f t="shared" si="10"/>
        <v>3.0313498553344798</v>
      </c>
    </row>
    <row r="674" spans="7:14" x14ac:dyDescent="0.2">
      <c r="G674">
        <v>679</v>
      </c>
      <c r="H674" t="s">
        <v>2</v>
      </c>
      <c r="I674" s="1">
        <v>38485</v>
      </c>
      <c r="J674" t="s">
        <v>9</v>
      </c>
      <c r="K674" s="3">
        <v>25</v>
      </c>
      <c r="L674" s="2">
        <v>75.944187671627063</v>
      </c>
      <c r="M674" t="s">
        <v>21</v>
      </c>
      <c r="N674" s="5">
        <f t="shared" si="10"/>
        <v>3.0377675068650825</v>
      </c>
    </row>
    <row r="675" spans="7:14" x14ac:dyDescent="0.2">
      <c r="G675">
        <v>680</v>
      </c>
      <c r="H675" t="s">
        <v>1</v>
      </c>
      <c r="I675" s="1">
        <v>39002</v>
      </c>
      <c r="J675" t="s">
        <v>10</v>
      </c>
      <c r="K675" s="3">
        <v>22</v>
      </c>
      <c r="L675" s="2">
        <v>68.814390503031333</v>
      </c>
      <c r="M675" t="s">
        <v>24</v>
      </c>
      <c r="N675" s="5">
        <f t="shared" si="10"/>
        <v>3.1279268410468788</v>
      </c>
    </row>
    <row r="676" spans="7:14" x14ac:dyDescent="0.2">
      <c r="G676">
        <v>681</v>
      </c>
      <c r="H676" t="s">
        <v>8</v>
      </c>
      <c r="I676" s="1">
        <v>38243</v>
      </c>
      <c r="J676" t="s">
        <v>13</v>
      </c>
      <c r="K676" s="3">
        <v>88</v>
      </c>
      <c r="L676" s="2">
        <v>265.64166976022739</v>
      </c>
      <c r="M676" t="s">
        <v>23</v>
      </c>
      <c r="N676" s="5">
        <f t="shared" si="10"/>
        <v>3.0186553381844021</v>
      </c>
    </row>
    <row r="677" spans="7:14" x14ac:dyDescent="0.2">
      <c r="G677">
        <v>682</v>
      </c>
      <c r="H677" t="s">
        <v>5</v>
      </c>
      <c r="I677" s="1">
        <v>38298</v>
      </c>
      <c r="J677" t="s">
        <v>9</v>
      </c>
      <c r="K677" s="3">
        <v>94</v>
      </c>
      <c r="L677" s="2">
        <v>284.32899274536834</v>
      </c>
      <c r="M677" t="s">
        <v>22</v>
      </c>
      <c r="N677" s="5">
        <f t="shared" si="10"/>
        <v>3.0247765185677484</v>
      </c>
    </row>
    <row r="678" spans="7:14" x14ac:dyDescent="0.2">
      <c r="G678">
        <v>683</v>
      </c>
      <c r="H678" t="s">
        <v>0</v>
      </c>
      <c r="I678" s="1">
        <v>38628</v>
      </c>
      <c r="J678" t="s">
        <v>12</v>
      </c>
      <c r="K678" s="3">
        <v>58</v>
      </c>
      <c r="L678" s="2">
        <v>176.72593852578336</v>
      </c>
      <c r="M678" t="s">
        <v>21</v>
      </c>
      <c r="N678" s="5">
        <f t="shared" si="10"/>
        <v>3.0469989400997131</v>
      </c>
    </row>
    <row r="679" spans="7:14" x14ac:dyDescent="0.2">
      <c r="G679">
        <v>684</v>
      </c>
      <c r="H679" t="s">
        <v>5</v>
      </c>
      <c r="I679" s="1">
        <v>38507</v>
      </c>
      <c r="J679" t="s">
        <v>10</v>
      </c>
      <c r="K679" s="3">
        <v>66</v>
      </c>
      <c r="L679" s="2">
        <v>200.20830019781053</v>
      </c>
      <c r="M679" t="s">
        <v>21</v>
      </c>
      <c r="N679" s="5">
        <f t="shared" si="10"/>
        <v>3.0334590939062203</v>
      </c>
    </row>
    <row r="680" spans="7:14" x14ac:dyDescent="0.2">
      <c r="G680">
        <v>685</v>
      </c>
      <c r="H680" t="s">
        <v>0</v>
      </c>
      <c r="I680" s="1">
        <v>38936</v>
      </c>
      <c r="J680" t="s">
        <v>11</v>
      </c>
      <c r="K680" s="3">
        <v>82</v>
      </c>
      <c r="L680" s="2">
        <v>247.93546068655294</v>
      </c>
      <c r="M680" t="s">
        <v>23</v>
      </c>
      <c r="N680" s="5">
        <f t="shared" si="10"/>
        <v>3.0236031791043043</v>
      </c>
    </row>
    <row r="681" spans="7:14" x14ac:dyDescent="0.2">
      <c r="G681">
        <v>686</v>
      </c>
      <c r="H681" t="s">
        <v>3</v>
      </c>
      <c r="I681" s="1">
        <v>38991</v>
      </c>
      <c r="J681" t="s">
        <v>9</v>
      </c>
      <c r="K681" s="3">
        <v>94</v>
      </c>
      <c r="L681" s="2">
        <v>283.7655668516507</v>
      </c>
      <c r="M681" t="s">
        <v>21</v>
      </c>
      <c r="N681" s="5">
        <f t="shared" si="10"/>
        <v>3.0187826260813906</v>
      </c>
    </row>
    <row r="682" spans="7:14" x14ac:dyDescent="0.2">
      <c r="G682">
        <v>687</v>
      </c>
      <c r="H682" t="s">
        <v>6</v>
      </c>
      <c r="I682" s="1">
        <v>39079</v>
      </c>
      <c r="J682" t="s">
        <v>10</v>
      </c>
      <c r="K682" s="3">
        <v>27</v>
      </c>
      <c r="L682" s="2">
        <v>82.883173616974645</v>
      </c>
      <c r="M682" t="s">
        <v>23</v>
      </c>
      <c r="N682" s="5">
        <f t="shared" si="10"/>
        <v>3.0697471709990611</v>
      </c>
    </row>
    <row r="683" spans="7:14" x14ac:dyDescent="0.2">
      <c r="G683">
        <v>688</v>
      </c>
      <c r="H683" t="s">
        <v>8</v>
      </c>
      <c r="I683" s="1">
        <v>38089</v>
      </c>
      <c r="J683" t="s">
        <v>13</v>
      </c>
      <c r="K683" s="3">
        <v>56</v>
      </c>
      <c r="L683" s="2">
        <v>169.95658667826987</v>
      </c>
      <c r="M683" t="s">
        <v>22</v>
      </c>
      <c r="N683" s="5">
        <f t="shared" si="10"/>
        <v>3.0349390478262479</v>
      </c>
    </row>
    <row r="684" spans="7:14" x14ac:dyDescent="0.2">
      <c r="G684">
        <v>689</v>
      </c>
      <c r="H684" t="s">
        <v>5</v>
      </c>
      <c r="I684" s="1">
        <v>38826</v>
      </c>
      <c r="J684" t="s">
        <v>12</v>
      </c>
      <c r="K684" s="3">
        <v>82</v>
      </c>
      <c r="L684" s="2">
        <v>247.80094907753815</v>
      </c>
      <c r="M684" t="s">
        <v>21</v>
      </c>
      <c r="N684" s="5">
        <f t="shared" si="10"/>
        <v>3.0219627936285138</v>
      </c>
    </row>
    <row r="685" spans="7:14" x14ac:dyDescent="0.2">
      <c r="G685">
        <v>690</v>
      </c>
      <c r="H685" t="s">
        <v>5</v>
      </c>
      <c r="I685" s="1">
        <v>38606</v>
      </c>
      <c r="J685" t="s">
        <v>12</v>
      </c>
      <c r="K685" s="3">
        <v>7</v>
      </c>
      <c r="L685" s="2">
        <v>23.067714309015152</v>
      </c>
      <c r="M685" t="s">
        <v>21</v>
      </c>
      <c r="N685" s="5">
        <f t="shared" si="10"/>
        <v>3.2953877584307358</v>
      </c>
    </row>
    <row r="686" spans="7:14" x14ac:dyDescent="0.2">
      <c r="G686">
        <v>691</v>
      </c>
      <c r="H686" t="s">
        <v>8</v>
      </c>
      <c r="I686" s="1">
        <v>38727</v>
      </c>
      <c r="J686" t="s">
        <v>10</v>
      </c>
      <c r="K686" s="3">
        <v>25</v>
      </c>
      <c r="L686" s="2">
        <v>77.367215999588439</v>
      </c>
      <c r="M686" t="s">
        <v>23</v>
      </c>
      <c r="N686" s="5">
        <f t="shared" si="10"/>
        <v>3.0946886399835374</v>
      </c>
    </row>
    <row r="687" spans="7:14" x14ac:dyDescent="0.2">
      <c r="G687">
        <v>692</v>
      </c>
      <c r="H687" t="s">
        <v>6</v>
      </c>
      <c r="I687" s="1">
        <v>39079</v>
      </c>
      <c r="J687" t="s">
        <v>9</v>
      </c>
      <c r="K687" s="3">
        <v>15</v>
      </c>
      <c r="L687" s="2">
        <v>46.808970139122437</v>
      </c>
      <c r="M687" t="s">
        <v>21</v>
      </c>
      <c r="N687" s="5">
        <f t="shared" si="10"/>
        <v>3.1205980092748291</v>
      </c>
    </row>
    <row r="688" spans="7:14" x14ac:dyDescent="0.2">
      <c r="G688">
        <v>693</v>
      </c>
      <c r="H688" t="s">
        <v>0</v>
      </c>
      <c r="I688" s="1">
        <v>38265</v>
      </c>
      <c r="J688" t="s">
        <v>9</v>
      </c>
      <c r="K688" s="3">
        <v>39</v>
      </c>
      <c r="L688" s="2">
        <v>118.82068608795676</v>
      </c>
      <c r="M688" t="s">
        <v>21</v>
      </c>
      <c r="N688" s="5">
        <f t="shared" si="10"/>
        <v>3.0466842586655578</v>
      </c>
    </row>
    <row r="689" spans="7:14" x14ac:dyDescent="0.2">
      <c r="G689">
        <v>694</v>
      </c>
      <c r="H689" t="s">
        <v>8</v>
      </c>
      <c r="I689" s="1">
        <v>38628</v>
      </c>
      <c r="J689" t="s">
        <v>10</v>
      </c>
      <c r="K689" s="3">
        <v>22</v>
      </c>
      <c r="L689" s="2">
        <v>67.920921050637091</v>
      </c>
      <c r="M689" t="s">
        <v>22</v>
      </c>
      <c r="N689" s="5">
        <f t="shared" si="10"/>
        <v>3.0873145932107771</v>
      </c>
    </row>
    <row r="690" spans="7:14" x14ac:dyDescent="0.2">
      <c r="G690">
        <v>695</v>
      </c>
      <c r="H690" t="s">
        <v>4</v>
      </c>
      <c r="I690" s="1">
        <v>38430</v>
      </c>
      <c r="J690" t="s">
        <v>13</v>
      </c>
      <c r="K690" s="3">
        <v>0</v>
      </c>
      <c r="L690" s="2">
        <v>1.5802940518086344</v>
      </c>
      <c r="M690" t="s">
        <v>23</v>
      </c>
      <c r="N690" s="5" t="e">
        <f t="shared" si="10"/>
        <v>#DIV/0!</v>
      </c>
    </row>
    <row r="691" spans="7:14" x14ac:dyDescent="0.2">
      <c r="G691">
        <v>696</v>
      </c>
      <c r="H691" t="s">
        <v>8</v>
      </c>
      <c r="I691" s="1">
        <v>38188</v>
      </c>
      <c r="J691" t="s">
        <v>12</v>
      </c>
      <c r="K691" s="3">
        <v>47</v>
      </c>
      <c r="L691" s="2">
        <v>142.62566704955398</v>
      </c>
      <c r="M691" t="s">
        <v>21</v>
      </c>
      <c r="N691" s="5">
        <f t="shared" si="10"/>
        <v>3.0345886606288079</v>
      </c>
    </row>
    <row r="692" spans="7:14" x14ac:dyDescent="0.2">
      <c r="G692">
        <v>697</v>
      </c>
      <c r="H692" t="s">
        <v>0</v>
      </c>
      <c r="I692" s="1">
        <v>38782</v>
      </c>
      <c r="J692" t="s">
        <v>13</v>
      </c>
      <c r="K692" s="3">
        <v>36</v>
      </c>
      <c r="L692" s="2">
        <v>110.25851548113316</v>
      </c>
      <c r="M692" t="s">
        <v>24</v>
      </c>
      <c r="N692" s="5">
        <f t="shared" si="10"/>
        <v>3.0627365411425878</v>
      </c>
    </row>
    <row r="693" spans="7:14" x14ac:dyDescent="0.2">
      <c r="G693">
        <v>698</v>
      </c>
      <c r="H693" t="s">
        <v>0</v>
      </c>
      <c r="I693" s="1">
        <v>38243</v>
      </c>
      <c r="J693" t="s">
        <v>11</v>
      </c>
      <c r="K693" s="3">
        <v>46</v>
      </c>
      <c r="L693" s="2">
        <v>139.52847109810006</v>
      </c>
      <c r="M693" t="s">
        <v>23</v>
      </c>
      <c r="N693" s="5">
        <f t="shared" si="10"/>
        <v>3.0332276325673924</v>
      </c>
    </row>
    <row r="694" spans="7:14" x14ac:dyDescent="0.2">
      <c r="G694">
        <v>699</v>
      </c>
      <c r="H694" t="s">
        <v>5</v>
      </c>
      <c r="I694" s="1">
        <v>38837</v>
      </c>
      <c r="J694" t="s">
        <v>11</v>
      </c>
      <c r="K694" s="3">
        <v>84</v>
      </c>
      <c r="L694" s="2">
        <v>253.68258531303155</v>
      </c>
      <c r="M694" t="s">
        <v>24</v>
      </c>
      <c r="N694" s="5">
        <f t="shared" si="10"/>
        <v>3.0200307775360899</v>
      </c>
    </row>
    <row r="695" spans="7:14" x14ac:dyDescent="0.2">
      <c r="G695">
        <v>700</v>
      </c>
      <c r="H695" t="s">
        <v>1</v>
      </c>
      <c r="I695" s="1">
        <v>38067</v>
      </c>
      <c r="J695" t="s">
        <v>10</v>
      </c>
      <c r="K695" s="3">
        <v>38</v>
      </c>
      <c r="L695" s="2">
        <v>115.76504648002317</v>
      </c>
      <c r="M695" t="s">
        <v>24</v>
      </c>
      <c r="N695" s="5">
        <f t="shared" si="10"/>
        <v>3.0464485915795572</v>
      </c>
    </row>
    <row r="696" spans="7:14" x14ac:dyDescent="0.2">
      <c r="G696">
        <v>701</v>
      </c>
      <c r="H696" t="s">
        <v>8</v>
      </c>
      <c r="I696" s="1">
        <v>38133</v>
      </c>
      <c r="J696" t="s">
        <v>10</v>
      </c>
      <c r="K696" s="3">
        <v>13</v>
      </c>
      <c r="L696" s="2">
        <v>40.473506204312045</v>
      </c>
      <c r="M696" t="s">
        <v>24</v>
      </c>
      <c r="N696" s="5">
        <f t="shared" si="10"/>
        <v>3.1133466311009266</v>
      </c>
    </row>
    <row r="697" spans="7:14" x14ac:dyDescent="0.2">
      <c r="G697">
        <v>702</v>
      </c>
      <c r="H697" t="s">
        <v>5</v>
      </c>
      <c r="I697" s="1">
        <v>38826</v>
      </c>
      <c r="J697" t="s">
        <v>9</v>
      </c>
      <c r="K697" s="3">
        <v>40</v>
      </c>
      <c r="L697" s="2">
        <v>122.42180451643387</v>
      </c>
      <c r="M697" t="s">
        <v>22</v>
      </c>
      <c r="N697" s="5">
        <f t="shared" si="10"/>
        <v>3.0605451129108467</v>
      </c>
    </row>
    <row r="698" spans="7:14" x14ac:dyDescent="0.2">
      <c r="G698">
        <v>703</v>
      </c>
      <c r="H698" t="s">
        <v>2</v>
      </c>
      <c r="I698" s="1">
        <v>38155</v>
      </c>
      <c r="J698" t="s">
        <v>13</v>
      </c>
      <c r="K698" s="3">
        <v>46</v>
      </c>
      <c r="L698" s="2">
        <v>139.4072220659846</v>
      </c>
      <c r="M698" t="s">
        <v>22</v>
      </c>
      <c r="N698" s="5">
        <f t="shared" si="10"/>
        <v>3.0305917840431436</v>
      </c>
    </row>
    <row r="699" spans="7:14" x14ac:dyDescent="0.2">
      <c r="G699">
        <v>704</v>
      </c>
      <c r="H699" t="s">
        <v>7</v>
      </c>
      <c r="I699" s="1">
        <v>38199</v>
      </c>
      <c r="J699" t="s">
        <v>11</v>
      </c>
      <c r="K699" s="3">
        <v>11</v>
      </c>
      <c r="L699" s="2">
        <v>35.105222117013575</v>
      </c>
      <c r="M699" t="s">
        <v>24</v>
      </c>
      <c r="N699" s="5">
        <f t="shared" si="10"/>
        <v>3.1913838288194158</v>
      </c>
    </row>
    <row r="700" spans="7:14" x14ac:dyDescent="0.2">
      <c r="G700">
        <v>705</v>
      </c>
      <c r="H700" t="s">
        <v>6</v>
      </c>
      <c r="I700" s="1">
        <v>38518</v>
      </c>
      <c r="J700" t="s">
        <v>10</v>
      </c>
      <c r="K700" s="3">
        <v>-1</v>
      </c>
      <c r="L700" s="2">
        <v>-0.89822589573278755</v>
      </c>
      <c r="M700" t="s">
        <v>23</v>
      </c>
      <c r="N700" s="5">
        <f t="shared" si="10"/>
        <v>0.89822589573278755</v>
      </c>
    </row>
    <row r="701" spans="7:14" x14ac:dyDescent="0.2">
      <c r="G701">
        <v>706</v>
      </c>
      <c r="H701" t="s">
        <v>6</v>
      </c>
      <c r="I701" s="1">
        <v>38056</v>
      </c>
      <c r="J701" t="s">
        <v>10</v>
      </c>
      <c r="K701" s="3">
        <v>32</v>
      </c>
      <c r="L701" s="2">
        <v>98.618549497009866</v>
      </c>
      <c r="M701" t="s">
        <v>24</v>
      </c>
      <c r="N701" s="5">
        <f t="shared" si="10"/>
        <v>3.0818296717815583</v>
      </c>
    </row>
    <row r="702" spans="7:14" x14ac:dyDescent="0.2">
      <c r="G702">
        <v>707</v>
      </c>
      <c r="H702" t="s">
        <v>7</v>
      </c>
      <c r="I702" s="1">
        <v>38001</v>
      </c>
      <c r="J702" t="s">
        <v>9</v>
      </c>
      <c r="K702" s="3">
        <v>78</v>
      </c>
      <c r="L702" s="2">
        <v>235.37746360511863</v>
      </c>
      <c r="M702" t="s">
        <v>22</v>
      </c>
      <c r="N702" s="5">
        <f t="shared" si="10"/>
        <v>3.0176597898092132</v>
      </c>
    </row>
    <row r="703" spans="7:14" x14ac:dyDescent="0.2">
      <c r="G703">
        <v>708</v>
      </c>
      <c r="H703" t="s">
        <v>6</v>
      </c>
      <c r="I703" s="1">
        <v>38375</v>
      </c>
      <c r="J703" t="s">
        <v>13</v>
      </c>
      <c r="K703" s="3">
        <v>71</v>
      </c>
      <c r="L703" s="2">
        <v>215.14334620644152</v>
      </c>
      <c r="M703" t="s">
        <v>24</v>
      </c>
      <c r="N703" s="5">
        <f t="shared" si="10"/>
        <v>3.0301879747386131</v>
      </c>
    </row>
    <row r="704" spans="7:14" x14ac:dyDescent="0.2">
      <c r="G704">
        <v>709</v>
      </c>
      <c r="H704" t="s">
        <v>2</v>
      </c>
      <c r="I704" s="1">
        <v>38100</v>
      </c>
      <c r="J704" t="s">
        <v>10</v>
      </c>
      <c r="K704" s="3">
        <v>36</v>
      </c>
      <c r="L704" s="2">
        <v>109.79941093344995</v>
      </c>
      <c r="M704" t="s">
        <v>22</v>
      </c>
      <c r="N704" s="5">
        <f t="shared" si="10"/>
        <v>3.0499836370402762</v>
      </c>
    </row>
    <row r="705" spans="7:14" x14ac:dyDescent="0.2">
      <c r="G705">
        <v>710</v>
      </c>
      <c r="H705" t="s">
        <v>0</v>
      </c>
      <c r="I705" s="1">
        <v>38221</v>
      </c>
      <c r="J705" t="s">
        <v>12</v>
      </c>
      <c r="K705" s="3">
        <v>79</v>
      </c>
      <c r="L705" s="2">
        <v>238.7528909715526</v>
      </c>
      <c r="M705" t="s">
        <v>23</v>
      </c>
      <c r="N705" s="5">
        <f t="shared" si="10"/>
        <v>3.0221884933107925</v>
      </c>
    </row>
    <row r="706" spans="7:14" x14ac:dyDescent="0.2">
      <c r="G706">
        <v>711</v>
      </c>
      <c r="H706" t="s">
        <v>6</v>
      </c>
      <c r="I706" s="1">
        <v>38573</v>
      </c>
      <c r="J706" t="s">
        <v>13</v>
      </c>
      <c r="K706" s="3">
        <v>92</v>
      </c>
      <c r="L706" s="2">
        <v>278.33689319640729</v>
      </c>
      <c r="M706" t="s">
        <v>23</v>
      </c>
      <c r="N706" s="5">
        <f t="shared" si="10"/>
        <v>3.0254010130044269</v>
      </c>
    </row>
    <row r="707" spans="7:14" x14ac:dyDescent="0.2">
      <c r="G707">
        <v>712</v>
      </c>
      <c r="H707" t="s">
        <v>3</v>
      </c>
      <c r="I707" s="1">
        <v>38001</v>
      </c>
      <c r="J707" t="s">
        <v>9</v>
      </c>
      <c r="K707" s="3">
        <v>38</v>
      </c>
      <c r="L707" s="2">
        <v>116.20226134841927</v>
      </c>
      <c r="M707" t="s">
        <v>22</v>
      </c>
      <c r="N707" s="5">
        <f t="shared" si="10"/>
        <v>3.0579542460110334</v>
      </c>
    </row>
    <row r="708" spans="7:14" x14ac:dyDescent="0.2">
      <c r="G708">
        <v>713</v>
      </c>
      <c r="H708" t="s">
        <v>8</v>
      </c>
      <c r="I708" s="1">
        <v>39057</v>
      </c>
      <c r="J708" t="s">
        <v>12</v>
      </c>
      <c r="K708" s="3">
        <v>50</v>
      </c>
      <c r="L708" s="2">
        <v>152.08468006915191</v>
      </c>
      <c r="M708" t="s">
        <v>24</v>
      </c>
      <c r="N708" s="5">
        <f t="shared" si="10"/>
        <v>3.0416936013830385</v>
      </c>
    </row>
    <row r="709" spans="7:14" x14ac:dyDescent="0.2">
      <c r="G709">
        <v>714</v>
      </c>
      <c r="H709" t="s">
        <v>1</v>
      </c>
      <c r="I709" s="1">
        <v>38771</v>
      </c>
      <c r="J709" t="s">
        <v>9</v>
      </c>
      <c r="K709" s="3">
        <v>31</v>
      </c>
      <c r="L709" s="2">
        <v>93.734083542235183</v>
      </c>
      <c r="M709" t="s">
        <v>23</v>
      </c>
      <c r="N709" s="5">
        <f t="shared" si="10"/>
        <v>3.0236801142656509</v>
      </c>
    </row>
    <row r="710" spans="7:14" x14ac:dyDescent="0.2">
      <c r="G710">
        <v>715</v>
      </c>
      <c r="H710" t="s">
        <v>0</v>
      </c>
      <c r="I710" s="1">
        <v>38881</v>
      </c>
      <c r="J710" t="s">
        <v>10</v>
      </c>
      <c r="K710" s="3">
        <v>9</v>
      </c>
      <c r="L710" s="2">
        <v>29.386098665239906</v>
      </c>
      <c r="M710" t="s">
        <v>24</v>
      </c>
      <c r="N710" s="5">
        <f t="shared" ref="N710:N773" si="11">L710/K710</f>
        <v>3.2651220739155451</v>
      </c>
    </row>
    <row r="711" spans="7:14" x14ac:dyDescent="0.2">
      <c r="G711">
        <v>716</v>
      </c>
      <c r="H711" t="s">
        <v>3</v>
      </c>
      <c r="I711" s="1">
        <v>38408</v>
      </c>
      <c r="J711" t="s">
        <v>11</v>
      </c>
      <c r="K711" s="3">
        <v>24</v>
      </c>
      <c r="L711" s="2">
        <v>73.278886055388639</v>
      </c>
      <c r="M711" t="s">
        <v>23</v>
      </c>
      <c r="N711" s="5">
        <f t="shared" si="11"/>
        <v>3.0532869189745266</v>
      </c>
    </row>
    <row r="712" spans="7:14" x14ac:dyDescent="0.2">
      <c r="G712">
        <v>717</v>
      </c>
      <c r="H712" t="s">
        <v>6</v>
      </c>
      <c r="I712" s="1">
        <v>38364</v>
      </c>
      <c r="J712" t="s">
        <v>10</v>
      </c>
      <c r="K712" s="3">
        <v>50</v>
      </c>
      <c r="L712" s="2">
        <v>152.58608557503928</v>
      </c>
      <c r="M712" t="s">
        <v>23</v>
      </c>
      <c r="N712" s="5">
        <f t="shared" si="11"/>
        <v>3.0517217115007855</v>
      </c>
    </row>
    <row r="713" spans="7:14" x14ac:dyDescent="0.2">
      <c r="G713">
        <v>718</v>
      </c>
      <c r="H713" t="s">
        <v>0</v>
      </c>
      <c r="I713" s="1">
        <v>38760</v>
      </c>
      <c r="J713" t="s">
        <v>13</v>
      </c>
      <c r="K713" s="3">
        <v>32</v>
      </c>
      <c r="L713" s="2">
        <v>98.191983875169328</v>
      </c>
      <c r="M713" t="s">
        <v>23</v>
      </c>
      <c r="N713" s="5">
        <f t="shared" si="11"/>
        <v>3.0684994960990415</v>
      </c>
    </row>
    <row r="714" spans="7:14" x14ac:dyDescent="0.2">
      <c r="G714">
        <v>719</v>
      </c>
      <c r="H714" t="s">
        <v>7</v>
      </c>
      <c r="I714" s="1">
        <v>38243</v>
      </c>
      <c r="J714" t="s">
        <v>9</v>
      </c>
      <c r="K714" s="3">
        <v>71</v>
      </c>
      <c r="L714" s="2">
        <v>214.9278284338051</v>
      </c>
      <c r="M714" t="s">
        <v>21</v>
      </c>
      <c r="N714" s="5">
        <f t="shared" si="11"/>
        <v>3.0271525131521844</v>
      </c>
    </row>
    <row r="715" spans="7:14" x14ac:dyDescent="0.2">
      <c r="G715">
        <v>720</v>
      </c>
      <c r="H715" t="s">
        <v>1</v>
      </c>
      <c r="I715" s="1">
        <v>39024</v>
      </c>
      <c r="J715" t="s">
        <v>12</v>
      </c>
      <c r="K715" s="3">
        <v>28</v>
      </c>
      <c r="L715" s="2">
        <v>86.107203598905883</v>
      </c>
      <c r="M715" t="s">
        <v>21</v>
      </c>
      <c r="N715" s="5">
        <f t="shared" si="11"/>
        <v>3.0752572713894959</v>
      </c>
    </row>
    <row r="716" spans="7:14" x14ac:dyDescent="0.2">
      <c r="G716">
        <v>721</v>
      </c>
      <c r="H716" t="s">
        <v>6</v>
      </c>
      <c r="I716" s="1">
        <v>39013</v>
      </c>
      <c r="J716" t="s">
        <v>10</v>
      </c>
      <c r="K716" s="3">
        <v>40</v>
      </c>
      <c r="L716" s="2">
        <v>121.83146625489913</v>
      </c>
      <c r="M716" t="s">
        <v>24</v>
      </c>
      <c r="N716" s="5">
        <f t="shared" si="11"/>
        <v>3.0457866563724783</v>
      </c>
    </row>
    <row r="717" spans="7:14" x14ac:dyDescent="0.2">
      <c r="G717">
        <v>722</v>
      </c>
      <c r="H717" t="s">
        <v>1</v>
      </c>
      <c r="I717" s="1">
        <v>38001</v>
      </c>
      <c r="J717" t="s">
        <v>11</v>
      </c>
      <c r="K717" s="3">
        <v>75</v>
      </c>
      <c r="L717" s="2">
        <v>226.98711570221042</v>
      </c>
      <c r="M717" t="s">
        <v>24</v>
      </c>
      <c r="N717" s="5">
        <f t="shared" si="11"/>
        <v>3.0264948760294721</v>
      </c>
    </row>
    <row r="718" spans="7:14" x14ac:dyDescent="0.2">
      <c r="G718">
        <v>723</v>
      </c>
      <c r="H718" t="s">
        <v>4</v>
      </c>
      <c r="I718" s="1">
        <v>38221</v>
      </c>
      <c r="J718" t="s">
        <v>10</v>
      </c>
      <c r="K718" s="3">
        <v>30</v>
      </c>
      <c r="L718" s="2">
        <v>92.030625673172352</v>
      </c>
      <c r="M718" t="s">
        <v>22</v>
      </c>
      <c r="N718" s="5">
        <f t="shared" si="11"/>
        <v>3.0676875224390785</v>
      </c>
    </row>
    <row r="719" spans="7:14" x14ac:dyDescent="0.2">
      <c r="G719">
        <v>724</v>
      </c>
      <c r="H719" t="s">
        <v>0</v>
      </c>
      <c r="I719" s="1">
        <v>38694</v>
      </c>
      <c r="J719" t="s">
        <v>10</v>
      </c>
      <c r="K719" s="3">
        <v>78</v>
      </c>
      <c r="L719" s="2">
        <v>235.89718296494317</v>
      </c>
      <c r="M719" t="s">
        <v>21</v>
      </c>
      <c r="N719" s="5">
        <f t="shared" si="11"/>
        <v>3.0243228585249122</v>
      </c>
    </row>
    <row r="720" spans="7:14" x14ac:dyDescent="0.2">
      <c r="G720">
        <v>725</v>
      </c>
      <c r="H720" t="s">
        <v>2</v>
      </c>
      <c r="I720" s="1">
        <v>38573</v>
      </c>
      <c r="J720" t="s">
        <v>12</v>
      </c>
      <c r="K720" s="3">
        <v>15</v>
      </c>
      <c r="L720" s="2">
        <v>47.09802134338382</v>
      </c>
      <c r="M720" t="s">
        <v>21</v>
      </c>
      <c r="N720" s="5">
        <f t="shared" si="11"/>
        <v>3.1398680895589215</v>
      </c>
    </row>
    <row r="721" spans="7:14" x14ac:dyDescent="0.2">
      <c r="G721">
        <v>726</v>
      </c>
      <c r="H721" t="s">
        <v>1</v>
      </c>
      <c r="I721" s="1">
        <v>38298</v>
      </c>
      <c r="J721" t="s">
        <v>13</v>
      </c>
      <c r="K721" s="3">
        <v>30</v>
      </c>
      <c r="L721" s="2">
        <v>91.800989942743342</v>
      </c>
      <c r="M721" t="s">
        <v>23</v>
      </c>
      <c r="N721" s="5">
        <f t="shared" si="11"/>
        <v>3.0600329980914447</v>
      </c>
    </row>
    <row r="722" spans="7:14" x14ac:dyDescent="0.2">
      <c r="G722">
        <v>727</v>
      </c>
      <c r="H722" t="s">
        <v>4</v>
      </c>
      <c r="I722" s="1">
        <v>38628</v>
      </c>
      <c r="J722" t="s">
        <v>9</v>
      </c>
      <c r="K722" s="3">
        <v>27</v>
      </c>
      <c r="L722" s="2">
        <v>83.564417753264919</v>
      </c>
      <c r="M722" t="s">
        <v>23</v>
      </c>
      <c r="N722" s="5">
        <f t="shared" si="11"/>
        <v>3.0949784353061083</v>
      </c>
    </row>
    <row r="723" spans="7:14" x14ac:dyDescent="0.2">
      <c r="G723">
        <v>728</v>
      </c>
      <c r="H723" t="s">
        <v>3</v>
      </c>
      <c r="I723" s="1">
        <v>38881</v>
      </c>
      <c r="J723" t="s">
        <v>10</v>
      </c>
      <c r="K723" s="3">
        <v>95</v>
      </c>
      <c r="L723" s="2">
        <v>286.68421658470419</v>
      </c>
      <c r="M723" t="s">
        <v>22</v>
      </c>
      <c r="N723" s="5">
        <f t="shared" si="11"/>
        <v>3.0177285956284652</v>
      </c>
    </row>
    <row r="724" spans="7:14" x14ac:dyDescent="0.2">
      <c r="G724">
        <v>729</v>
      </c>
      <c r="H724" t="s">
        <v>0</v>
      </c>
      <c r="I724" s="1">
        <v>38034</v>
      </c>
      <c r="J724" t="s">
        <v>9</v>
      </c>
      <c r="K724" s="3">
        <v>62</v>
      </c>
      <c r="L724" s="2">
        <v>188.69979320640692</v>
      </c>
      <c r="M724" t="s">
        <v>21</v>
      </c>
      <c r="N724" s="5">
        <f t="shared" si="11"/>
        <v>3.0435450517162406</v>
      </c>
    </row>
    <row r="725" spans="7:14" x14ac:dyDescent="0.2">
      <c r="G725">
        <v>730</v>
      </c>
      <c r="H725" t="s">
        <v>1</v>
      </c>
      <c r="I725" s="1">
        <v>38793</v>
      </c>
      <c r="J725" t="s">
        <v>10</v>
      </c>
      <c r="K725" s="3">
        <v>-4</v>
      </c>
      <c r="L725" s="2">
        <v>-10.151413084603679</v>
      </c>
      <c r="M725" t="s">
        <v>23</v>
      </c>
      <c r="N725" s="5">
        <f t="shared" si="11"/>
        <v>2.5378532711509196</v>
      </c>
    </row>
    <row r="726" spans="7:14" x14ac:dyDescent="0.2">
      <c r="G726">
        <v>731</v>
      </c>
      <c r="H726" t="s">
        <v>8</v>
      </c>
      <c r="I726" s="1">
        <v>38188</v>
      </c>
      <c r="J726" t="s">
        <v>12</v>
      </c>
      <c r="K726" s="3">
        <v>-3</v>
      </c>
      <c r="L726" s="2">
        <v>-7.2263762915654137</v>
      </c>
      <c r="M726" t="s">
        <v>23</v>
      </c>
      <c r="N726" s="5">
        <f t="shared" si="11"/>
        <v>2.4087920971884711</v>
      </c>
    </row>
    <row r="727" spans="7:14" x14ac:dyDescent="0.2">
      <c r="G727">
        <v>732</v>
      </c>
      <c r="H727" t="s">
        <v>3</v>
      </c>
      <c r="I727" s="1">
        <v>38540</v>
      </c>
      <c r="J727" t="s">
        <v>12</v>
      </c>
      <c r="K727" s="3">
        <v>62</v>
      </c>
      <c r="L727" s="2">
        <v>187.71484715081846</v>
      </c>
      <c r="M727" t="s">
        <v>22</v>
      </c>
      <c r="N727" s="5">
        <f t="shared" si="11"/>
        <v>3.027658825013201</v>
      </c>
    </row>
    <row r="728" spans="7:14" x14ac:dyDescent="0.2">
      <c r="G728">
        <v>733</v>
      </c>
      <c r="H728" t="s">
        <v>8</v>
      </c>
      <c r="I728" s="1">
        <v>38210</v>
      </c>
      <c r="J728" t="s">
        <v>13</v>
      </c>
      <c r="K728" s="3">
        <v>92</v>
      </c>
      <c r="L728" s="2">
        <v>277.67657907264578</v>
      </c>
      <c r="M728" t="s">
        <v>22</v>
      </c>
      <c r="N728" s="5">
        <f t="shared" si="11"/>
        <v>3.0182236855722366</v>
      </c>
    </row>
    <row r="729" spans="7:14" x14ac:dyDescent="0.2">
      <c r="G729">
        <v>734</v>
      </c>
      <c r="H729" t="s">
        <v>4</v>
      </c>
      <c r="I729" s="1">
        <v>39068</v>
      </c>
      <c r="J729" t="s">
        <v>9</v>
      </c>
      <c r="K729" s="3">
        <v>35</v>
      </c>
      <c r="L729" s="2">
        <v>107.09519938129719</v>
      </c>
      <c r="M729" t="s">
        <v>21</v>
      </c>
      <c r="N729" s="5">
        <f t="shared" si="11"/>
        <v>3.0598628394656342</v>
      </c>
    </row>
    <row r="730" spans="7:14" x14ac:dyDescent="0.2">
      <c r="G730">
        <v>735</v>
      </c>
      <c r="H730" t="s">
        <v>8</v>
      </c>
      <c r="I730" s="1">
        <v>38474</v>
      </c>
      <c r="J730" t="s">
        <v>11</v>
      </c>
      <c r="K730" s="3">
        <v>91</v>
      </c>
      <c r="L730" s="2">
        <v>274.96271641831527</v>
      </c>
      <c r="M730" t="s">
        <v>23</v>
      </c>
      <c r="N730" s="5">
        <f t="shared" si="11"/>
        <v>3.0215683122891788</v>
      </c>
    </row>
    <row r="731" spans="7:14" x14ac:dyDescent="0.2">
      <c r="G731">
        <v>736</v>
      </c>
      <c r="H731" t="s">
        <v>1</v>
      </c>
      <c r="I731" s="1">
        <v>38177</v>
      </c>
      <c r="J731" t="s">
        <v>12</v>
      </c>
      <c r="K731" s="3">
        <v>21</v>
      </c>
      <c r="L731" s="2">
        <v>64.321884288799509</v>
      </c>
      <c r="M731" t="s">
        <v>21</v>
      </c>
      <c r="N731" s="5">
        <f t="shared" si="11"/>
        <v>3.0629468708952148</v>
      </c>
    </row>
    <row r="732" spans="7:14" x14ac:dyDescent="0.2">
      <c r="G732">
        <v>737</v>
      </c>
      <c r="H732" t="s">
        <v>2</v>
      </c>
      <c r="I732" s="1">
        <v>38738</v>
      </c>
      <c r="J732" t="s">
        <v>12</v>
      </c>
      <c r="K732" s="3">
        <v>49</v>
      </c>
      <c r="L732" s="2">
        <v>148.73893149445496</v>
      </c>
      <c r="M732" t="s">
        <v>21</v>
      </c>
      <c r="N732" s="5">
        <f t="shared" si="11"/>
        <v>3.0354883978460196</v>
      </c>
    </row>
    <row r="733" spans="7:14" x14ac:dyDescent="0.2">
      <c r="G733">
        <v>738</v>
      </c>
      <c r="H733" t="s">
        <v>4</v>
      </c>
      <c r="I733" s="1">
        <v>38430</v>
      </c>
      <c r="J733" t="s">
        <v>9</v>
      </c>
      <c r="K733" s="3">
        <v>34</v>
      </c>
      <c r="L733" s="2">
        <v>103.34843435833068</v>
      </c>
      <c r="M733" t="s">
        <v>22</v>
      </c>
      <c r="N733" s="5">
        <f t="shared" si="11"/>
        <v>3.0396598340685492</v>
      </c>
    </row>
    <row r="734" spans="7:14" x14ac:dyDescent="0.2">
      <c r="G734">
        <v>739</v>
      </c>
      <c r="H734" t="s">
        <v>3</v>
      </c>
      <c r="I734" s="1">
        <v>38375</v>
      </c>
      <c r="J734" t="s">
        <v>10</v>
      </c>
      <c r="K734" s="3">
        <v>56</v>
      </c>
      <c r="L734" s="2">
        <v>170.12124352907122</v>
      </c>
      <c r="M734" t="s">
        <v>24</v>
      </c>
      <c r="N734" s="5">
        <f t="shared" si="11"/>
        <v>3.0378793487334148</v>
      </c>
    </row>
    <row r="735" spans="7:14" x14ac:dyDescent="0.2">
      <c r="G735">
        <v>740</v>
      </c>
      <c r="H735" t="s">
        <v>1</v>
      </c>
      <c r="I735" s="1">
        <v>38133</v>
      </c>
      <c r="J735" t="s">
        <v>11</v>
      </c>
      <c r="K735" s="3">
        <v>81</v>
      </c>
      <c r="L735" s="2">
        <v>244.85421438007515</v>
      </c>
      <c r="M735" t="s">
        <v>23</v>
      </c>
      <c r="N735" s="5">
        <f t="shared" si="11"/>
        <v>3.0228915355564832</v>
      </c>
    </row>
    <row r="736" spans="7:14" x14ac:dyDescent="0.2">
      <c r="G736">
        <v>741</v>
      </c>
      <c r="H736" t="s">
        <v>8</v>
      </c>
      <c r="I736" s="1">
        <v>38089</v>
      </c>
      <c r="J736" t="s">
        <v>11</v>
      </c>
      <c r="K736" s="3">
        <v>63</v>
      </c>
      <c r="L736" s="2">
        <v>191.24656039127012</v>
      </c>
      <c r="M736" t="s">
        <v>23</v>
      </c>
      <c r="N736" s="5">
        <f t="shared" si="11"/>
        <v>3.0356596887503193</v>
      </c>
    </row>
    <row r="737" spans="7:14" x14ac:dyDescent="0.2">
      <c r="G737">
        <v>742</v>
      </c>
      <c r="H737" t="s">
        <v>1</v>
      </c>
      <c r="I737" s="1">
        <v>38474</v>
      </c>
      <c r="J737" t="s">
        <v>9</v>
      </c>
      <c r="K737" s="3">
        <v>-3</v>
      </c>
      <c r="L737" s="2">
        <v>-7.3657850032017285</v>
      </c>
      <c r="M737" t="s">
        <v>22</v>
      </c>
      <c r="N737" s="5">
        <f t="shared" si="11"/>
        <v>2.4552616677339096</v>
      </c>
    </row>
    <row r="738" spans="7:14" x14ac:dyDescent="0.2">
      <c r="G738">
        <v>743</v>
      </c>
      <c r="H738" t="s">
        <v>2</v>
      </c>
      <c r="I738" s="1">
        <v>38540</v>
      </c>
      <c r="J738" t="s">
        <v>9</v>
      </c>
      <c r="K738" s="3">
        <v>8</v>
      </c>
      <c r="L738" s="2">
        <v>25.810666689825588</v>
      </c>
      <c r="M738" t="s">
        <v>24</v>
      </c>
      <c r="N738" s="5">
        <f t="shared" si="11"/>
        <v>3.2263333362281985</v>
      </c>
    </row>
    <row r="739" spans="7:14" x14ac:dyDescent="0.2">
      <c r="G739">
        <v>744</v>
      </c>
      <c r="H739" t="s">
        <v>0</v>
      </c>
      <c r="I739" s="1">
        <v>38078</v>
      </c>
      <c r="J739" t="s">
        <v>10</v>
      </c>
      <c r="K739" s="3">
        <v>46</v>
      </c>
      <c r="L739" s="2">
        <v>139.61633299698832</v>
      </c>
      <c r="M739" t="s">
        <v>23</v>
      </c>
      <c r="N739" s="5">
        <f t="shared" si="11"/>
        <v>3.0351376738475722</v>
      </c>
    </row>
    <row r="740" spans="7:14" x14ac:dyDescent="0.2">
      <c r="G740">
        <v>745</v>
      </c>
      <c r="H740" t="s">
        <v>2</v>
      </c>
      <c r="I740" s="1">
        <v>38397</v>
      </c>
      <c r="J740" t="s">
        <v>10</v>
      </c>
      <c r="K740" s="3">
        <v>3</v>
      </c>
      <c r="L740" s="2">
        <v>10.87686297512148</v>
      </c>
      <c r="M740" t="s">
        <v>21</v>
      </c>
      <c r="N740" s="5">
        <f t="shared" si="11"/>
        <v>3.62562099170716</v>
      </c>
    </row>
    <row r="741" spans="7:14" x14ac:dyDescent="0.2">
      <c r="G741">
        <v>746</v>
      </c>
      <c r="H741" t="s">
        <v>2</v>
      </c>
      <c r="I741" s="1">
        <v>38859</v>
      </c>
      <c r="J741" t="s">
        <v>9</v>
      </c>
      <c r="K741" s="3">
        <v>68</v>
      </c>
      <c r="L741" s="2">
        <v>205.86039765882776</v>
      </c>
      <c r="M741" t="s">
        <v>23</v>
      </c>
      <c r="N741" s="5">
        <f t="shared" si="11"/>
        <v>3.0273587891004081</v>
      </c>
    </row>
    <row r="742" spans="7:14" x14ac:dyDescent="0.2">
      <c r="G742">
        <v>747</v>
      </c>
      <c r="H742" t="s">
        <v>8</v>
      </c>
      <c r="I742" s="1">
        <v>38826</v>
      </c>
      <c r="J742" t="s">
        <v>9</v>
      </c>
      <c r="K742" s="3">
        <v>83</v>
      </c>
      <c r="L742" s="2">
        <v>251.06283096017734</v>
      </c>
      <c r="M742" t="s">
        <v>24</v>
      </c>
      <c r="N742" s="5">
        <f t="shared" si="11"/>
        <v>3.0248533850623773</v>
      </c>
    </row>
    <row r="743" spans="7:14" x14ac:dyDescent="0.2">
      <c r="G743">
        <v>748</v>
      </c>
      <c r="H743" t="s">
        <v>1</v>
      </c>
      <c r="I743" s="1">
        <v>38397</v>
      </c>
      <c r="J743" t="s">
        <v>11</v>
      </c>
      <c r="K743" s="3">
        <v>51</v>
      </c>
      <c r="L743" s="2">
        <v>155.12341917228474</v>
      </c>
      <c r="M743" t="s">
        <v>23</v>
      </c>
      <c r="N743" s="5">
        <f t="shared" si="11"/>
        <v>3.0416356700447991</v>
      </c>
    </row>
    <row r="744" spans="7:14" x14ac:dyDescent="0.2">
      <c r="G744">
        <v>749</v>
      </c>
      <c r="H744" t="s">
        <v>7</v>
      </c>
      <c r="I744" s="1">
        <v>38826</v>
      </c>
      <c r="J744" t="s">
        <v>9</v>
      </c>
      <c r="K744" s="3">
        <v>16</v>
      </c>
      <c r="L744" s="2">
        <v>50.203538747394113</v>
      </c>
      <c r="M744" t="s">
        <v>23</v>
      </c>
      <c r="N744" s="5">
        <f t="shared" si="11"/>
        <v>3.1377211717121321</v>
      </c>
    </row>
    <row r="745" spans="7:14" x14ac:dyDescent="0.2">
      <c r="G745">
        <v>750</v>
      </c>
      <c r="H745" t="s">
        <v>7</v>
      </c>
      <c r="I745" s="1">
        <v>38848</v>
      </c>
      <c r="J745" t="s">
        <v>11</v>
      </c>
      <c r="K745" s="3">
        <v>-2</v>
      </c>
      <c r="L745" s="2">
        <v>-3.9135627833735267</v>
      </c>
      <c r="M745" t="s">
        <v>21</v>
      </c>
      <c r="N745" s="5">
        <f t="shared" si="11"/>
        <v>1.9567813916867633</v>
      </c>
    </row>
    <row r="746" spans="7:14" x14ac:dyDescent="0.2">
      <c r="G746">
        <v>751</v>
      </c>
      <c r="H746" t="s">
        <v>1</v>
      </c>
      <c r="I746" s="1">
        <v>38320</v>
      </c>
      <c r="J746" t="s">
        <v>10</v>
      </c>
      <c r="K746" s="3">
        <v>6</v>
      </c>
      <c r="L746" s="2">
        <v>20.370424027363761</v>
      </c>
      <c r="M746" t="s">
        <v>21</v>
      </c>
      <c r="N746" s="5">
        <f t="shared" si="11"/>
        <v>3.3950706712272933</v>
      </c>
    </row>
    <row r="747" spans="7:14" x14ac:dyDescent="0.2">
      <c r="G747">
        <v>752</v>
      </c>
      <c r="H747" t="s">
        <v>2</v>
      </c>
      <c r="I747" s="1">
        <v>38650</v>
      </c>
      <c r="J747" t="s">
        <v>10</v>
      </c>
      <c r="K747" s="3">
        <v>-5</v>
      </c>
      <c r="L747" s="2">
        <v>-12.571701775011148</v>
      </c>
      <c r="M747" t="s">
        <v>24</v>
      </c>
      <c r="N747" s="5">
        <f t="shared" si="11"/>
        <v>2.5143403550022296</v>
      </c>
    </row>
    <row r="748" spans="7:14" x14ac:dyDescent="0.2">
      <c r="G748">
        <v>753</v>
      </c>
      <c r="H748" t="s">
        <v>8</v>
      </c>
      <c r="I748" s="1">
        <v>38738</v>
      </c>
      <c r="J748" t="s">
        <v>11</v>
      </c>
      <c r="K748" s="3">
        <v>42</v>
      </c>
      <c r="L748" s="2">
        <v>127.71123178411425</v>
      </c>
      <c r="M748" t="s">
        <v>21</v>
      </c>
      <c r="N748" s="5">
        <f t="shared" si="11"/>
        <v>3.0407436139074822</v>
      </c>
    </row>
    <row r="749" spans="7:14" x14ac:dyDescent="0.2">
      <c r="G749">
        <v>754</v>
      </c>
      <c r="H749" t="s">
        <v>1</v>
      </c>
      <c r="I749" s="1">
        <v>38364</v>
      </c>
      <c r="J749" t="s">
        <v>11</v>
      </c>
      <c r="K749" s="3">
        <v>47</v>
      </c>
      <c r="L749" s="2">
        <v>143.38409457230034</v>
      </c>
      <c r="M749" t="s">
        <v>22</v>
      </c>
      <c r="N749" s="5">
        <f t="shared" si="11"/>
        <v>3.0507254164319222</v>
      </c>
    </row>
    <row r="750" spans="7:14" x14ac:dyDescent="0.2">
      <c r="G750">
        <v>755</v>
      </c>
      <c r="H750" t="s">
        <v>3</v>
      </c>
      <c r="I750" s="1">
        <v>38925</v>
      </c>
      <c r="J750" t="s">
        <v>12</v>
      </c>
      <c r="K750" s="3">
        <v>16</v>
      </c>
      <c r="L750" s="2">
        <v>50.193862989445165</v>
      </c>
      <c r="M750" t="s">
        <v>23</v>
      </c>
      <c r="N750" s="5">
        <f t="shared" si="11"/>
        <v>3.1371164368403228</v>
      </c>
    </row>
    <row r="751" spans="7:14" x14ac:dyDescent="0.2">
      <c r="G751">
        <v>756</v>
      </c>
      <c r="H751" t="s">
        <v>7</v>
      </c>
      <c r="I751" s="1">
        <v>38122</v>
      </c>
      <c r="J751" t="s">
        <v>10</v>
      </c>
      <c r="K751" s="3">
        <v>11</v>
      </c>
      <c r="L751" s="2">
        <v>35.356196404749518</v>
      </c>
      <c r="M751" t="s">
        <v>23</v>
      </c>
      <c r="N751" s="5">
        <f t="shared" si="11"/>
        <v>3.214199673159047</v>
      </c>
    </row>
    <row r="752" spans="7:14" x14ac:dyDescent="0.2">
      <c r="G752">
        <v>757</v>
      </c>
      <c r="H752" t="s">
        <v>8</v>
      </c>
      <c r="I752" s="1">
        <v>38320</v>
      </c>
      <c r="J752" t="s">
        <v>11</v>
      </c>
      <c r="K752" s="3">
        <v>-10</v>
      </c>
      <c r="L752" s="2">
        <v>-27.896760549483552</v>
      </c>
      <c r="M752" t="s">
        <v>24</v>
      </c>
      <c r="N752" s="5">
        <f t="shared" si="11"/>
        <v>2.7896760549483552</v>
      </c>
    </row>
    <row r="753" spans="7:14" x14ac:dyDescent="0.2">
      <c r="G753">
        <v>758</v>
      </c>
      <c r="H753" t="s">
        <v>6</v>
      </c>
      <c r="I753" s="1">
        <v>38056</v>
      </c>
      <c r="J753" t="s">
        <v>11</v>
      </c>
      <c r="K753" s="3">
        <v>21</v>
      </c>
      <c r="L753" s="2">
        <v>65.379195576752196</v>
      </c>
      <c r="M753" t="s">
        <v>21</v>
      </c>
      <c r="N753" s="5">
        <f t="shared" si="11"/>
        <v>3.1132950274643902</v>
      </c>
    </row>
    <row r="754" spans="7:14" x14ac:dyDescent="0.2">
      <c r="G754">
        <v>759</v>
      </c>
      <c r="H754" t="s">
        <v>7</v>
      </c>
      <c r="I754" s="1">
        <v>38650</v>
      </c>
      <c r="J754" t="s">
        <v>12</v>
      </c>
      <c r="K754" s="3">
        <v>52</v>
      </c>
      <c r="L754" s="2">
        <v>157.72596503790041</v>
      </c>
      <c r="M754" t="s">
        <v>24</v>
      </c>
      <c r="N754" s="5">
        <f t="shared" si="11"/>
        <v>3.0331916353442385</v>
      </c>
    </row>
    <row r="755" spans="7:14" x14ac:dyDescent="0.2">
      <c r="G755">
        <v>760</v>
      </c>
      <c r="H755" t="s">
        <v>1</v>
      </c>
      <c r="I755" s="1">
        <v>38089</v>
      </c>
      <c r="J755" t="s">
        <v>13</v>
      </c>
      <c r="K755" s="3">
        <v>5</v>
      </c>
      <c r="L755" s="2">
        <v>17.005120052550815</v>
      </c>
      <c r="M755" t="s">
        <v>21</v>
      </c>
      <c r="N755" s="5">
        <f t="shared" si="11"/>
        <v>3.401024010510163</v>
      </c>
    </row>
    <row r="756" spans="7:14" x14ac:dyDescent="0.2">
      <c r="G756">
        <v>761</v>
      </c>
      <c r="H756" t="s">
        <v>1</v>
      </c>
      <c r="I756" s="1">
        <v>38562</v>
      </c>
      <c r="J756" t="s">
        <v>11</v>
      </c>
      <c r="K756" s="3">
        <v>52</v>
      </c>
      <c r="L756" s="2">
        <v>158.43447603180036</v>
      </c>
      <c r="M756" t="s">
        <v>22</v>
      </c>
      <c r="N756" s="5">
        <f t="shared" si="11"/>
        <v>3.0468168467653913</v>
      </c>
    </row>
    <row r="757" spans="7:14" x14ac:dyDescent="0.2">
      <c r="G757">
        <v>762</v>
      </c>
      <c r="H757" t="s">
        <v>2</v>
      </c>
      <c r="I757" s="1">
        <v>38441</v>
      </c>
      <c r="J757" t="s">
        <v>12</v>
      </c>
      <c r="K757" s="3">
        <v>38</v>
      </c>
      <c r="L757" s="2">
        <v>115.38889596804569</v>
      </c>
      <c r="M757" t="s">
        <v>21</v>
      </c>
      <c r="N757" s="5">
        <f t="shared" si="11"/>
        <v>3.036549893895939</v>
      </c>
    </row>
    <row r="758" spans="7:14" x14ac:dyDescent="0.2">
      <c r="G758">
        <v>763</v>
      </c>
      <c r="H758" t="s">
        <v>5</v>
      </c>
      <c r="I758" s="1">
        <v>38848</v>
      </c>
      <c r="J758" t="s">
        <v>12</v>
      </c>
      <c r="K758" s="3">
        <v>84</v>
      </c>
      <c r="L758" s="2">
        <v>254.2621659223083</v>
      </c>
      <c r="M758" t="s">
        <v>24</v>
      </c>
      <c r="N758" s="5">
        <f t="shared" si="11"/>
        <v>3.0269305466941465</v>
      </c>
    </row>
    <row r="759" spans="7:14" x14ac:dyDescent="0.2">
      <c r="G759">
        <v>764</v>
      </c>
      <c r="H759" t="s">
        <v>7</v>
      </c>
      <c r="I759" s="1">
        <v>39057</v>
      </c>
      <c r="J759" t="s">
        <v>13</v>
      </c>
      <c r="K759" s="3">
        <v>18</v>
      </c>
      <c r="L759" s="2">
        <v>55.343428443559006</v>
      </c>
      <c r="M759" t="s">
        <v>21</v>
      </c>
      <c r="N759" s="5">
        <f t="shared" si="11"/>
        <v>3.0746349135310558</v>
      </c>
    </row>
    <row r="760" spans="7:14" x14ac:dyDescent="0.2">
      <c r="G760">
        <v>765</v>
      </c>
      <c r="H760" t="s">
        <v>0</v>
      </c>
      <c r="I760" s="1">
        <v>38111</v>
      </c>
      <c r="J760" t="s">
        <v>10</v>
      </c>
      <c r="K760" s="3">
        <v>-6</v>
      </c>
      <c r="L760" s="2">
        <v>-15.742829763147856</v>
      </c>
      <c r="M760" t="s">
        <v>23</v>
      </c>
      <c r="N760" s="5">
        <f t="shared" si="11"/>
        <v>2.6238049605246427</v>
      </c>
    </row>
    <row r="761" spans="7:14" x14ac:dyDescent="0.2">
      <c r="G761">
        <v>766</v>
      </c>
      <c r="H761" t="s">
        <v>7</v>
      </c>
      <c r="I761" s="1">
        <v>38078</v>
      </c>
      <c r="J761" t="s">
        <v>10</v>
      </c>
      <c r="K761" s="3">
        <v>5</v>
      </c>
      <c r="L761" s="2">
        <v>16.913541625810112</v>
      </c>
      <c r="M761" t="s">
        <v>23</v>
      </c>
      <c r="N761" s="5">
        <f t="shared" si="11"/>
        <v>3.3827083251620222</v>
      </c>
    </row>
    <row r="762" spans="7:14" x14ac:dyDescent="0.2">
      <c r="G762">
        <v>767</v>
      </c>
      <c r="H762" t="s">
        <v>2</v>
      </c>
      <c r="I762" s="1">
        <v>39057</v>
      </c>
      <c r="J762" t="s">
        <v>9</v>
      </c>
      <c r="K762" s="3">
        <v>59</v>
      </c>
      <c r="L762" s="2">
        <v>178.89597357687876</v>
      </c>
      <c r="M762" t="s">
        <v>21</v>
      </c>
      <c r="N762" s="5">
        <f t="shared" si="11"/>
        <v>3.0321351453708263</v>
      </c>
    </row>
    <row r="763" spans="7:14" x14ac:dyDescent="0.2">
      <c r="G763">
        <v>768</v>
      </c>
      <c r="H763" t="s">
        <v>2</v>
      </c>
      <c r="I763" s="1">
        <v>38529</v>
      </c>
      <c r="J763" t="s">
        <v>12</v>
      </c>
      <c r="K763" s="3">
        <v>-1</v>
      </c>
      <c r="L763" s="2">
        <v>-1.4317242178607446</v>
      </c>
      <c r="M763" t="s">
        <v>24</v>
      </c>
      <c r="N763" s="5">
        <f t="shared" si="11"/>
        <v>1.4317242178607446</v>
      </c>
    </row>
    <row r="764" spans="7:14" x14ac:dyDescent="0.2">
      <c r="G764">
        <v>769</v>
      </c>
      <c r="H764" t="s">
        <v>0</v>
      </c>
      <c r="I764" s="1">
        <v>38375</v>
      </c>
      <c r="J764" t="s">
        <v>13</v>
      </c>
      <c r="K764" s="3">
        <v>12</v>
      </c>
      <c r="L764" s="2">
        <v>37.854496358374917</v>
      </c>
      <c r="M764" t="s">
        <v>24</v>
      </c>
      <c r="N764" s="5">
        <f t="shared" si="11"/>
        <v>3.1545413631979096</v>
      </c>
    </row>
    <row r="765" spans="7:14" x14ac:dyDescent="0.2">
      <c r="G765">
        <v>770</v>
      </c>
      <c r="H765" t="s">
        <v>2</v>
      </c>
      <c r="I765" s="1">
        <v>38067</v>
      </c>
      <c r="J765" t="s">
        <v>13</v>
      </c>
      <c r="K765" s="3">
        <v>25</v>
      </c>
      <c r="L765" s="2">
        <v>76.808458339015715</v>
      </c>
      <c r="M765" t="s">
        <v>24</v>
      </c>
      <c r="N765" s="5">
        <f t="shared" si="11"/>
        <v>3.0723383335606287</v>
      </c>
    </row>
    <row r="766" spans="7:14" x14ac:dyDescent="0.2">
      <c r="G766">
        <v>771</v>
      </c>
      <c r="H766" t="s">
        <v>1</v>
      </c>
      <c r="I766" s="1">
        <v>38529</v>
      </c>
      <c r="J766" t="s">
        <v>12</v>
      </c>
      <c r="K766" s="3">
        <v>33</v>
      </c>
      <c r="L766" s="2">
        <v>101.42418309364238</v>
      </c>
      <c r="M766" t="s">
        <v>24</v>
      </c>
      <c r="N766" s="5">
        <f t="shared" si="11"/>
        <v>3.0734600937467391</v>
      </c>
    </row>
    <row r="767" spans="7:14" x14ac:dyDescent="0.2">
      <c r="G767">
        <v>772</v>
      </c>
      <c r="H767" t="s">
        <v>8</v>
      </c>
      <c r="I767" s="1">
        <v>38045</v>
      </c>
      <c r="J767" t="s">
        <v>12</v>
      </c>
      <c r="K767" s="3">
        <v>12</v>
      </c>
      <c r="L767" s="2">
        <v>37.887038047747772</v>
      </c>
      <c r="M767" t="s">
        <v>23</v>
      </c>
      <c r="N767" s="5">
        <f t="shared" si="11"/>
        <v>3.1572531706456477</v>
      </c>
    </row>
    <row r="768" spans="7:14" x14ac:dyDescent="0.2">
      <c r="G768">
        <v>773</v>
      </c>
      <c r="H768" t="s">
        <v>5</v>
      </c>
      <c r="I768" s="1">
        <v>38573</v>
      </c>
      <c r="J768" t="s">
        <v>11</v>
      </c>
      <c r="K768" s="3">
        <v>52</v>
      </c>
      <c r="L768" s="2">
        <v>158.30772051149228</v>
      </c>
      <c r="M768" t="s">
        <v>24</v>
      </c>
      <c r="N768" s="5">
        <f t="shared" si="11"/>
        <v>3.0443792406056209</v>
      </c>
    </row>
    <row r="769" spans="7:14" x14ac:dyDescent="0.2">
      <c r="G769">
        <v>774</v>
      </c>
      <c r="H769" t="s">
        <v>0</v>
      </c>
      <c r="I769" s="1">
        <v>38441</v>
      </c>
      <c r="J769" t="s">
        <v>11</v>
      </c>
      <c r="K769" s="3">
        <v>34</v>
      </c>
      <c r="L769" s="2">
        <v>103.62316183025368</v>
      </c>
      <c r="M769" t="s">
        <v>23</v>
      </c>
      <c r="N769" s="5">
        <f t="shared" si="11"/>
        <v>3.0477400538309904</v>
      </c>
    </row>
    <row r="770" spans="7:14" x14ac:dyDescent="0.2">
      <c r="G770">
        <v>775</v>
      </c>
      <c r="H770" t="s">
        <v>1</v>
      </c>
      <c r="I770" s="1">
        <v>38562</v>
      </c>
      <c r="J770" t="s">
        <v>9</v>
      </c>
      <c r="K770" s="3">
        <v>66</v>
      </c>
      <c r="L770" s="2">
        <v>200.65880996778469</v>
      </c>
      <c r="M770" t="s">
        <v>21</v>
      </c>
      <c r="N770" s="5">
        <f t="shared" si="11"/>
        <v>3.0402849995118895</v>
      </c>
    </row>
    <row r="771" spans="7:14" x14ac:dyDescent="0.2">
      <c r="G771">
        <v>776</v>
      </c>
      <c r="H771" t="s">
        <v>1</v>
      </c>
      <c r="I771" s="1">
        <v>38199</v>
      </c>
      <c r="J771" t="s">
        <v>13</v>
      </c>
      <c r="K771" s="3">
        <v>10</v>
      </c>
      <c r="L771" s="2">
        <v>31.853247271934272</v>
      </c>
      <c r="M771" t="s">
        <v>21</v>
      </c>
      <c r="N771" s="5">
        <f t="shared" si="11"/>
        <v>3.1853247271934273</v>
      </c>
    </row>
    <row r="772" spans="7:14" x14ac:dyDescent="0.2">
      <c r="G772">
        <v>777</v>
      </c>
      <c r="H772" t="s">
        <v>7</v>
      </c>
      <c r="I772" s="1">
        <v>38045</v>
      </c>
      <c r="J772" t="s">
        <v>9</v>
      </c>
      <c r="K772" s="3">
        <v>-5</v>
      </c>
      <c r="L772" s="2">
        <v>-12.547627479219663</v>
      </c>
      <c r="M772" t="s">
        <v>22</v>
      </c>
      <c r="N772" s="5">
        <f t="shared" si="11"/>
        <v>2.5095254958439326</v>
      </c>
    </row>
    <row r="773" spans="7:14" x14ac:dyDescent="0.2">
      <c r="G773">
        <v>778</v>
      </c>
      <c r="H773" t="s">
        <v>6</v>
      </c>
      <c r="I773" s="1">
        <v>38573</v>
      </c>
      <c r="J773" t="s">
        <v>12</v>
      </c>
      <c r="K773" s="3">
        <v>89</v>
      </c>
      <c r="L773" s="2">
        <v>269.48918997457559</v>
      </c>
      <c r="M773" t="s">
        <v>21</v>
      </c>
      <c r="N773" s="5">
        <f t="shared" si="11"/>
        <v>3.0279684266806246</v>
      </c>
    </row>
    <row r="774" spans="7:14" x14ac:dyDescent="0.2">
      <c r="G774">
        <v>779</v>
      </c>
      <c r="H774" t="s">
        <v>7</v>
      </c>
      <c r="I774" s="1">
        <v>38452</v>
      </c>
      <c r="J774" t="s">
        <v>9</v>
      </c>
      <c r="K774" s="3">
        <v>5</v>
      </c>
      <c r="L774" s="2">
        <v>16.818206363269947</v>
      </c>
      <c r="M774" t="s">
        <v>21</v>
      </c>
      <c r="N774" s="5">
        <f t="shared" ref="N774:N837" si="12">L774/K774</f>
        <v>3.3636412726539895</v>
      </c>
    </row>
    <row r="775" spans="7:14" x14ac:dyDescent="0.2">
      <c r="G775">
        <v>780</v>
      </c>
      <c r="H775" t="s">
        <v>0</v>
      </c>
      <c r="I775" s="1">
        <v>39002</v>
      </c>
      <c r="J775" t="s">
        <v>12</v>
      </c>
      <c r="K775" s="3">
        <v>48</v>
      </c>
      <c r="L775" s="2">
        <v>145.98516396408215</v>
      </c>
      <c r="M775" t="s">
        <v>22</v>
      </c>
      <c r="N775" s="5">
        <f t="shared" si="12"/>
        <v>3.0413575825850447</v>
      </c>
    </row>
    <row r="776" spans="7:14" x14ac:dyDescent="0.2">
      <c r="G776">
        <v>781</v>
      </c>
      <c r="H776" t="s">
        <v>8</v>
      </c>
      <c r="I776" s="1">
        <v>39057</v>
      </c>
      <c r="J776" t="s">
        <v>12</v>
      </c>
      <c r="K776" s="3">
        <v>36</v>
      </c>
      <c r="L776" s="2">
        <v>109.92397437204225</v>
      </c>
      <c r="M776" t="s">
        <v>22</v>
      </c>
      <c r="N776" s="5">
        <f t="shared" si="12"/>
        <v>3.0534437325567292</v>
      </c>
    </row>
    <row r="777" spans="7:14" x14ac:dyDescent="0.2">
      <c r="G777">
        <v>782</v>
      </c>
      <c r="H777" t="s">
        <v>1</v>
      </c>
      <c r="I777" s="1">
        <v>39035</v>
      </c>
      <c r="J777" t="s">
        <v>12</v>
      </c>
      <c r="K777" s="3">
        <v>80</v>
      </c>
      <c r="L777" s="2">
        <v>241.99741515278305</v>
      </c>
      <c r="M777" t="s">
        <v>23</v>
      </c>
      <c r="N777" s="5">
        <f t="shared" si="12"/>
        <v>3.0249676894097881</v>
      </c>
    </row>
    <row r="778" spans="7:14" x14ac:dyDescent="0.2">
      <c r="G778">
        <v>783</v>
      </c>
      <c r="H778" t="s">
        <v>8</v>
      </c>
      <c r="I778" s="1">
        <v>39046</v>
      </c>
      <c r="J778" t="s">
        <v>10</v>
      </c>
      <c r="K778" s="3">
        <v>64</v>
      </c>
      <c r="L778" s="2">
        <v>193.891081917441</v>
      </c>
      <c r="M778" t="s">
        <v>23</v>
      </c>
      <c r="N778" s="5">
        <f t="shared" si="12"/>
        <v>3.0295481549600156</v>
      </c>
    </row>
    <row r="779" spans="7:14" x14ac:dyDescent="0.2">
      <c r="G779">
        <v>784</v>
      </c>
      <c r="H779" t="s">
        <v>8</v>
      </c>
      <c r="I779" s="1">
        <v>38639</v>
      </c>
      <c r="J779" t="s">
        <v>9</v>
      </c>
      <c r="K779" s="3">
        <v>51</v>
      </c>
      <c r="L779" s="2">
        <v>155.49981680350626</v>
      </c>
      <c r="M779" t="s">
        <v>24</v>
      </c>
      <c r="N779" s="5">
        <f t="shared" si="12"/>
        <v>3.0490160157550248</v>
      </c>
    </row>
    <row r="780" spans="7:14" x14ac:dyDescent="0.2">
      <c r="G780">
        <v>785</v>
      </c>
      <c r="H780" t="s">
        <v>6</v>
      </c>
      <c r="I780" s="1">
        <v>38452</v>
      </c>
      <c r="J780" t="s">
        <v>11</v>
      </c>
      <c r="K780" s="3">
        <v>92</v>
      </c>
      <c r="L780" s="2">
        <v>278.34020387718806</v>
      </c>
      <c r="M780" t="s">
        <v>24</v>
      </c>
      <c r="N780" s="5">
        <f t="shared" si="12"/>
        <v>3.0254369986650875</v>
      </c>
    </row>
    <row r="781" spans="7:14" x14ac:dyDescent="0.2">
      <c r="G781">
        <v>786</v>
      </c>
      <c r="H781" t="s">
        <v>7</v>
      </c>
      <c r="I781" s="1">
        <v>38463</v>
      </c>
      <c r="J781" t="s">
        <v>11</v>
      </c>
      <c r="K781" s="3">
        <v>93</v>
      </c>
      <c r="L781" s="2">
        <v>280.85575758245068</v>
      </c>
      <c r="M781" t="s">
        <v>22</v>
      </c>
      <c r="N781" s="5">
        <f t="shared" si="12"/>
        <v>3.0199543826069966</v>
      </c>
    </row>
    <row r="782" spans="7:14" x14ac:dyDescent="0.2">
      <c r="G782">
        <v>787</v>
      </c>
      <c r="H782" t="s">
        <v>0</v>
      </c>
      <c r="I782" s="1">
        <v>38386</v>
      </c>
      <c r="J782" t="s">
        <v>9</v>
      </c>
      <c r="K782" s="3">
        <v>36</v>
      </c>
      <c r="L782" s="2">
        <v>110.48116735303131</v>
      </c>
      <c r="M782" t="s">
        <v>23</v>
      </c>
      <c r="N782" s="5">
        <f t="shared" si="12"/>
        <v>3.068921315361981</v>
      </c>
    </row>
    <row r="783" spans="7:14" x14ac:dyDescent="0.2">
      <c r="G783">
        <v>788</v>
      </c>
      <c r="H783" t="s">
        <v>6</v>
      </c>
      <c r="I783" s="1">
        <v>39002</v>
      </c>
      <c r="J783" t="s">
        <v>10</v>
      </c>
      <c r="K783" s="3">
        <v>-9</v>
      </c>
      <c r="L783" s="2">
        <v>-24.826904970027119</v>
      </c>
      <c r="M783" t="s">
        <v>22</v>
      </c>
      <c r="N783" s="5">
        <f t="shared" si="12"/>
        <v>2.7585449966696798</v>
      </c>
    </row>
    <row r="784" spans="7:14" x14ac:dyDescent="0.2">
      <c r="G784">
        <v>789</v>
      </c>
      <c r="H784" t="s">
        <v>0</v>
      </c>
      <c r="I784" s="1">
        <v>38496</v>
      </c>
      <c r="J784" t="s">
        <v>10</v>
      </c>
      <c r="K784" s="3">
        <v>48</v>
      </c>
      <c r="L784" s="2">
        <v>146.23287015814799</v>
      </c>
      <c r="M784" t="s">
        <v>23</v>
      </c>
      <c r="N784" s="5">
        <f t="shared" si="12"/>
        <v>3.0465181282947498</v>
      </c>
    </row>
    <row r="785" spans="7:14" x14ac:dyDescent="0.2">
      <c r="G785">
        <v>790</v>
      </c>
      <c r="H785" t="s">
        <v>7</v>
      </c>
      <c r="I785" s="1">
        <v>38672</v>
      </c>
      <c r="J785" t="s">
        <v>11</v>
      </c>
      <c r="K785" s="3">
        <v>11</v>
      </c>
      <c r="L785" s="2">
        <v>34.54792782212121</v>
      </c>
      <c r="M785" t="s">
        <v>24</v>
      </c>
      <c r="N785" s="5">
        <f t="shared" si="12"/>
        <v>3.140720711101928</v>
      </c>
    </row>
    <row r="786" spans="7:14" x14ac:dyDescent="0.2">
      <c r="G786">
        <v>791</v>
      </c>
      <c r="H786" t="s">
        <v>7</v>
      </c>
      <c r="I786" s="1">
        <v>38188</v>
      </c>
      <c r="J786" t="s">
        <v>13</v>
      </c>
      <c r="K786" s="3">
        <v>8</v>
      </c>
      <c r="L786" s="2">
        <v>25.453618816298423</v>
      </c>
      <c r="M786" t="s">
        <v>23</v>
      </c>
      <c r="N786" s="5">
        <f t="shared" si="12"/>
        <v>3.1817023520373029</v>
      </c>
    </row>
    <row r="787" spans="7:14" x14ac:dyDescent="0.2">
      <c r="G787">
        <v>792</v>
      </c>
      <c r="H787" t="s">
        <v>2</v>
      </c>
      <c r="I787" s="1">
        <v>38089</v>
      </c>
      <c r="J787" t="s">
        <v>9</v>
      </c>
      <c r="K787" s="3">
        <v>36</v>
      </c>
      <c r="L787" s="2">
        <v>110.09171904672033</v>
      </c>
      <c r="M787" t="s">
        <v>24</v>
      </c>
      <c r="N787" s="5">
        <f t="shared" si="12"/>
        <v>3.0581033068533423</v>
      </c>
    </row>
    <row r="788" spans="7:14" x14ac:dyDescent="0.2">
      <c r="G788">
        <v>793</v>
      </c>
      <c r="H788" t="s">
        <v>7</v>
      </c>
      <c r="I788" s="1">
        <v>38661</v>
      </c>
      <c r="J788" t="s">
        <v>12</v>
      </c>
      <c r="K788" s="3">
        <v>93</v>
      </c>
      <c r="L788" s="2">
        <v>280.77976287020761</v>
      </c>
      <c r="M788" t="s">
        <v>23</v>
      </c>
      <c r="N788" s="5">
        <f t="shared" si="12"/>
        <v>3.0191372351635226</v>
      </c>
    </row>
    <row r="789" spans="7:14" x14ac:dyDescent="0.2">
      <c r="G789">
        <v>794</v>
      </c>
      <c r="H789" t="s">
        <v>3</v>
      </c>
      <c r="I789" s="1">
        <v>38089</v>
      </c>
      <c r="J789" t="s">
        <v>10</v>
      </c>
      <c r="K789" s="3">
        <v>39</v>
      </c>
      <c r="L789" s="2">
        <v>119.20284079894812</v>
      </c>
      <c r="M789" t="s">
        <v>24</v>
      </c>
      <c r="N789" s="5">
        <f t="shared" si="12"/>
        <v>3.0564830974089259</v>
      </c>
    </row>
    <row r="790" spans="7:14" x14ac:dyDescent="0.2">
      <c r="G790">
        <v>795</v>
      </c>
      <c r="H790" t="s">
        <v>3</v>
      </c>
      <c r="I790" s="1">
        <v>38133</v>
      </c>
      <c r="J790" t="s">
        <v>11</v>
      </c>
      <c r="K790" s="3">
        <v>72</v>
      </c>
      <c r="L790" s="2">
        <v>218.07728873022205</v>
      </c>
      <c r="M790" t="s">
        <v>21</v>
      </c>
      <c r="N790" s="5">
        <f t="shared" si="12"/>
        <v>3.028851232364195</v>
      </c>
    </row>
    <row r="791" spans="7:14" x14ac:dyDescent="0.2">
      <c r="G791">
        <v>796</v>
      </c>
      <c r="H791" t="s">
        <v>5</v>
      </c>
      <c r="I791" s="1">
        <v>38782</v>
      </c>
      <c r="J791" t="s">
        <v>10</v>
      </c>
      <c r="K791" s="3">
        <v>3</v>
      </c>
      <c r="L791" s="2">
        <v>10.416176420457935</v>
      </c>
      <c r="M791" t="s">
        <v>22</v>
      </c>
      <c r="N791" s="5">
        <f t="shared" si="12"/>
        <v>3.4720588068193119</v>
      </c>
    </row>
    <row r="792" spans="7:14" x14ac:dyDescent="0.2">
      <c r="G792">
        <v>797</v>
      </c>
      <c r="H792" t="s">
        <v>4</v>
      </c>
      <c r="I792" s="1">
        <v>38353</v>
      </c>
      <c r="J792" t="s">
        <v>12</v>
      </c>
      <c r="K792" s="3">
        <v>47</v>
      </c>
      <c r="L792" s="2">
        <v>142.8388636236887</v>
      </c>
      <c r="M792" t="s">
        <v>24</v>
      </c>
      <c r="N792" s="5">
        <f t="shared" si="12"/>
        <v>3.0391247579508232</v>
      </c>
    </row>
    <row r="793" spans="7:14" x14ac:dyDescent="0.2">
      <c r="G793">
        <v>798</v>
      </c>
      <c r="H793" t="s">
        <v>1</v>
      </c>
      <c r="I793" s="1">
        <v>39079</v>
      </c>
      <c r="J793" t="s">
        <v>12</v>
      </c>
      <c r="K793" s="3">
        <v>72</v>
      </c>
      <c r="L793" s="2">
        <v>217.32445132799407</v>
      </c>
      <c r="M793" t="s">
        <v>23</v>
      </c>
      <c r="N793" s="5">
        <f t="shared" si="12"/>
        <v>3.0183951573332508</v>
      </c>
    </row>
    <row r="794" spans="7:14" x14ac:dyDescent="0.2">
      <c r="G794">
        <v>799</v>
      </c>
      <c r="H794" t="s">
        <v>2</v>
      </c>
      <c r="I794" s="1">
        <v>39057</v>
      </c>
      <c r="J794" t="s">
        <v>12</v>
      </c>
      <c r="K794" s="3">
        <v>26</v>
      </c>
      <c r="L794" s="2">
        <v>79.748589199087291</v>
      </c>
      <c r="M794" t="s">
        <v>22</v>
      </c>
      <c r="N794" s="5">
        <f t="shared" si="12"/>
        <v>3.0672534307341266</v>
      </c>
    </row>
    <row r="795" spans="7:14" x14ac:dyDescent="0.2">
      <c r="G795">
        <v>800</v>
      </c>
      <c r="H795" t="s">
        <v>4</v>
      </c>
      <c r="I795" s="1">
        <v>38265</v>
      </c>
      <c r="J795" t="s">
        <v>11</v>
      </c>
      <c r="K795" s="3">
        <v>47</v>
      </c>
      <c r="L795" s="2">
        <v>142.48755479367787</v>
      </c>
      <c r="M795" t="s">
        <v>21</v>
      </c>
      <c r="N795" s="5">
        <f t="shared" si="12"/>
        <v>3.0316501019931463</v>
      </c>
    </row>
    <row r="796" spans="7:14" x14ac:dyDescent="0.2">
      <c r="G796">
        <v>801</v>
      </c>
      <c r="H796" t="s">
        <v>1</v>
      </c>
      <c r="I796" s="1">
        <v>38727</v>
      </c>
      <c r="J796" t="s">
        <v>10</v>
      </c>
      <c r="K796" s="3">
        <v>14</v>
      </c>
      <c r="L796" s="2">
        <v>43.403824731122626</v>
      </c>
      <c r="M796" t="s">
        <v>24</v>
      </c>
      <c r="N796" s="5">
        <f t="shared" si="12"/>
        <v>3.1002731950801876</v>
      </c>
    </row>
    <row r="797" spans="7:14" x14ac:dyDescent="0.2">
      <c r="G797">
        <v>802</v>
      </c>
      <c r="H797" t="s">
        <v>4</v>
      </c>
      <c r="I797" s="1">
        <v>38529</v>
      </c>
      <c r="J797" t="s">
        <v>12</v>
      </c>
      <c r="K797" s="3">
        <v>71</v>
      </c>
      <c r="L797" s="2">
        <v>215.07582310104507</v>
      </c>
      <c r="M797" t="s">
        <v>21</v>
      </c>
      <c r="N797" s="5">
        <f t="shared" si="12"/>
        <v>3.0292369450851417</v>
      </c>
    </row>
    <row r="798" spans="7:14" x14ac:dyDescent="0.2">
      <c r="G798">
        <v>803</v>
      </c>
      <c r="H798" t="s">
        <v>3</v>
      </c>
      <c r="I798" s="1">
        <v>38947</v>
      </c>
      <c r="J798" t="s">
        <v>9</v>
      </c>
      <c r="K798" s="3">
        <v>95</v>
      </c>
      <c r="L798" s="2">
        <v>287.79738255613682</v>
      </c>
      <c r="M798" t="s">
        <v>22</v>
      </c>
      <c r="N798" s="5">
        <f t="shared" si="12"/>
        <v>3.0294461321698614</v>
      </c>
    </row>
    <row r="799" spans="7:14" x14ac:dyDescent="0.2">
      <c r="G799">
        <v>804</v>
      </c>
      <c r="H799" t="s">
        <v>7</v>
      </c>
      <c r="I799" s="1">
        <v>38782</v>
      </c>
      <c r="J799" t="s">
        <v>12</v>
      </c>
      <c r="K799" s="3">
        <v>37</v>
      </c>
      <c r="L799" s="2">
        <v>112.77919739726129</v>
      </c>
      <c r="M799" t="s">
        <v>21</v>
      </c>
      <c r="N799" s="5">
        <f t="shared" si="12"/>
        <v>3.0480864161421968</v>
      </c>
    </row>
    <row r="800" spans="7:14" x14ac:dyDescent="0.2">
      <c r="G800">
        <v>805</v>
      </c>
      <c r="H800" t="s">
        <v>3</v>
      </c>
      <c r="I800" s="1">
        <v>38694</v>
      </c>
      <c r="J800" t="s">
        <v>10</v>
      </c>
      <c r="K800" s="3">
        <v>-1</v>
      </c>
      <c r="L800" s="2">
        <v>-0.39117514400995779</v>
      </c>
      <c r="M800" t="s">
        <v>24</v>
      </c>
      <c r="N800" s="5">
        <f t="shared" si="12"/>
        <v>0.39117514400995779</v>
      </c>
    </row>
    <row r="801" spans="7:14" x14ac:dyDescent="0.2">
      <c r="G801">
        <v>806</v>
      </c>
      <c r="H801" t="s">
        <v>5</v>
      </c>
      <c r="I801" s="1">
        <v>38947</v>
      </c>
      <c r="J801" t="s">
        <v>11</v>
      </c>
      <c r="K801" s="3">
        <v>26</v>
      </c>
      <c r="L801" s="2">
        <v>80.208589830999188</v>
      </c>
      <c r="M801" t="s">
        <v>22</v>
      </c>
      <c r="N801" s="5">
        <f t="shared" si="12"/>
        <v>3.084945762730738</v>
      </c>
    </row>
    <row r="802" spans="7:14" x14ac:dyDescent="0.2">
      <c r="G802">
        <v>807</v>
      </c>
      <c r="H802" t="s">
        <v>4</v>
      </c>
      <c r="I802" s="1">
        <v>37990</v>
      </c>
      <c r="J802" t="s">
        <v>11</v>
      </c>
      <c r="K802" s="3">
        <v>67</v>
      </c>
      <c r="L802" s="2">
        <v>203.54299038710067</v>
      </c>
      <c r="M802" t="s">
        <v>24</v>
      </c>
      <c r="N802" s="5">
        <f t="shared" si="12"/>
        <v>3.0379550804044877</v>
      </c>
    </row>
    <row r="803" spans="7:14" x14ac:dyDescent="0.2">
      <c r="G803">
        <v>808</v>
      </c>
      <c r="H803" t="s">
        <v>5</v>
      </c>
      <c r="I803" s="1">
        <v>38034</v>
      </c>
      <c r="J803" t="s">
        <v>10</v>
      </c>
      <c r="K803" s="3">
        <v>15</v>
      </c>
      <c r="L803" s="2">
        <v>47.198351483731813</v>
      </c>
      <c r="M803" t="s">
        <v>22</v>
      </c>
      <c r="N803" s="5">
        <f t="shared" si="12"/>
        <v>3.1465567655821207</v>
      </c>
    </row>
    <row r="804" spans="7:14" x14ac:dyDescent="0.2">
      <c r="G804">
        <v>809</v>
      </c>
      <c r="H804" t="s">
        <v>0</v>
      </c>
      <c r="I804" s="1">
        <v>38771</v>
      </c>
      <c r="J804" t="s">
        <v>10</v>
      </c>
      <c r="K804" s="3">
        <v>73</v>
      </c>
      <c r="L804" s="2">
        <v>221.33612349849449</v>
      </c>
      <c r="M804" t="s">
        <v>21</v>
      </c>
      <c r="N804" s="5">
        <f t="shared" si="12"/>
        <v>3.0320016917601986</v>
      </c>
    </row>
    <row r="805" spans="7:14" x14ac:dyDescent="0.2">
      <c r="G805">
        <v>810</v>
      </c>
      <c r="H805" t="s">
        <v>0</v>
      </c>
      <c r="I805" s="1">
        <v>38265</v>
      </c>
      <c r="J805" t="s">
        <v>12</v>
      </c>
      <c r="K805" s="3">
        <v>13</v>
      </c>
      <c r="L805" s="2">
        <v>40.899875452377259</v>
      </c>
      <c r="M805" t="s">
        <v>23</v>
      </c>
      <c r="N805" s="5">
        <f t="shared" si="12"/>
        <v>3.1461442655674814</v>
      </c>
    </row>
    <row r="806" spans="7:14" x14ac:dyDescent="0.2">
      <c r="G806">
        <v>811</v>
      </c>
      <c r="H806" t="s">
        <v>5</v>
      </c>
      <c r="I806" s="1">
        <v>38067</v>
      </c>
      <c r="J806" t="s">
        <v>9</v>
      </c>
      <c r="K806" s="3">
        <v>76</v>
      </c>
      <c r="L806" s="2">
        <v>229.55812152109252</v>
      </c>
      <c r="M806" t="s">
        <v>24</v>
      </c>
      <c r="N806" s="5">
        <f t="shared" si="12"/>
        <v>3.0205015989617436</v>
      </c>
    </row>
    <row r="807" spans="7:14" x14ac:dyDescent="0.2">
      <c r="G807">
        <v>812</v>
      </c>
      <c r="H807" t="s">
        <v>7</v>
      </c>
      <c r="I807" s="1">
        <v>38144</v>
      </c>
      <c r="J807" t="s">
        <v>11</v>
      </c>
      <c r="K807" s="3">
        <v>-9</v>
      </c>
      <c r="L807" s="2">
        <v>-24.933082918901754</v>
      </c>
      <c r="M807" t="s">
        <v>21</v>
      </c>
      <c r="N807" s="5">
        <f t="shared" si="12"/>
        <v>2.7703425465446392</v>
      </c>
    </row>
    <row r="808" spans="7:14" x14ac:dyDescent="0.2">
      <c r="G808">
        <v>813</v>
      </c>
      <c r="H808" t="s">
        <v>2</v>
      </c>
      <c r="I808" s="1">
        <v>38507</v>
      </c>
      <c r="J808" t="s">
        <v>13</v>
      </c>
      <c r="K808" s="3">
        <v>36</v>
      </c>
      <c r="L808" s="2">
        <v>109.53328220052806</v>
      </c>
      <c r="M808" t="s">
        <v>23</v>
      </c>
      <c r="N808" s="5">
        <f t="shared" si="12"/>
        <v>3.0425911722368908</v>
      </c>
    </row>
    <row r="809" spans="7:14" x14ac:dyDescent="0.2">
      <c r="G809">
        <v>814</v>
      </c>
      <c r="H809" t="s">
        <v>6</v>
      </c>
      <c r="I809" s="1">
        <v>38133</v>
      </c>
      <c r="J809" t="s">
        <v>9</v>
      </c>
      <c r="K809" s="3">
        <v>11</v>
      </c>
      <c r="L809" s="2">
        <v>35.52180509936634</v>
      </c>
      <c r="M809" t="s">
        <v>21</v>
      </c>
      <c r="N809" s="5">
        <f t="shared" si="12"/>
        <v>3.2292550090333036</v>
      </c>
    </row>
    <row r="810" spans="7:14" x14ac:dyDescent="0.2">
      <c r="G810">
        <v>815</v>
      </c>
      <c r="H810" t="s">
        <v>2</v>
      </c>
      <c r="I810" s="1">
        <v>38738</v>
      </c>
      <c r="J810" t="s">
        <v>10</v>
      </c>
      <c r="K810" s="3">
        <v>73</v>
      </c>
      <c r="L810" s="2">
        <v>220.50049794203733</v>
      </c>
      <c r="M810" t="s">
        <v>24</v>
      </c>
      <c r="N810" s="5">
        <f t="shared" si="12"/>
        <v>3.0205547663292784</v>
      </c>
    </row>
    <row r="811" spans="7:14" x14ac:dyDescent="0.2">
      <c r="G811">
        <v>816</v>
      </c>
      <c r="H811" t="s">
        <v>0</v>
      </c>
      <c r="I811" s="1">
        <v>38276</v>
      </c>
      <c r="J811" t="s">
        <v>13</v>
      </c>
      <c r="K811" s="3">
        <v>93</v>
      </c>
      <c r="L811" s="2">
        <v>280.26544889145606</v>
      </c>
      <c r="M811" t="s">
        <v>21</v>
      </c>
      <c r="N811" s="5">
        <f t="shared" si="12"/>
        <v>3.0136069773274845</v>
      </c>
    </row>
    <row r="812" spans="7:14" x14ac:dyDescent="0.2">
      <c r="G812">
        <v>817</v>
      </c>
      <c r="H812" t="s">
        <v>8</v>
      </c>
      <c r="I812" s="1">
        <v>38815</v>
      </c>
      <c r="J812" t="s">
        <v>9</v>
      </c>
      <c r="K812" s="3">
        <v>69</v>
      </c>
      <c r="L812" s="2">
        <v>209.31670948874884</v>
      </c>
      <c r="M812" t="s">
        <v>24</v>
      </c>
      <c r="N812" s="5">
        <f t="shared" si="12"/>
        <v>3.0335754998369397</v>
      </c>
    </row>
    <row r="813" spans="7:14" x14ac:dyDescent="0.2">
      <c r="G813">
        <v>818</v>
      </c>
      <c r="H813" t="s">
        <v>3</v>
      </c>
      <c r="I813" s="1">
        <v>38089</v>
      </c>
      <c r="J813" t="s">
        <v>11</v>
      </c>
      <c r="K813" s="3">
        <v>86</v>
      </c>
      <c r="L813" s="2">
        <v>259.4849368720744</v>
      </c>
      <c r="M813" t="s">
        <v>22</v>
      </c>
      <c r="N813" s="5">
        <f t="shared" si="12"/>
        <v>3.0172667078148185</v>
      </c>
    </row>
    <row r="814" spans="7:14" x14ac:dyDescent="0.2">
      <c r="G814">
        <v>819</v>
      </c>
      <c r="H814" t="s">
        <v>8</v>
      </c>
      <c r="I814" s="1">
        <v>38870</v>
      </c>
      <c r="J814" t="s">
        <v>12</v>
      </c>
      <c r="K814" s="3">
        <v>54</v>
      </c>
      <c r="L814" s="2">
        <v>164.37938973773885</v>
      </c>
      <c r="M814" t="s">
        <v>21</v>
      </c>
      <c r="N814" s="5">
        <f t="shared" si="12"/>
        <v>3.0440627729210896</v>
      </c>
    </row>
    <row r="815" spans="7:14" x14ac:dyDescent="0.2">
      <c r="G815">
        <v>820</v>
      </c>
      <c r="H815" t="s">
        <v>1</v>
      </c>
      <c r="I815" s="1">
        <v>38463</v>
      </c>
      <c r="J815" t="s">
        <v>12</v>
      </c>
      <c r="K815" s="3">
        <v>-2</v>
      </c>
      <c r="L815" s="2">
        <v>-4.040363555098244</v>
      </c>
      <c r="M815" t="s">
        <v>22</v>
      </c>
      <c r="N815" s="5">
        <f t="shared" si="12"/>
        <v>2.020181777549122</v>
      </c>
    </row>
    <row r="816" spans="7:14" x14ac:dyDescent="0.2">
      <c r="G816">
        <v>821</v>
      </c>
      <c r="H816" t="s">
        <v>4</v>
      </c>
      <c r="I816" s="1">
        <v>38980</v>
      </c>
      <c r="J816" t="s">
        <v>9</v>
      </c>
      <c r="K816" s="3">
        <v>83</v>
      </c>
      <c r="L816" s="2">
        <v>250.16533632828239</v>
      </c>
      <c r="M816" t="s">
        <v>23</v>
      </c>
      <c r="N816" s="5">
        <f t="shared" si="12"/>
        <v>3.014040196726294</v>
      </c>
    </row>
    <row r="817" spans="7:14" x14ac:dyDescent="0.2">
      <c r="G817">
        <v>822</v>
      </c>
      <c r="H817" t="s">
        <v>7</v>
      </c>
      <c r="I817" s="1">
        <v>38639</v>
      </c>
      <c r="J817" t="s">
        <v>12</v>
      </c>
      <c r="K817" s="3">
        <v>2</v>
      </c>
      <c r="L817" s="2">
        <v>8.0012184182764319</v>
      </c>
      <c r="M817" t="s">
        <v>23</v>
      </c>
      <c r="N817" s="5">
        <f t="shared" si="12"/>
        <v>4.0006092091382159</v>
      </c>
    </row>
    <row r="818" spans="7:14" x14ac:dyDescent="0.2">
      <c r="G818">
        <v>823</v>
      </c>
      <c r="H818" t="s">
        <v>2</v>
      </c>
      <c r="I818" s="1">
        <v>38947</v>
      </c>
      <c r="J818" t="s">
        <v>11</v>
      </c>
      <c r="K818" s="3">
        <v>54</v>
      </c>
      <c r="L818" s="2">
        <v>164.14962862314266</v>
      </c>
      <c r="M818" t="s">
        <v>22</v>
      </c>
      <c r="N818" s="5">
        <f t="shared" si="12"/>
        <v>3.0398079374656048</v>
      </c>
    </row>
    <row r="819" spans="7:14" x14ac:dyDescent="0.2">
      <c r="G819">
        <v>824</v>
      </c>
      <c r="H819" t="s">
        <v>3</v>
      </c>
      <c r="I819" s="1">
        <v>38078</v>
      </c>
      <c r="J819" t="s">
        <v>9</v>
      </c>
      <c r="K819" s="3">
        <v>76</v>
      </c>
      <c r="L819" s="2">
        <v>230.41943809745561</v>
      </c>
      <c r="M819" t="s">
        <v>24</v>
      </c>
      <c r="N819" s="5">
        <f t="shared" si="12"/>
        <v>3.0318347118086266</v>
      </c>
    </row>
    <row r="820" spans="7:14" x14ac:dyDescent="0.2">
      <c r="G820">
        <v>825</v>
      </c>
      <c r="H820" t="s">
        <v>8</v>
      </c>
      <c r="I820" s="1">
        <v>38595</v>
      </c>
      <c r="J820" t="s">
        <v>11</v>
      </c>
      <c r="K820" s="3">
        <v>10</v>
      </c>
      <c r="L820" s="2">
        <v>32.250567590543547</v>
      </c>
      <c r="M820" t="s">
        <v>22</v>
      </c>
      <c r="N820" s="5">
        <f t="shared" si="12"/>
        <v>3.2250567590543548</v>
      </c>
    </row>
    <row r="821" spans="7:14" x14ac:dyDescent="0.2">
      <c r="G821">
        <v>826</v>
      </c>
      <c r="H821" t="s">
        <v>0</v>
      </c>
      <c r="I821" s="1">
        <v>39002</v>
      </c>
      <c r="J821" t="s">
        <v>9</v>
      </c>
      <c r="K821" s="3">
        <v>81</v>
      </c>
      <c r="L821" s="2">
        <v>245.03936147229382</v>
      </c>
      <c r="M821" t="s">
        <v>23</v>
      </c>
      <c r="N821" s="5">
        <f t="shared" si="12"/>
        <v>3.025177302127084</v>
      </c>
    </row>
    <row r="822" spans="7:14" x14ac:dyDescent="0.2">
      <c r="G822">
        <v>827</v>
      </c>
      <c r="H822" t="s">
        <v>0</v>
      </c>
      <c r="I822" s="1">
        <v>38980</v>
      </c>
      <c r="J822" t="s">
        <v>11</v>
      </c>
      <c r="K822" s="3">
        <v>83</v>
      </c>
      <c r="L822" s="2">
        <v>251.14060708825255</v>
      </c>
      <c r="M822" t="s">
        <v>22</v>
      </c>
      <c r="N822" s="5">
        <f t="shared" si="12"/>
        <v>3.0257904468464161</v>
      </c>
    </row>
    <row r="823" spans="7:14" x14ac:dyDescent="0.2">
      <c r="G823">
        <v>828</v>
      </c>
      <c r="H823" t="s">
        <v>4</v>
      </c>
      <c r="I823" s="1">
        <v>39024</v>
      </c>
      <c r="J823" t="s">
        <v>9</v>
      </c>
      <c r="K823" s="3">
        <v>6</v>
      </c>
      <c r="L823" s="2">
        <v>19.522370228620925</v>
      </c>
      <c r="M823" t="s">
        <v>21</v>
      </c>
      <c r="N823" s="5">
        <f t="shared" si="12"/>
        <v>3.253728371436821</v>
      </c>
    </row>
    <row r="824" spans="7:14" x14ac:dyDescent="0.2">
      <c r="G824">
        <v>829</v>
      </c>
      <c r="H824" t="s">
        <v>2</v>
      </c>
      <c r="I824" s="1">
        <v>39035</v>
      </c>
      <c r="J824" t="s">
        <v>12</v>
      </c>
      <c r="K824" s="3">
        <v>77</v>
      </c>
      <c r="L824" s="2">
        <v>233.15631874033514</v>
      </c>
      <c r="M824" t="s">
        <v>24</v>
      </c>
      <c r="N824" s="5">
        <f t="shared" si="12"/>
        <v>3.0280041394848718</v>
      </c>
    </row>
    <row r="825" spans="7:14" x14ac:dyDescent="0.2">
      <c r="G825">
        <v>830</v>
      </c>
      <c r="H825" t="s">
        <v>0</v>
      </c>
      <c r="I825" s="1">
        <v>38804</v>
      </c>
      <c r="J825" t="s">
        <v>12</v>
      </c>
      <c r="K825" s="3">
        <v>41</v>
      </c>
      <c r="L825" s="2">
        <v>125.28397193085664</v>
      </c>
      <c r="M825" t="s">
        <v>23</v>
      </c>
      <c r="N825" s="5">
        <f t="shared" si="12"/>
        <v>3.055706632459918</v>
      </c>
    </row>
    <row r="826" spans="7:14" x14ac:dyDescent="0.2">
      <c r="G826">
        <v>831</v>
      </c>
      <c r="H826" t="s">
        <v>6</v>
      </c>
      <c r="I826" s="1">
        <v>39057</v>
      </c>
      <c r="J826" t="s">
        <v>10</v>
      </c>
      <c r="K826" s="3">
        <v>80</v>
      </c>
      <c r="L826" s="2">
        <v>241.70735878482179</v>
      </c>
      <c r="M826" t="s">
        <v>21</v>
      </c>
      <c r="N826" s="5">
        <f t="shared" si="12"/>
        <v>3.0213419848102725</v>
      </c>
    </row>
    <row r="827" spans="7:14" x14ac:dyDescent="0.2">
      <c r="G827">
        <v>832</v>
      </c>
      <c r="H827" t="s">
        <v>4</v>
      </c>
      <c r="I827" s="1">
        <v>38859</v>
      </c>
      <c r="J827" t="s">
        <v>11</v>
      </c>
      <c r="K827" s="3">
        <v>20</v>
      </c>
      <c r="L827" s="2">
        <v>62.210097856811508</v>
      </c>
      <c r="M827" t="s">
        <v>24</v>
      </c>
      <c r="N827" s="5">
        <f t="shared" si="12"/>
        <v>3.1105048928405754</v>
      </c>
    </row>
    <row r="828" spans="7:14" x14ac:dyDescent="0.2">
      <c r="G828">
        <v>833</v>
      </c>
      <c r="H828" t="s">
        <v>5</v>
      </c>
      <c r="I828" s="1">
        <v>38012</v>
      </c>
      <c r="J828" t="s">
        <v>11</v>
      </c>
      <c r="K828" s="3">
        <v>31</v>
      </c>
      <c r="L828" s="2">
        <v>95.327196648200925</v>
      </c>
      <c r="M828" t="s">
        <v>22</v>
      </c>
      <c r="N828" s="5">
        <f t="shared" si="12"/>
        <v>3.0750708596193848</v>
      </c>
    </row>
    <row r="829" spans="7:14" x14ac:dyDescent="0.2">
      <c r="G829">
        <v>834</v>
      </c>
      <c r="H829" t="s">
        <v>3</v>
      </c>
      <c r="I829" s="1">
        <v>38727</v>
      </c>
      <c r="J829" t="s">
        <v>9</v>
      </c>
      <c r="K829" s="3">
        <v>34</v>
      </c>
      <c r="L829" s="2">
        <v>103.89654308960344</v>
      </c>
      <c r="M829" t="s">
        <v>24</v>
      </c>
      <c r="N829" s="5">
        <f t="shared" si="12"/>
        <v>3.0557806791059834</v>
      </c>
    </row>
    <row r="830" spans="7:14" x14ac:dyDescent="0.2">
      <c r="G830">
        <v>835</v>
      </c>
      <c r="H830" t="s">
        <v>6</v>
      </c>
      <c r="I830" s="1">
        <v>38595</v>
      </c>
      <c r="J830" t="s">
        <v>9</v>
      </c>
      <c r="K830" s="3">
        <v>2</v>
      </c>
      <c r="L830" s="2">
        <v>8.0342514695562706</v>
      </c>
      <c r="M830" t="s">
        <v>23</v>
      </c>
      <c r="N830" s="5">
        <f t="shared" si="12"/>
        <v>4.0171257347781353</v>
      </c>
    </row>
    <row r="831" spans="7:14" x14ac:dyDescent="0.2">
      <c r="G831">
        <v>836</v>
      </c>
      <c r="H831" t="s">
        <v>0</v>
      </c>
      <c r="I831" s="1">
        <v>38760</v>
      </c>
      <c r="J831" t="s">
        <v>9</v>
      </c>
      <c r="K831" s="3">
        <v>17</v>
      </c>
      <c r="L831" s="2">
        <v>53.331838418625381</v>
      </c>
      <c r="M831" t="s">
        <v>21</v>
      </c>
      <c r="N831" s="5">
        <f t="shared" si="12"/>
        <v>3.1371669658014931</v>
      </c>
    </row>
    <row r="832" spans="7:14" x14ac:dyDescent="0.2">
      <c r="G832">
        <v>837</v>
      </c>
      <c r="H832" t="s">
        <v>5</v>
      </c>
      <c r="I832" s="1">
        <v>38870</v>
      </c>
      <c r="J832" t="s">
        <v>11</v>
      </c>
      <c r="K832" s="3">
        <v>16</v>
      </c>
      <c r="L832" s="2">
        <v>50.310894482412991</v>
      </c>
      <c r="M832" t="s">
        <v>21</v>
      </c>
      <c r="N832" s="5">
        <f t="shared" si="12"/>
        <v>3.1444309051508119</v>
      </c>
    </row>
    <row r="833" spans="7:14" x14ac:dyDescent="0.2">
      <c r="G833">
        <v>838</v>
      </c>
      <c r="H833" t="s">
        <v>1</v>
      </c>
      <c r="I833" s="1">
        <v>38782</v>
      </c>
      <c r="J833" t="s">
        <v>9</v>
      </c>
      <c r="K833" s="3">
        <v>54</v>
      </c>
      <c r="L833" s="2">
        <v>163.70197903495185</v>
      </c>
      <c r="M833" t="s">
        <v>23</v>
      </c>
      <c r="N833" s="5">
        <f t="shared" si="12"/>
        <v>3.0315181302768859</v>
      </c>
    </row>
    <row r="834" spans="7:14" x14ac:dyDescent="0.2">
      <c r="G834">
        <v>839</v>
      </c>
      <c r="H834" t="s">
        <v>4</v>
      </c>
      <c r="I834" s="1">
        <v>38034</v>
      </c>
      <c r="J834" t="s">
        <v>10</v>
      </c>
      <c r="K834" s="3">
        <v>-9</v>
      </c>
      <c r="L834" s="2">
        <v>-24.921999927055641</v>
      </c>
      <c r="M834" t="s">
        <v>24</v>
      </c>
      <c r="N834" s="5">
        <f t="shared" si="12"/>
        <v>2.7691111030061824</v>
      </c>
    </row>
    <row r="835" spans="7:14" x14ac:dyDescent="0.2">
      <c r="G835">
        <v>840</v>
      </c>
      <c r="H835" t="s">
        <v>4</v>
      </c>
      <c r="I835" s="1">
        <v>38837</v>
      </c>
      <c r="J835" t="s">
        <v>11</v>
      </c>
      <c r="K835" s="3">
        <v>94</v>
      </c>
      <c r="L835" s="2">
        <v>284.53575317756747</v>
      </c>
      <c r="M835" t="s">
        <v>23</v>
      </c>
      <c r="N835" s="5">
        <f t="shared" si="12"/>
        <v>3.0269760976336966</v>
      </c>
    </row>
    <row r="836" spans="7:14" x14ac:dyDescent="0.2">
      <c r="G836">
        <v>841</v>
      </c>
      <c r="H836" t="s">
        <v>0</v>
      </c>
      <c r="I836" s="1">
        <v>38232</v>
      </c>
      <c r="J836" t="s">
        <v>9</v>
      </c>
      <c r="K836" s="3">
        <v>-3</v>
      </c>
      <c r="L836" s="2">
        <v>-7.4497114042005954</v>
      </c>
      <c r="M836" t="s">
        <v>22</v>
      </c>
      <c r="N836" s="5">
        <f t="shared" si="12"/>
        <v>2.4832371347335318</v>
      </c>
    </row>
    <row r="837" spans="7:14" x14ac:dyDescent="0.2">
      <c r="G837">
        <v>842</v>
      </c>
      <c r="H837" t="s">
        <v>1</v>
      </c>
      <c r="I837" s="1">
        <v>38298</v>
      </c>
      <c r="J837" t="s">
        <v>12</v>
      </c>
      <c r="K837" s="3">
        <v>9</v>
      </c>
      <c r="L837" s="2">
        <v>28.830809944248564</v>
      </c>
      <c r="M837" t="s">
        <v>23</v>
      </c>
      <c r="N837" s="5">
        <f t="shared" si="12"/>
        <v>3.2034233271387293</v>
      </c>
    </row>
    <row r="838" spans="7:14" x14ac:dyDescent="0.2">
      <c r="G838">
        <v>843</v>
      </c>
      <c r="H838" t="s">
        <v>3</v>
      </c>
      <c r="I838" s="1">
        <v>38067</v>
      </c>
      <c r="J838" t="s">
        <v>9</v>
      </c>
      <c r="K838" s="3">
        <v>25</v>
      </c>
      <c r="L838" s="2">
        <v>77.108203405128648</v>
      </c>
      <c r="M838" t="s">
        <v>24</v>
      </c>
      <c r="N838" s="5">
        <f t="shared" ref="N838:N901" si="13">L838/K838</f>
        <v>3.084328136205146</v>
      </c>
    </row>
    <row r="839" spans="7:14" x14ac:dyDescent="0.2">
      <c r="G839">
        <v>844</v>
      </c>
      <c r="H839" t="s">
        <v>6</v>
      </c>
      <c r="I839" s="1">
        <v>39013</v>
      </c>
      <c r="J839" t="s">
        <v>10</v>
      </c>
      <c r="K839" s="3">
        <v>29</v>
      </c>
      <c r="L839" s="2">
        <v>89.310545900397301</v>
      </c>
      <c r="M839" t="s">
        <v>21</v>
      </c>
      <c r="N839" s="5">
        <f t="shared" si="13"/>
        <v>3.0796739965654241</v>
      </c>
    </row>
    <row r="840" spans="7:14" x14ac:dyDescent="0.2">
      <c r="G840">
        <v>845</v>
      </c>
      <c r="H840" t="s">
        <v>7</v>
      </c>
      <c r="I840" s="1">
        <v>38221</v>
      </c>
      <c r="J840" t="s">
        <v>11</v>
      </c>
      <c r="K840" s="3">
        <v>37</v>
      </c>
      <c r="L840" s="2">
        <v>113.21323460768004</v>
      </c>
      <c r="M840" t="s">
        <v>24</v>
      </c>
      <c r="N840" s="5">
        <f t="shared" si="13"/>
        <v>3.0598171515589199</v>
      </c>
    </row>
    <row r="841" spans="7:14" x14ac:dyDescent="0.2">
      <c r="G841">
        <v>846</v>
      </c>
      <c r="H841" t="s">
        <v>4</v>
      </c>
      <c r="I841" s="1">
        <v>38529</v>
      </c>
      <c r="J841" t="s">
        <v>9</v>
      </c>
      <c r="K841" s="3">
        <v>19</v>
      </c>
      <c r="L841" s="2">
        <v>59.003760475925063</v>
      </c>
      <c r="M841" t="s">
        <v>23</v>
      </c>
      <c r="N841" s="5">
        <f t="shared" si="13"/>
        <v>3.1054610776802662</v>
      </c>
    </row>
    <row r="842" spans="7:14" x14ac:dyDescent="0.2">
      <c r="G842">
        <v>847</v>
      </c>
      <c r="H842" t="s">
        <v>1</v>
      </c>
      <c r="I842" s="1">
        <v>38089</v>
      </c>
      <c r="J842" t="s">
        <v>10</v>
      </c>
      <c r="K842" s="3">
        <v>28</v>
      </c>
      <c r="L842" s="2">
        <v>86.04518510559123</v>
      </c>
      <c r="M842" t="s">
        <v>22</v>
      </c>
      <c r="N842" s="5">
        <f t="shared" si="13"/>
        <v>3.0730423251996868</v>
      </c>
    </row>
    <row r="843" spans="7:14" x14ac:dyDescent="0.2">
      <c r="G843">
        <v>848</v>
      </c>
      <c r="H843" t="s">
        <v>0</v>
      </c>
      <c r="I843" s="1">
        <v>38144</v>
      </c>
      <c r="J843" t="s">
        <v>11</v>
      </c>
      <c r="K843" s="3">
        <v>18</v>
      </c>
      <c r="L843" s="2">
        <v>55.858549479616173</v>
      </c>
      <c r="M843" t="s">
        <v>23</v>
      </c>
      <c r="N843" s="5">
        <f t="shared" si="13"/>
        <v>3.1032527488675652</v>
      </c>
    </row>
    <row r="844" spans="7:14" x14ac:dyDescent="0.2">
      <c r="G844">
        <v>849</v>
      </c>
      <c r="H844" t="s">
        <v>6</v>
      </c>
      <c r="I844" s="1">
        <v>38870</v>
      </c>
      <c r="J844" t="s">
        <v>13</v>
      </c>
      <c r="K844" s="3">
        <v>84</v>
      </c>
      <c r="L844" s="2">
        <v>254.04302513210774</v>
      </c>
      <c r="M844" t="s">
        <v>21</v>
      </c>
      <c r="N844" s="5">
        <f t="shared" si="13"/>
        <v>3.0243217277631875</v>
      </c>
    </row>
    <row r="845" spans="7:14" x14ac:dyDescent="0.2">
      <c r="G845">
        <v>850</v>
      </c>
      <c r="H845" t="s">
        <v>5</v>
      </c>
      <c r="I845" s="1">
        <v>38276</v>
      </c>
      <c r="J845" t="s">
        <v>9</v>
      </c>
      <c r="K845" s="3">
        <v>79</v>
      </c>
      <c r="L845" s="2">
        <v>238.82743961542425</v>
      </c>
      <c r="M845" t="s">
        <v>23</v>
      </c>
      <c r="N845" s="5">
        <f t="shared" si="13"/>
        <v>3.0231321470306867</v>
      </c>
    </row>
    <row r="846" spans="7:14" x14ac:dyDescent="0.2">
      <c r="G846">
        <v>851</v>
      </c>
      <c r="H846" t="s">
        <v>7</v>
      </c>
      <c r="I846" s="1">
        <v>38298</v>
      </c>
      <c r="J846" t="s">
        <v>9</v>
      </c>
      <c r="K846" s="3">
        <v>31</v>
      </c>
      <c r="L846" s="2">
        <v>94.972961203791044</v>
      </c>
      <c r="M846" t="s">
        <v>22</v>
      </c>
      <c r="N846" s="5">
        <f t="shared" si="13"/>
        <v>3.063643909799711</v>
      </c>
    </row>
    <row r="847" spans="7:14" x14ac:dyDescent="0.2">
      <c r="G847">
        <v>852</v>
      </c>
      <c r="H847" t="s">
        <v>0</v>
      </c>
      <c r="I847" s="1">
        <v>38925</v>
      </c>
      <c r="J847" t="s">
        <v>13</v>
      </c>
      <c r="K847" s="3">
        <v>34</v>
      </c>
      <c r="L847" s="2">
        <v>103.39863614232333</v>
      </c>
      <c r="M847" t="s">
        <v>24</v>
      </c>
      <c r="N847" s="5">
        <f t="shared" si="13"/>
        <v>3.0411363571271566</v>
      </c>
    </row>
    <row r="848" spans="7:14" x14ac:dyDescent="0.2">
      <c r="G848">
        <v>853</v>
      </c>
      <c r="H848" t="s">
        <v>7</v>
      </c>
      <c r="I848" s="1">
        <v>38672</v>
      </c>
      <c r="J848" t="s">
        <v>12</v>
      </c>
      <c r="K848" s="3">
        <v>66</v>
      </c>
      <c r="L848" s="2">
        <v>201.25536797949457</v>
      </c>
      <c r="M848" t="s">
        <v>21</v>
      </c>
      <c r="N848" s="5">
        <f t="shared" si="13"/>
        <v>3.0493237572650691</v>
      </c>
    </row>
    <row r="849" spans="7:14" x14ac:dyDescent="0.2">
      <c r="G849">
        <v>854</v>
      </c>
      <c r="H849" t="s">
        <v>5</v>
      </c>
      <c r="I849" s="1">
        <v>38859</v>
      </c>
      <c r="J849" t="s">
        <v>12</v>
      </c>
      <c r="K849" s="3">
        <v>44</v>
      </c>
      <c r="L849" s="2">
        <v>134.44985862590835</v>
      </c>
      <c r="M849" t="s">
        <v>24</v>
      </c>
      <c r="N849" s="5">
        <f t="shared" si="13"/>
        <v>3.0556786051342808</v>
      </c>
    </row>
    <row r="850" spans="7:14" x14ac:dyDescent="0.2">
      <c r="G850">
        <v>855</v>
      </c>
      <c r="H850" t="s">
        <v>8</v>
      </c>
      <c r="I850" s="1">
        <v>38375</v>
      </c>
      <c r="J850" t="s">
        <v>11</v>
      </c>
      <c r="K850" s="3">
        <v>94</v>
      </c>
      <c r="L850" s="2">
        <v>284.41944495958916</v>
      </c>
      <c r="M850" t="s">
        <v>21</v>
      </c>
      <c r="N850" s="5">
        <f t="shared" si="13"/>
        <v>3.0257387761658423</v>
      </c>
    </row>
    <row r="851" spans="7:14" x14ac:dyDescent="0.2">
      <c r="G851">
        <v>856</v>
      </c>
      <c r="H851" t="s">
        <v>2</v>
      </c>
      <c r="I851" s="1">
        <v>38089</v>
      </c>
      <c r="J851" t="s">
        <v>9</v>
      </c>
      <c r="K851" s="3">
        <v>11</v>
      </c>
      <c r="L851" s="2">
        <v>35.299860689817372</v>
      </c>
      <c r="M851" t="s">
        <v>24</v>
      </c>
      <c r="N851" s="5">
        <f t="shared" si="13"/>
        <v>3.2090782445288522</v>
      </c>
    </row>
    <row r="852" spans="7:14" x14ac:dyDescent="0.2">
      <c r="G852">
        <v>857</v>
      </c>
      <c r="H852" t="s">
        <v>3</v>
      </c>
      <c r="I852" s="1">
        <v>38221</v>
      </c>
      <c r="J852" t="s">
        <v>10</v>
      </c>
      <c r="K852" s="3">
        <v>74</v>
      </c>
      <c r="L852" s="2">
        <v>223.97457991298864</v>
      </c>
      <c r="M852" t="s">
        <v>24</v>
      </c>
      <c r="N852" s="5">
        <f t="shared" si="13"/>
        <v>3.0266835123376845</v>
      </c>
    </row>
    <row r="853" spans="7:14" x14ac:dyDescent="0.2">
      <c r="G853">
        <v>858</v>
      </c>
      <c r="H853" t="s">
        <v>0</v>
      </c>
      <c r="I853" s="1">
        <v>39057</v>
      </c>
      <c r="J853" t="s">
        <v>12</v>
      </c>
      <c r="K853" s="3">
        <v>28</v>
      </c>
      <c r="L853" s="2">
        <v>86.485564911199845</v>
      </c>
      <c r="M853" t="s">
        <v>23</v>
      </c>
      <c r="N853" s="5">
        <f t="shared" si="13"/>
        <v>3.0887701753999943</v>
      </c>
    </row>
    <row r="854" spans="7:14" x14ac:dyDescent="0.2">
      <c r="G854">
        <v>859</v>
      </c>
      <c r="H854" t="s">
        <v>1</v>
      </c>
      <c r="I854" s="1">
        <v>38507</v>
      </c>
      <c r="J854" t="s">
        <v>10</v>
      </c>
      <c r="K854" s="3">
        <v>40</v>
      </c>
      <c r="L854" s="2">
        <v>121.92180749554807</v>
      </c>
      <c r="M854" t="s">
        <v>23</v>
      </c>
      <c r="N854" s="5">
        <f t="shared" si="13"/>
        <v>3.0480451873887016</v>
      </c>
    </row>
    <row r="855" spans="7:14" x14ac:dyDescent="0.2">
      <c r="G855">
        <v>860</v>
      </c>
      <c r="H855" t="s">
        <v>1</v>
      </c>
      <c r="I855" s="1">
        <v>38023</v>
      </c>
      <c r="J855" t="s">
        <v>10</v>
      </c>
      <c r="K855" s="3">
        <v>34</v>
      </c>
      <c r="L855" s="2">
        <v>104.1689153871453</v>
      </c>
      <c r="M855" t="s">
        <v>21</v>
      </c>
      <c r="N855" s="5">
        <f t="shared" si="13"/>
        <v>3.0637916290336853</v>
      </c>
    </row>
    <row r="856" spans="7:14" x14ac:dyDescent="0.2">
      <c r="G856">
        <v>861</v>
      </c>
      <c r="H856" t="s">
        <v>8</v>
      </c>
      <c r="I856" s="1">
        <v>38606</v>
      </c>
      <c r="J856" t="s">
        <v>11</v>
      </c>
      <c r="K856" s="3">
        <v>38</v>
      </c>
      <c r="L856" s="2">
        <v>115.85180148886141</v>
      </c>
      <c r="M856" t="s">
        <v>21</v>
      </c>
      <c r="N856" s="5">
        <f t="shared" si="13"/>
        <v>3.048731618127932</v>
      </c>
    </row>
    <row r="857" spans="7:14" x14ac:dyDescent="0.2">
      <c r="G857">
        <v>862</v>
      </c>
      <c r="H857" t="s">
        <v>3</v>
      </c>
      <c r="I857" s="1">
        <v>38518</v>
      </c>
      <c r="J857" t="s">
        <v>12</v>
      </c>
      <c r="K857" s="3">
        <v>69</v>
      </c>
      <c r="L857" s="2">
        <v>209.14336391515394</v>
      </c>
      <c r="M857" t="s">
        <v>22</v>
      </c>
      <c r="N857" s="5">
        <f t="shared" si="13"/>
        <v>3.0310632451471586</v>
      </c>
    </row>
    <row r="858" spans="7:14" x14ac:dyDescent="0.2">
      <c r="G858">
        <v>863</v>
      </c>
      <c r="H858" t="s">
        <v>6</v>
      </c>
      <c r="I858" s="1">
        <v>38584</v>
      </c>
      <c r="J858" t="s">
        <v>11</v>
      </c>
      <c r="K858" s="3">
        <v>34</v>
      </c>
      <c r="L858" s="2">
        <v>103.97058317140277</v>
      </c>
      <c r="M858" t="s">
        <v>22</v>
      </c>
      <c r="N858" s="5">
        <f t="shared" si="13"/>
        <v>3.0579583285706695</v>
      </c>
    </row>
    <row r="859" spans="7:14" x14ac:dyDescent="0.2">
      <c r="G859">
        <v>864</v>
      </c>
      <c r="H859" t="s">
        <v>8</v>
      </c>
      <c r="I859" s="1">
        <v>38573</v>
      </c>
      <c r="J859" t="s">
        <v>12</v>
      </c>
      <c r="K859" s="3">
        <v>29</v>
      </c>
      <c r="L859" s="2">
        <v>89.383943739445868</v>
      </c>
      <c r="M859" t="s">
        <v>22</v>
      </c>
      <c r="N859" s="5">
        <f t="shared" si="13"/>
        <v>3.0822049565326162</v>
      </c>
    </row>
    <row r="860" spans="7:14" x14ac:dyDescent="0.2">
      <c r="G860">
        <v>865</v>
      </c>
      <c r="H860" t="s">
        <v>2</v>
      </c>
      <c r="I860" s="1">
        <v>38034</v>
      </c>
      <c r="J860" t="s">
        <v>9</v>
      </c>
      <c r="K860" s="3">
        <v>-10</v>
      </c>
      <c r="L860" s="2">
        <v>-27.724939048319342</v>
      </c>
      <c r="M860" t="s">
        <v>22</v>
      </c>
      <c r="N860" s="5">
        <f t="shared" si="13"/>
        <v>2.7724939048319341</v>
      </c>
    </row>
    <row r="861" spans="7:14" x14ac:dyDescent="0.2">
      <c r="G861">
        <v>866</v>
      </c>
      <c r="H861" t="s">
        <v>7</v>
      </c>
      <c r="I861" s="1">
        <v>38287</v>
      </c>
      <c r="J861" t="s">
        <v>13</v>
      </c>
      <c r="K861" s="3">
        <v>42</v>
      </c>
      <c r="L861" s="2">
        <v>128.42870398782102</v>
      </c>
      <c r="M861" t="s">
        <v>22</v>
      </c>
      <c r="N861" s="5">
        <f t="shared" si="13"/>
        <v>3.0578262854243099</v>
      </c>
    </row>
    <row r="862" spans="7:14" x14ac:dyDescent="0.2">
      <c r="G862">
        <v>867</v>
      </c>
      <c r="H862" t="s">
        <v>4</v>
      </c>
      <c r="I862" s="1">
        <v>38793</v>
      </c>
      <c r="J862" t="s">
        <v>12</v>
      </c>
      <c r="K862" s="3">
        <v>58</v>
      </c>
      <c r="L862" s="2">
        <v>175.97423505292562</v>
      </c>
      <c r="M862" t="s">
        <v>23</v>
      </c>
      <c r="N862" s="5">
        <f t="shared" si="13"/>
        <v>3.0340385353952692</v>
      </c>
    </row>
    <row r="863" spans="7:14" x14ac:dyDescent="0.2">
      <c r="G863">
        <v>868</v>
      </c>
      <c r="H863" t="s">
        <v>5</v>
      </c>
      <c r="I863" s="1">
        <v>38056</v>
      </c>
      <c r="J863" t="s">
        <v>9</v>
      </c>
      <c r="K863" s="3">
        <v>27</v>
      </c>
      <c r="L863" s="2">
        <v>83.01665013993393</v>
      </c>
      <c r="M863" t="s">
        <v>22</v>
      </c>
      <c r="N863" s="5">
        <f t="shared" si="13"/>
        <v>3.0746907459234789</v>
      </c>
    </row>
    <row r="864" spans="7:14" x14ac:dyDescent="0.2">
      <c r="G864">
        <v>869</v>
      </c>
      <c r="H864" t="s">
        <v>7</v>
      </c>
      <c r="I864" s="1">
        <v>38903</v>
      </c>
      <c r="J864" t="s">
        <v>11</v>
      </c>
      <c r="K864" s="3">
        <v>47</v>
      </c>
      <c r="L864" s="2">
        <v>143.2742036645771</v>
      </c>
      <c r="M864" t="s">
        <v>24</v>
      </c>
      <c r="N864" s="5">
        <f t="shared" si="13"/>
        <v>3.0483873120122786</v>
      </c>
    </row>
    <row r="865" spans="7:14" x14ac:dyDescent="0.2">
      <c r="G865">
        <v>870</v>
      </c>
      <c r="H865" t="s">
        <v>5</v>
      </c>
      <c r="I865" s="1">
        <v>38023</v>
      </c>
      <c r="J865" t="s">
        <v>9</v>
      </c>
      <c r="K865" s="3">
        <v>29</v>
      </c>
      <c r="L865" s="2">
        <v>88.696716331090727</v>
      </c>
      <c r="M865" t="s">
        <v>21</v>
      </c>
      <c r="N865" s="5">
        <f t="shared" si="13"/>
        <v>3.0585074596927835</v>
      </c>
    </row>
    <row r="866" spans="7:14" x14ac:dyDescent="0.2">
      <c r="G866">
        <v>871</v>
      </c>
      <c r="H866" t="s">
        <v>7</v>
      </c>
      <c r="I866" s="1">
        <v>38848</v>
      </c>
      <c r="J866" t="s">
        <v>12</v>
      </c>
      <c r="K866" s="3">
        <v>28</v>
      </c>
      <c r="L866" s="2">
        <v>86.226420950611285</v>
      </c>
      <c r="M866" t="s">
        <v>21</v>
      </c>
      <c r="N866" s="5">
        <f t="shared" si="13"/>
        <v>3.0795150339504032</v>
      </c>
    </row>
    <row r="867" spans="7:14" x14ac:dyDescent="0.2">
      <c r="G867">
        <v>872</v>
      </c>
      <c r="H867" t="s">
        <v>8</v>
      </c>
      <c r="I867" s="1">
        <v>38980</v>
      </c>
      <c r="J867" t="s">
        <v>11</v>
      </c>
      <c r="K867" s="3">
        <v>79</v>
      </c>
      <c r="L867" s="2">
        <v>239.05774059830441</v>
      </c>
      <c r="M867" t="s">
        <v>21</v>
      </c>
      <c r="N867" s="5">
        <f t="shared" si="13"/>
        <v>3.0260473493456255</v>
      </c>
    </row>
    <row r="868" spans="7:14" x14ac:dyDescent="0.2">
      <c r="G868">
        <v>873</v>
      </c>
      <c r="H868" t="s">
        <v>6</v>
      </c>
      <c r="I868" s="1">
        <v>38298</v>
      </c>
      <c r="J868" t="s">
        <v>11</v>
      </c>
      <c r="K868" s="3">
        <v>41</v>
      </c>
      <c r="L868" s="2">
        <v>124.81786407447923</v>
      </c>
      <c r="M868" t="s">
        <v>24</v>
      </c>
      <c r="N868" s="5">
        <f t="shared" si="13"/>
        <v>3.0443381481580301</v>
      </c>
    </row>
    <row r="869" spans="7:14" x14ac:dyDescent="0.2">
      <c r="G869">
        <v>874</v>
      </c>
      <c r="H869" t="s">
        <v>5</v>
      </c>
      <c r="I869" s="1">
        <v>38540</v>
      </c>
      <c r="J869" t="s">
        <v>13</v>
      </c>
      <c r="K869" s="3">
        <v>57</v>
      </c>
      <c r="L869" s="2">
        <v>172.96188521453885</v>
      </c>
      <c r="M869" t="s">
        <v>22</v>
      </c>
      <c r="N869" s="5">
        <f t="shared" si="13"/>
        <v>3.0344190388515586</v>
      </c>
    </row>
    <row r="870" spans="7:14" x14ac:dyDescent="0.2">
      <c r="G870">
        <v>875</v>
      </c>
      <c r="H870" t="s">
        <v>7</v>
      </c>
      <c r="I870" s="1">
        <v>38914</v>
      </c>
      <c r="J870" t="s">
        <v>10</v>
      </c>
      <c r="K870" s="3">
        <v>45</v>
      </c>
      <c r="L870" s="2">
        <v>137.62002289021942</v>
      </c>
      <c r="M870" t="s">
        <v>23</v>
      </c>
      <c r="N870" s="5">
        <f t="shared" si="13"/>
        <v>3.0582227308937648</v>
      </c>
    </row>
    <row r="871" spans="7:14" x14ac:dyDescent="0.2">
      <c r="G871">
        <v>876</v>
      </c>
      <c r="H871" t="s">
        <v>0</v>
      </c>
      <c r="I871" s="1">
        <v>38793</v>
      </c>
      <c r="J871" t="s">
        <v>12</v>
      </c>
      <c r="K871" s="3">
        <v>91</v>
      </c>
      <c r="L871" s="2">
        <v>274.91230216083113</v>
      </c>
      <c r="M871" t="s">
        <v>23</v>
      </c>
      <c r="N871" s="5">
        <f t="shared" si="13"/>
        <v>3.0210143094596829</v>
      </c>
    </row>
    <row r="872" spans="7:14" x14ac:dyDescent="0.2">
      <c r="G872">
        <v>877</v>
      </c>
      <c r="H872" t="s">
        <v>5</v>
      </c>
      <c r="I872" s="1">
        <v>38375</v>
      </c>
      <c r="J872" t="s">
        <v>12</v>
      </c>
      <c r="K872" s="3">
        <v>49</v>
      </c>
      <c r="L872" s="2">
        <v>149.04131306617498</v>
      </c>
      <c r="M872" t="s">
        <v>23</v>
      </c>
      <c r="N872" s="5">
        <f t="shared" si="13"/>
        <v>3.0416594503301018</v>
      </c>
    </row>
    <row r="873" spans="7:14" x14ac:dyDescent="0.2">
      <c r="G873">
        <v>878</v>
      </c>
      <c r="H873" t="s">
        <v>8</v>
      </c>
      <c r="I873" s="1">
        <v>38254</v>
      </c>
      <c r="J873" t="s">
        <v>10</v>
      </c>
      <c r="K873" s="3">
        <v>68</v>
      </c>
      <c r="L873" s="2">
        <v>206.16097800045316</v>
      </c>
      <c r="M873" t="s">
        <v>23</v>
      </c>
      <c r="N873" s="5">
        <f t="shared" si="13"/>
        <v>3.031779088241958</v>
      </c>
    </row>
    <row r="874" spans="7:14" x14ac:dyDescent="0.2">
      <c r="G874">
        <v>879</v>
      </c>
      <c r="H874" t="s">
        <v>2</v>
      </c>
      <c r="I874" s="1">
        <v>38397</v>
      </c>
      <c r="J874" t="s">
        <v>13</v>
      </c>
      <c r="K874" s="3">
        <v>38</v>
      </c>
      <c r="L874" s="2">
        <v>116.64480895861564</v>
      </c>
      <c r="M874" t="s">
        <v>23</v>
      </c>
      <c r="N874" s="5">
        <f t="shared" si="13"/>
        <v>3.0696002357530432</v>
      </c>
    </row>
    <row r="875" spans="7:14" x14ac:dyDescent="0.2">
      <c r="G875">
        <v>880</v>
      </c>
      <c r="H875" t="s">
        <v>6</v>
      </c>
      <c r="I875" s="1">
        <v>38980</v>
      </c>
      <c r="J875" t="s">
        <v>9</v>
      </c>
      <c r="K875" s="3">
        <v>4</v>
      </c>
      <c r="L875" s="2">
        <v>15.205643253032669</v>
      </c>
      <c r="M875" t="s">
        <v>21</v>
      </c>
      <c r="N875" s="5">
        <f t="shared" si="13"/>
        <v>3.8014108132581672</v>
      </c>
    </row>
    <row r="876" spans="7:14" x14ac:dyDescent="0.2">
      <c r="G876">
        <v>881</v>
      </c>
      <c r="H876" t="s">
        <v>5</v>
      </c>
      <c r="I876" s="1">
        <v>38452</v>
      </c>
      <c r="J876" t="s">
        <v>12</v>
      </c>
      <c r="K876" s="3">
        <v>45</v>
      </c>
      <c r="L876" s="2">
        <v>137.05484034063696</v>
      </c>
      <c r="M876" t="s">
        <v>24</v>
      </c>
      <c r="N876" s="5">
        <f t="shared" si="13"/>
        <v>3.0456631186808214</v>
      </c>
    </row>
    <row r="877" spans="7:14" x14ac:dyDescent="0.2">
      <c r="G877">
        <v>882</v>
      </c>
      <c r="H877" t="s">
        <v>1</v>
      </c>
      <c r="I877" s="1">
        <v>38331</v>
      </c>
      <c r="J877" t="s">
        <v>12</v>
      </c>
      <c r="K877" s="3">
        <v>85</v>
      </c>
      <c r="L877" s="2">
        <v>256.6581063828105</v>
      </c>
      <c r="M877" t="s">
        <v>22</v>
      </c>
      <c r="N877" s="5">
        <f t="shared" si="13"/>
        <v>3.0195071339154178</v>
      </c>
    </row>
    <row r="878" spans="7:14" x14ac:dyDescent="0.2">
      <c r="G878">
        <v>883</v>
      </c>
      <c r="H878" t="s">
        <v>5</v>
      </c>
      <c r="I878" s="1">
        <v>38540</v>
      </c>
      <c r="J878" t="s">
        <v>13</v>
      </c>
      <c r="K878" s="3">
        <v>57</v>
      </c>
      <c r="L878" s="2">
        <v>173.05666995199584</v>
      </c>
      <c r="M878" t="s">
        <v>22</v>
      </c>
      <c r="N878" s="5">
        <f t="shared" si="13"/>
        <v>3.0360819289823833</v>
      </c>
    </row>
    <row r="879" spans="7:14" x14ac:dyDescent="0.2">
      <c r="G879">
        <v>884</v>
      </c>
      <c r="H879" t="s">
        <v>4</v>
      </c>
      <c r="I879" s="1">
        <v>38672</v>
      </c>
      <c r="J879" t="s">
        <v>12</v>
      </c>
      <c r="K879" s="3">
        <v>-3</v>
      </c>
      <c r="L879" s="2">
        <v>-6.3637861287644046</v>
      </c>
      <c r="M879" t="s">
        <v>24</v>
      </c>
      <c r="N879" s="5">
        <f t="shared" si="13"/>
        <v>2.1212620429214684</v>
      </c>
    </row>
    <row r="880" spans="7:14" x14ac:dyDescent="0.2">
      <c r="G880">
        <v>885</v>
      </c>
      <c r="H880" t="s">
        <v>7</v>
      </c>
      <c r="I880" s="1">
        <v>38936</v>
      </c>
      <c r="J880" t="s">
        <v>9</v>
      </c>
      <c r="K880" s="3">
        <v>-9</v>
      </c>
      <c r="L880" s="2">
        <v>-24.858670230760346</v>
      </c>
      <c r="M880" t="s">
        <v>22</v>
      </c>
      <c r="N880" s="5">
        <f t="shared" si="13"/>
        <v>2.762074470084483</v>
      </c>
    </row>
    <row r="881" spans="7:14" x14ac:dyDescent="0.2">
      <c r="G881">
        <v>886</v>
      </c>
      <c r="H881" t="s">
        <v>4</v>
      </c>
      <c r="I881" s="1">
        <v>38100</v>
      </c>
      <c r="J881" t="s">
        <v>11</v>
      </c>
      <c r="K881" s="3">
        <v>86</v>
      </c>
      <c r="L881" s="2">
        <v>260.29381913398618</v>
      </c>
      <c r="M881" t="s">
        <v>22</v>
      </c>
      <c r="N881" s="5">
        <f t="shared" si="13"/>
        <v>3.0266723155114672</v>
      </c>
    </row>
    <row r="882" spans="7:14" x14ac:dyDescent="0.2">
      <c r="G882">
        <v>887</v>
      </c>
      <c r="H882" t="s">
        <v>0</v>
      </c>
      <c r="I882" s="1">
        <v>38419</v>
      </c>
      <c r="J882" t="s">
        <v>9</v>
      </c>
      <c r="K882" s="3">
        <v>11</v>
      </c>
      <c r="L882" s="2">
        <v>35.041684359746164</v>
      </c>
      <c r="M882" t="s">
        <v>24</v>
      </c>
      <c r="N882" s="5">
        <f t="shared" si="13"/>
        <v>3.1856076690678332</v>
      </c>
    </row>
    <row r="883" spans="7:14" x14ac:dyDescent="0.2">
      <c r="G883">
        <v>888</v>
      </c>
      <c r="H883" t="s">
        <v>2</v>
      </c>
      <c r="I883" s="1">
        <v>38001</v>
      </c>
      <c r="J883" t="s">
        <v>12</v>
      </c>
      <c r="K883" s="3">
        <v>87</v>
      </c>
      <c r="L883" s="2">
        <v>262.7592489136066</v>
      </c>
      <c r="M883" t="s">
        <v>22</v>
      </c>
      <c r="N883" s="5">
        <f t="shared" si="13"/>
        <v>3.0202212518805358</v>
      </c>
    </row>
    <row r="884" spans="7:14" x14ac:dyDescent="0.2">
      <c r="G884">
        <v>889</v>
      </c>
      <c r="H884" t="s">
        <v>2</v>
      </c>
      <c r="I884" s="1">
        <v>38199</v>
      </c>
      <c r="J884" t="s">
        <v>11</v>
      </c>
      <c r="K884" s="3">
        <v>86</v>
      </c>
      <c r="L884" s="2">
        <v>260.00914889996403</v>
      </c>
      <c r="M884" t="s">
        <v>21</v>
      </c>
      <c r="N884" s="5">
        <f t="shared" si="13"/>
        <v>3.0233621965112096</v>
      </c>
    </row>
    <row r="885" spans="7:14" x14ac:dyDescent="0.2">
      <c r="G885">
        <v>890</v>
      </c>
      <c r="H885" t="s">
        <v>8</v>
      </c>
      <c r="I885" s="1">
        <v>38749</v>
      </c>
      <c r="J885" t="s">
        <v>10</v>
      </c>
      <c r="K885" s="3">
        <v>62</v>
      </c>
      <c r="L885" s="2">
        <v>187.81034616092504</v>
      </c>
      <c r="M885" t="s">
        <v>23</v>
      </c>
      <c r="N885" s="5">
        <f t="shared" si="13"/>
        <v>3.0291991316278231</v>
      </c>
    </row>
    <row r="886" spans="7:14" x14ac:dyDescent="0.2">
      <c r="G886">
        <v>891</v>
      </c>
      <c r="H886" t="s">
        <v>5</v>
      </c>
      <c r="I886" s="1">
        <v>38914</v>
      </c>
      <c r="J886" t="s">
        <v>12</v>
      </c>
      <c r="K886" s="3">
        <v>80</v>
      </c>
      <c r="L886" s="2">
        <v>241.85917425037732</v>
      </c>
      <c r="M886" t="s">
        <v>23</v>
      </c>
      <c r="N886" s="5">
        <f t="shared" si="13"/>
        <v>3.0232396781297166</v>
      </c>
    </row>
    <row r="887" spans="7:14" x14ac:dyDescent="0.2">
      <c r="G887">
        <v>892</v>
      </c>
      <c r="H887" t="s">
        <v>2</v>
      </c>
      <c r="I887" s="1">
        <v>38188</v>
      </c>
      <c r="J887" t="s">
        <v>13</v>
      </c>
      <c r="K887" s="3">
        <v>11</v>
      </c>
      <c r="L887" s="2">
        <v>34.782314831792192</v>
      </c>
      <c r="M887" t="s">
        <v>21</v>
      </c>
      <c r="N887" s="5">
        <f t="shared" si="13"/>
        <v>3.1620286210720177</v>
      </c>
    </row>
    <row r="888" spans="7:14" x14ac:dyDescent="0.2">
      <c r="G888">
        <v>893</v>
      </c>
      <c r="H888" t="s">
        <v>2</v>
      </c>
      <c r="I888" s="1">
        <v>38694</v>
      </c>
      <c r="J888" t="s">
        <v>13</v>
      </c>
      <c r="K888" s="3">
        <v>11</v>
      </c>
      <c r="L888" s="2">
        <v>34.680822827797087</v>
      </c>
      <c r="M888" t="s">
        <v>22</v>
      </c>
      <c r="N888" s="5">
        <f t="shared" si="13"/>
        <v>3.1528020752542805</v>
      </c>
    </row>
    <row r="889" spans="7:14" x14ac:dyDescent="0.2">
      <c r="G889">
        <v>894</v>
      </c>
      <c r="H889" t="s">
        <v>7</v>
      </c>
      <c r="I889" s="1">
        <v>38661</v>
      </c>
      <c r="J889" t="s">
        <v>11</v>
      </c>
      <c r="K889" s="3">
        <v>-4</v>
      </c>
      <c r="L889" s="2">
        <v>-9.7904020756587578</v>
      </c>
      <c r="M889" t="s">
        <v>21</v>
      </c>
      <c r="N889" s="5">
        <f t="shared" si="13"/>
        <v>2.4476005189146894</v>
      </c>
    </row>
    <row r="890" spans="7:14" x14ac:dyDescent="0.2">
      <c r="G890">
        <v>895</v>
      </c>
      <c r="H890" t="s">
        <v>1</v>
      </c>
      <c r="I890" s="1">
        <v>38331</v>
      </c>
      <c r="J890" t="s">
        <v>13</v>
      </c>
      <c r="K890" s="3">
        <v>42</v>
      </c>
      <c r="L890" s="2">
        <v>128.02610607664568</v>
      </c>
      <c r="M890" t="s">
        <v>23</v>
      </c>
      <c r="N890" s="5">
        <f t="shared" si="13"/>
        <v>3.0482406208725159</v>
      </c>
    </row>
    <row r="891" spans="7:14" x14ac:dyDescent="0.2">
      <c r="G891">
        <v>896</v>
      </c>
      <c r="H891" t="s">
        <v>1</v>
      </c>
      <c r="I891" s="1">
        <v>38166</v>
      </c>
      <c r="J891" t="s">
        <v>10</v>
      </c>
      <c r="K891" s="3">
        <v>51</v>
      </c>
      <c r="L891" s="2">
        <v>154.71800722699501</v>
      </c>
      <c r="M891" t="s">
        <v>21</v>
      </c>
      <c r="N891" s="5">
        <f t="shared" si="13"/>
        <v>3.0336864162155885</v>
      </c>
    </row>
    <row r="892" spans="7:14" x14ac:dyDescent="0.2">
      <c r="G892">
        <v>897</v>
      </c>
      <c r="H892" t="s">
        <v>2</v>
      </c>
      <c r="I892" s="1">
        <v>38188</v>
      </c>
      <c r="J892" t="s">
        <v>9</v>
      </c>
      <c r="K892" s="3">
        <v>91</v>
      </c>
      <c r="L892" s="2">
        <v>274.77216405152751</v>
      </c>
      <c r="M892" t="s">
        <v>21</v>
      </c>
      <c r="N892" s="5">
        <f t="shared" si="13"/>
        <v>3.0194743302365659</v>
      </c>
    </row>
    <row r="893" spans="7:14" x14ac:dyDescent="0.2">
      <c r="G893">
        <v>898</v>
      </c>
      <c r="H893" t="s">
        <v>5</v>
      </c>
      <c r="I893" s="1">
        <v>38947</v>
      </c>
      <c r="J893" t="s">
        <v>10</v>
      </c>
      <c r="K893" s="3">
        <v>24</v>
      </c>
      <c r="L893" s="2">
        <v>73.406307306618515</v>
      </c>
      <c r="M893" t="s">
        <v>23</v>
      </c>
      <c r="N893" s="5">
        <f t="shared" si="13"/>
        <v>3.0585961377757713</v>
      </c>
    </row>
    <row r="894" spans="7:14" x14ac:dyDescent="0.2">
      <c r="G894">
        <v>899</v>
      </c>
      <c r="H894" t="s">
        <v>5</v>
      </c>
      <c r="I894" s="1">
        <v>38012</v>
      </c>
      <c r="J894" t="s">
        <v>11</v>
      </c>
      <c r="K894" s="3">
        <v>19</v>
      </c>
      <c r="L894" s="2">
        <v>59.122730804832166</v>
      </c>
      <c r="M894" t="s">
        <v>22</v>
      </c>
      <c r="N894" s="5">
        <f t="shared" si="13"/>
        <v>3.1117226739385351</v>
      </c>
    </row>
    <row r="895" spans="7:14" x14ac:dyDescent="0.2">
      <c r="G895">
        <v>900</v>
      </c>
      <c r="H895" t="s">
        <v>2</v>
      </c>
      <c r="I895" s="1">
        <v>38067</v>
      </c>
      <c r="J895" t="s">
        <v>10</v>
      </c>
      <c r="K895" s="3">
        <v>80</v>
      </c>
      <c r="L895" s="2">
        <v>241.74723336571216</v>
      </c>
      <c r="M895" t="s">
        <v>22</v>
      </c>
      <c r="N895" s="5">
        <f t="shared" si="13"/>
        <v>3.0218404170714019</v>
      </c>
    </row>
    <row r="896" spans="7:14" x14ac:dyDescent="0.2">
      <c r="G896">
        <v>901</v>
      </c>
      <c r="H896" t="s">
        <v>8</v>
      </c>
      <c r="I896" s="1">
        <v>39057</v>
      </c>
      <c r="J896" t="s">
        <v>9</v>
      </c>
      <c r="K896" s="3">
        <v>0</v>
      </c>
      <c r="L896" s="2">
        <v>1.6796900586638657</v>
      </c>
      <c r="M896" t="s">
        <v>24</v>
      </c>
      <c r="N896" s="5" t="e">
        <f t="shared" si="13"/>
        <v>#DIV/0!</v>
      </c>
    </row>
    <row r="897" spans="7:14" x14ac:dyDescent="0.2">
      <c r="G897">
        <v>902</v>
      </c>
      <c r="H897" t="s">
        <v>0</v>
      </c>
      <c r="I897" s="1">
        <v>38991</v>
      </c>
      <c r="J897" t="s">
        <v>9</v>
      </c>
      <c r="K897" s="3">
        <v>69</v>
      </c>
      <c r="L897" s="2">
        <v>209.14203916980014</v>
      </c>
      <c r="M897" t="s">
        <v>24</v>
      </c>
      <c r="N897" s="5">
        <f t="shared" si="13"/>
        <v>3.0310440459391326</v>
      </c>
    </row>
    <row r="898" spans="7:14" x14ac:dyDescent="0.2">
      <c r="G898">
        <v>903</v>
      </c>
      <c r="H898" t="s">
        <v>5</v>
      </c>
      <c r="I898" s="1">
        <v>38914</v>
      </c>
      <c r="J898" t="s">
        <v>12</v>
      </c>
      <c r="K898" s="3">
        <v>84</v>
      </c>
      <c r="L898" s="2">
        <v>253.78421313059829</v>
      </c>
      <c r="M898" t="s">
        <v>22</v>
      </c>
      <c r="N898" s="5">
        <f t="shared" si="13"/>
        <v>3.0212406325071224</v>
      </c>
    </row>
    <row r="899" spans="7:14" x14ac:dyDescent="0.2">
      <c r="G899">
        <v>904</v>
      </c>
      <c r="H899" t="s">
        <v>3</v>
      </c>
      <c r="I899" s="1">
        <v>38584</v>
      </c>
      <c r="J899" t="s">
        <v>13</v>
      </c>
      <c r="K899" s="3">
        <v>31</v>
      </c>
      <c r="L899" s="2">
        <v>94.752143463742286</v>
      </c>
      <c r="M899" t="s">
        <v>23</v>
      </c>
      <c r="N899" s="5">
        <f t="shared" si="13"/>
        <v>3.0565207568949124</v>
      </c>
    </row>
    <row r="900" spans="7:14" x14ac:dyDescent="0.2">
      <c r="G900">
        <v>905</v>
      </c>
      <c r="H900" t="s">
        <v>4</v>
      </c>
      <c r="I900" s="1">
        <v>38595</v>
      </c>
      <c r="J900" t="s">
        <v>11</v>
      </c>
      <c r="K900" s="3">
        <v>11</v>
      </c>
      <c r="L900" s="2">
        <v>35.274537093655269</v>
      </c>
      <c r="M900" t="s">
        <v>21</v>
      </c>
      <c r="N900" s="5">
        <f t="shared" si="13"/>
        <v>3.2067760994232062</v>
      </c>
    </row>
    <row r="901" spans="7:14" x14ac:dyDescent="0.2">
      <c r="G901">
        <v>906</v>
      </c>
      <c r="H901" t="s">
        <v>6</v>
      </c>
      <c r="I901" s="1">
        <v>38441</v>
      </c>
      <c r="J901" t="s">
        <v>10</v>
      </c>
      <c r="K901" s="3">
        <v>79</v>
      </c>
      <c r="L901" s="2">
        <v>239.3445563093955</v>
      </c>
      <c r="M901" t="s">
        <v>22</v>
      </c>
      <c r="N901" s="5">
        <f t="shared" si="13"/>
        <v>3.0296779279670316</v>
      </c>
    </row>
    <row r="902" spans="7:14" x14ac:dyDescent="0.2">
      <c r="G902">
        <v>907</v>
      </c>
      <c r="H902" t="s">
        <v>0</v>
      </c>
      <c r="I902" s="1">
        <v>38892</v>
      </c>
      <c r="J902" t="s">
        <v>11</v>
      </c>
      <c r="K902" s="3">
        <v>22</v>
      </c>
      <c r="L902" s="2">
        <v>68.549031242200385</v>
      </c>
      <c r="M902" t="s">
        <v>22</v>
      </c>
      <c r="N902" s="5">
        <f t="shared" ref="N902:N965" si="14">L902/K902</f>
        <v>3.1158650564636541</v>
      </c>
    </row>
    <row r="903" spans="7:14" x14ac:dyDescent="0.2">
      <c r="G903">
        <v>908</v>
      </c>
      <c r="H903" t="s">
        <v>8</v>
      </c>
      <c r="I903" s="1">
        <v>38386</v>
      </c>
      <c r="J903" t="s">
        <v>9</v>
      </c>
      <c r="K903" s="3">
        <v>76</v>
      </c>
      <c r="L903" s="2">
        <v>231.1298624050425</v>
      </c>
      <c r="M903" t="s">
        <v>24</v>
      </c>
      <c r="N903" s="5">
        <f t="shared" si="14"/>
        <v>3.0411824000663485</v>
      </c>
    </row>
    <row r="904" spans="7:14" x14ac:dyDescent="0.2">
      <c r="G904">
        <v>909</v>
      </c>
      <c r="H904" t="s">
        <v>6</v>
      </c>
      <c r="I904" s="1">
        <v>38265</v>
      </c>
      <c r="J904" t="s">
        <v>11</v>
      </c>
      <c r="K904" s="3">
        <v>0</v>
      </c>
      <c r="L904" s="2">
        <v>2.7444174420335523</v>
      </c>
      <c r="M904" t="s">
        <v>22</v>
      </c>
      <c r="N904" s="5" t="e">
        <f t="shared" si="14"/>
        <v>#DIV/0!</v>
      </c>
    </row>
    <row r="905" spans="7:14" x14ac:dyDescent="0.2">
      <c r="G905">
        <v>910</v>
      </c>
      <c r="H905" t="s">
        <v>5</v>
      </c>
      <c r="I905" s="1">
        <v>38430</v>
      </c>
      <c r="J905" t="s">
        <v>10</v>
      </c>
      <c r="K905" s="3">
        <v>94</v>
      </c>
      <c r="L905" s="2">
        <v>283.56226306241973</v>
      </c>
      <c r="M905" t="s">
        <v>23</v>
      </c>
      <c r="N905" s="5">
        <f t="shared" si="14"/>
        <v>3.0166198198129757</v>
      </c>
    </row>
    <row r="906" spans="7:14" x14ac:dyDescent="0.2">
      <c r="G906">
        <v>911</v>
      </c>
      <c r="H906" t="s">
        <v>4</v>
      </c>
      <c r="I906" s="1">
        <v>38298</v>
      </c>
      <c r="J906" t="s">
        <v>9</v>
      </c>
      <c r="K906" s="3">
        <v>14</v>
      </c>
      <c r="L906" s="2">
        <v>44.2457022640235</v>
      </c>
      <c r="M906" t="s">
        <v>21</v>
      </c>
      <c r="N906" s="5">
        <f t="shared" si="14"/>
        <v>3.1604073045731069</v>
      </c>
    </row>
    <row r="907" spans="7:14" x14ac:dyDescent="0.2">
      <c r="G907">
        <v>912</v>
      </c>
      <c r="H907" t="s">
        <v>5</v>
      </c>
      <c r="I907" s="1">
        <v>38903</v>
      </c>
      <c r="J907" t="s">
        <v>12</v>
      </c>
      <c r="K907" s="3">
        <v>57</v>
      </c>
      <c r="L907" s="2">
        <v>172.69724242963656</v>
      </c>
      <c r="M907" t="s">
        <v>23</v>
      </c>
      <c r="N907" s="5">
        <f t="shared" si="14"/>
        <v>3.0297761829760801</v>
      </c>
    </row>
    <row r="908" spans="7:14" x14ac:dyDescent="0.2">
      <c r="G908">
        <v>913</v>
      </c>
      <c r="H908" t="s">
        <v>0</v>
      </c>
      <c r="I908" s="1">
        <v>38463</v>
      </c>
      <c r="J908" t="s">
        <v>10</v>
      </c>
      <c r="K908" s="3">
        <v>3</v>
      </c>
      <c r="L908" s="2">
        <v>11.082849552887902</v>
      </c>
      <c r="M908" t="s">
        <v>24</v>
      </c>
      <c r="N908" s="5">
        <f t="shared" si="14"/>
        <v>3.6942831842959674</v>
      </c>
    </row>
    <row r="909" spans="7:14" x14ac:dyDescent="0.2">
      <c r="G909">
        <v>914</v>
      </c>
      <c r="H909" t="s">
        <v>7</v>
      </c>
      <c r="I909" s="1">
        <v>38903</v>
      </c>
      <c r="J909" t="s">
        <v>10</v>
      </c>
      <c r="K909" s="3">
        <v>50</v>
      </c>
      <c r="L909" s="2">
        <v>151.95954978745411</v>
      </c>
      <c r="M909" t="s">
        <v>23</v>
      </c>
      <c r="N909" s="5">
        <f t="shared" si="14"/>
        <v>3.0391909957490824</v>
      </c>
    </row>
    <row r="910" spans="7:14" x14ac:dyDescent="0.2">
      <c r="G910">
        <v>915</v>
      </c>
      <c r="H910" t="s">
        <v>6</v>
      </c>
      <c r="I910" s="1">
        <v>38881</v>
      </c>
      <c r="J910" t="s">
        <v>11</v>
      </c>
      <c r="K910" s="3">
        <v>25</v>
      </c>
      <c r="L910" s="2">
        <v>76.624560231864265</v>
      </c>
      <c r="M910" t="s">
        <v>24</v>
      </c>
      <c r="N910" s="5">
        <f t="shared" si="14"/>
        <v>3.0649824092745708</v>
      </c>
    </row>
    <row r="911" spans="7:14" x14ac:dyDescent="0.2">
      <c r="G911">
        <v>916</v>
      </c>
      <c r="H911" t="s">
        <v>1</v>
      </c>
      <c r="I911" s="1">
        <v>38595</v>
      </c>
      <c r="J911" t="s">
        <v>9</v>
      </c>
      <c r="K911" s="3">
        <v>46</v>
      </c>
      <c r="L911" s="2">
        <v>140.2736912488281</v>
      </c>
      <c r="M911" t="s">
        <v>21</v>
      </c>
      <c r="N911" s="5">
        <f t="shared" si="14"/>
        <v>3.0494280706266976</v>
      </c>
    </row>
    <row r="912" spans="7:14" x14ac:dyDescent="0.2">
      <c r="G912">
        <v>917</v>
      </c>
      <c r="H912" t="s">
        <v>4</v>
      </c>
      <c r="I912" s="1">
        <v>38914</v>
      </c>
      <c r="J912" t="s">
        <v>10</v>
      </c>
      <c r="K912" s="3">
        <v>19</v>
      </c>
      <c r="L912" s="2">
        <v>58.735580557472737</v>
      </c>
      <c r="M912" t="s">
        <v>24</v>
      </c>
      <c r="N912" s="5">
        <f t="shared" si="14"/>
        <v>3.0913463451301442</v>
      </c>
    </row>
    <row r="913" spans="7:14" x14ac:dyDescent="0.2">
      <c r="G913">
        <v>918</v>
      </c>
      <c r="H913" t="s">
        <v>5</v>
      </c>
      <c r="I913" s="1">
        <v>38859</v>
      </c>
      <c r="J913" t="s">
        <v>11</v>
      </c>
      <c r="K913" s="3">
        <v>6</v>
      </c>
      <c r="L913" s="2">
        <v>20.099629096975125</v>
      </c>
      <c r="M913" t="s">
        <v>23</v>
      </c>
      <c r="N913" s="5">
        <f t="shared" si="14"/>
        <v>3.3499381828291876</v>
      </c>
    </row>
    <row r="914" spans="7:14" x14ac:dyDescent="0.2">
      <c r="G914">
        <v>919</v>
      </c>
      <c r="H914" t="s">
        <v>0</v>
      </c>
      <c r="I914" s="1">
        <v>38903</v>
      </c>
      <c r="J914" t="s">
        <v>13</v>
      </c>
      <c r="K914" s="3">
        <v>8</v>
      </c>
      <c r="L914" s="2">
        <v>26.084862644671222</v>
      </c>
      <c r="M914" t="s">
        <v>22</v>
      </c>
      <c r="N914" s="5">
        <f t="shared" si="14"/>
        <v>3.2606078305839028</v>
      </c>
    </row>
    <row r="915" spans="7:14" x14ac:dyDescent="0.2">
      <c r="G915">
        <v>920</v>
      </c>
      <c r="H915" t="s">
        <v>5</v>
      </c>
      <c r="I915" s="1">
        <v>38727</v>
      </c>
      <c r="J915" t="s">
        <v>12</v>
      </c>
      <c r="K915" s="3">
        <v>-2</v>
      </c>
      <c r="L915" s="2">
        <v>-3.7309676865630421</v>
      </c>
      <c r="M915" t="s">
        <v>22</v>
      </c>
      <c r="N915" s="5">
        <f t="shared" si="14"/>
        <v>1.8654838432815211</v>
      </c>
    </row>
    <row r="916" spans="7:14" x14ac:dyDescent="0.2">
      <c r="G916">
        <v>921</v>
      </c>
      <c r="H916" t="s">
        <v>4</v>
      </c>
      <c r="I916" s="1">
        <v>38452</v>
      </c>
      <c r="J916" t="s">
        <v>10</v>
      </c>
      <c r="K916" s="3">
        <v>80</v>
      </c>
      <c r="L916" s="2">
        <v>240.69010526776344</v>
      </c>
      <c r="M916" t="s">
        <v>24</v>
      </c>
      <c r="N916" s="5">
        <f t="shared" si="14"/>
        <v>3.0086263158470432</v>
      </c>
    </row>
    <row r="917" spans="7:14" x14ac:dyDescent="0.2">
      <c r="G917">
        <v>922</v>
      </c>
      <c r="H917" t="s">
        <v>0</v>
      </c>
      <c r="I917" s="1">
        <v>38474</v>
      </c>
      <c r="J917" t="s">
        <v>9</v>
      </c>
      <c r="K917" s="3">
        <v>19</v>
      </c>
      <c r="L917" s="2">
        <v>58.904121420487954</v>
      </c>
      <c r="M917" t="s">
        <v>21</v>
      </c>
      <c r="N917" s="5">
        <f t="shared" si="14"/>
        <v>3.1002169168677871</v>
      </c>
    </row>
    <row r="918" spans="7:14" x14ac:dyDescent="0.2">
      <c r="G918">
        <v>923</v>
      </c>
      <c r="H918" t="s">
        <v>8</v>
      </c>
      <c r="I918" s="1">
        <v>38452</v>
      </c>
      <c r="J918" t="s">
        <v>13</v>
      </c>
      <c r="K918" s="3">
        <v>27</v>
      </c>
      <c r="L918" s="2">
        <v>82.994094545634482</v>
      </c>
      <c r="M918" t="s">
        <v>21</v>
      </c>
      <c r="N918" s="5">
        <f t="shared" si="14"/>
        <v>3.0738553535420179</v>
      </c>
    </row>
    <row r="919" spans="7:14" x14ac:dyDescent="0.2">
      <c r="G919">
        <v>924</v>
      </c>
      <c r="H919" t="s">
        <v>6</v>
      </c>
      <c r="I919" s="1">
        <v>38023</v>
      </c>
      <c r="J919" t="s">
        <v>12</v>
      </c>
      <c r="K919" s="3">
        <v>79</v>
      </c>
      <c r="L919" s="2">
        <v>239.44869651132598</v>
      </c>
      <c r="M919" t="s">
        <v>23</v>
      </c>
      <c r="N919" s="5">
        <f t="shared" si="14"/>
        <v>3.0309961583712148</v>
      </c>
    </row>
    <row r="920" spans="7:14" x14ac:dyDescent="0.2">
      <c r="G920">
        <v>925</v>
      </c>
      <c r="H920" t="s">
        <v>0</v>
      </c>
      <c r="I920" s="1">
        <v>38727</v>
      </c>
      <c r="J920" t="s">
        <v>9</v>
      </c>
      <c r="K920" s="3">
        <v>57</v>
      </c>
      <c r="L920" s="2">
        <v>173.32970466821706</v>
      </c>
      <c r="M920" t="s">
        <v>21</v>
      </c>
      <c r="N920" s="5">
        <f t="shared" si="14"/>
        <v>3.0408720117231063</v>
      </c>
    </row>
    <row r="921" spans="7:14" x14ac:dyDescent="0.2">
      <c r="G921">
        <v>926</v>
      </c>
      <c r="H921" t="s">
        <v>7</v>
      </c>
      <c r="I921" s="1">
        <v>38705</v>
      </c>
      <c r="J921" t="s">
        <v>10</v>
      </c>
      <c r="K921" s="3">
        <v>47</v>
      </c>
      <c r="L921" s="2">
        <v>143.60165141540284</v>
      </c>
      <c r="M921" t="s">
        <v>24</v>
      </c>
      <c r="N921" s="5">
        <f t="shared" si="14"/>
        <v>3.0553542854341029</v>
      </c>
    </row>
    <row r="922" spans="7:14" x14ac:dyDescent="0.2">
      <c r="G922">
        <v>927</v>
      </c>
      <c r="H922" t="s">
        <v>7</v>
      </c>
      <c r="I922" s="1">
        <v>38298</v>
      </c>
      <c r="J922" t="s">
        <v>10</v>
      </c>
      <c r="K922" s="3">
        <v>9</v>
      </c>
      <c r="L922" s="2">
        <v>28.827091013525987</v>
      </c>
      <c r="M922" t="s">
        <v>21</v>
      </c>
      <c r="N922" s="5">
        <f t="shared" si="14"/>
        <v>3.2030101126139985</v>
      </c>
    </row>
    <row r="923" spans="7:14" x14ac:dyDescent="0.2">
      <c r="G923">
        <v>928</v>
      </c>
      <c r="H923" t="s">
        <v>0</v>
      </c>
      <c r="I923" s="1">
        <v>38683</v>
      </c>
      <c r="J923" t="s">
        <v>10</v>
      </c>
      <c r="K923" s="3">
        <v>65</v>
      </c>
      <c r="L923" s="2">
        <v>196.85925384860963</v>
      </c>
      <c r="M923" t="s">
        <v>22</v>
      </c>
      <c r="N923" s="5">
        <f t="shared" si="14"/>
        <v>3.0286039053632252</v>
      </c>
    </row>
    <row r="924" spans="7:14" x14ac:dyDescent="0.2">
      <c r="G924">
        <v>929</v>
      </c>
      <c r="H924" t="s">
        <v>4</v>
      </c>
      <c r="I924" s="1">
        <v>38056</v>
      </c>
      <c r="J924" t="s">
        <v>9</v>
      </c>
      <c r="K924" s="3">
        <v>58</v>
      </c>
      <c r="L924" s="2">
        <v>175.22266670553387</v>
      </c>
      <c r="M924" t="s">
        <v>23</v>
      </c>
      <c r="N924" s="5">
        <f t="shared" si="14"/>
        <v>3.0210804604402393</v>
      </c>
    </row>
    <row r="925" spans="7:14" x14ac:dyDescent="0.2">
      <c r="G925">
        <v>930</v>
      </c>
      <c r="H925" t="s">
        <v>7</v>
      </c>
      <c r="I925" s="1">
        <v>38243</v>
      </c>
      <c r="J925" t="s">
        <v>12</v>
      </c>
      <c r="K925" s="3">
        <v>48</v>
      </c>
      <c r="L925" s="2">
        <v>145.9379301268051</v>
      </c>
      <c r="M925" t="s">
        <v>21</v>
      </c>
      <c r="N925" s="5">
        <f t="shared" si="14"/>
        <v>3.0403735443084394</v>
      </c>
    </row>
    <row r="926" spans="7:14" x14ac:dyDescent="0.2">
      <c r="G926">
        <v>931</v>
      </c>
      <c r="H926" t="s">
        <v>4</v>
      </c>
      <c r="I926" s="1">
        <v>38639</v>
      </c>
      <c r="J926" t="s">
        <v>9</v>
      </c>
      <c r="K926" s="3">
        <v>75</v>
      </c>
      <c r="L926" s="2">
        <v>226.61201635446793</v>
      </c>
      <c r="M926" t="s">
        <v>24</v>
      </c>
      <c r="N926" s="5">
        <f t="shared" si="14"/>
        <v>3.0214935513929055</v>
      </c>
    </row>
    <row r="927" spans="7:14" x14ac:dyDescent="0.2">
      <c r="G927">
        <v>932</v>
      </c>
      <c r="H927" t="s">
        <v>7</v>
      </c>
      <c r="I927" s="1">
        <v>38738</v>
      </c>
      <c r="J927" t="s">
        <v>9</v>
      </c>
      <c r="K927" s="3">
        <v>59</v>
      </c>
      <c r="L927" s="2">
        <v>179.37483712712185</v>
      </c>
      <c r="M927" t="s">
        <v>23</v>
      </c>
      <c r="N927" s="5">
        <f t="shared" si="14"/>
        <v>3.0402514767308788</v>
      </c>
    </row>
    <row r="928" spans="7:14" x14ac:dyDescent="0.2">
      <c r="G928">
        <v>933</v>
      </c>
      <c r="H928" t="s">
        <v>0</v>
      </c>
      <c r="I928" s="1">
        <v>38375</v>
      </c>
      <c r="J928" t="s">
        <v>12</v>
      </c>
      <c r="K928" s="3">
        <v>34</v>
      </c>
      <c r="L928" s="2">
        <v>104.445032643001</v>
      </c>
      <c r="M928" t="s">
        <v>22</v>
      </c>
      <c r="N928" s="5">
        <f t="shared" si="14"/>
        <v>3.0719127247941471</v>
      </c>
    </row>
    <row r="929" spans="7:14" x14ac:dyDescent="0.2">
      <c r="G929">
        <v>934</v>
      </c>
      <c r="H929" t="s">
        <v>4</v>
      </c>
      <c r="I929" s="1">
        <v>38078</v>
      </c>
      <c r="J929" t="s">
        <v>13</v>
      </c>
      <c r="K929" s="3">
        <v>57</v>
      </c>
      <c r="L929" s="2">
        <v>173.06756590039018</v>
      </c>
      <c r="M929" t="s">
        <v>24</v>
      </c>
      <c r="N929" s="5">
        <f t="shared" si="14"/>
        <v>3.0362730859717577</v>
      </c>
    </row>
    <row r="930" spans="7:14" x14ac:dyDescent="0.2">
      <c r="G930">
        <v>935</v>
      </c>
      <c r="H930" t="s">
        <v>5</v>
      </c>
      <c r="I930" s="1">
        <v>38804</v>
      </c>
      <c r="J930" t="s">
        <v>10</v>
      </c>
      <c r="K930" s="3">
        <v>62</v>
      </c>
      <c r="L930" s="2">
        <v>187.88584432496489</v>
      </c>
      <c r="M930" t="s">
        <v>21</v>
      </c>
      <c r="N930" s="5">
        <f t="shared" si="14"/>
        <v>3.0304168439510466</v>
      </c>
    </row>
    <row r="931" spans="7:14" x14ac:dyDescent="0.2">
      <c r="G931">
        <v>936</v>
      </c>
      <c r="H931" t="s">
        <v>1</v>
      </c>
      <c r="I931" s="1">
        <v>38903</v>
      </c>
      <c r="J931" t="s">
        <v>13</v>
      </c>
      <c r="K931" s="3">
        <v>17</v>
      </c>
      <c r="L931" s="2">
        <v>53.048677008733435</v>
      </c>
      <c r="M931" t="s">
        <v>21</v>
      </c>
      <c r="N931" s="5">
        <f t="shared" si="14"/>
        <v>3.1205104122784375</v>
      </c>
    </row>
    <row r="932" spans="7:14" x14ac:dyDescent="0.2">
      <c r="G932">
        <v>937</v>
      </c>
      <c r="H932" t="s">
        <v>6</v>
      </c>
      <c r="I932" s="1">
        <v>38562</v>
      </c>
      <c r="J932" t="s">
        <v>9</v>
      </c>
      <c r="K932" s="3">
        <v>83</v>
      </c>
      <c r="L932" s="2">
        <v>250.82439492521385</v>
      </c>
      <c r="M932" t="s">
        <v>23</v>
      </c>
      <c r="N932" s="5">
        <f t="shared" si="14"/>
        <v>3.0219806617495646</v>
      </c>
    </row>
    <row r="933" spans="7:14" x14ac:dyDescent="0.2">
      <c r="G933">
        <v>938</v>
      </c>
      <c r="H933" t="s">
        <v>6</v>
      </c>
      <c r="I933" s="1">
        <v>38188</v>
      </c>
      <c r="J933" t="s">
        <v>10</v>
      </c>
      <c r="K933" s="3">
        <v>56</v>
      </c>
      <c r="L933" s="2">
        <v>169.84037281505195</v>
      </c>
      <c r="M933" t="s">
        <v>24</v>
      </c>
      <c r="N933" s="5">
        <f t="shared" si="14"/>
        <v>3.0328638002687849</v>
      </c>
    </row>
    <row r="934" spans="7:14" x14ac:dyDescent="0.2">
      <c r="G934">
        <v>939</v>
      </c>
      <c r="H934" t="s">
        <v>3</v>
      </c>
      <c r="I934" s="1">
        <v>38045</v>
      </c>
      <c r="J934" t="s">
        <v>10</v>
      </c>
      <c r="K934" s="3">
        <v>14</v>
      </c>
      <c r="L934" s="2">
        <v>44.194328055358937</v>
      </c>
      <c r="M934" t="s">
        <v>23</v>
      </c>
      <c r="N934" s="5">
        <f t="shared" si="14"/>
        <v>3.1567377182399241</v>
      </c>
    </row>
    <row r="935" spans="7:14" x14ac:dyDescent="0.2">
      <c r="G935">
        <v>940</v>
      </c>
      <c r="H935" t="s">
        <v>2</v>
      </c>
      <c r="I935" s="1">
        <v>38353</v>
      </c>
      <c r="J935" t="s">
        <v>13</v>
      </c>
      <c r="K935" s="3">
        <v>-9</v>
      </c>
      <c r="L935" s="2">
        <v>-24.562782237120555</v>
      </c>
      <c r="M935" t="s">
        <v>23</v>
      </c>
      <c r="N935" s="5">
        <f t="shared" si="14"/>
        <v>2.7291980263467281</v>
      </c>
    </row>
    <row r="936" spans="7:14" x14ac:dyDescent="0.2">
      <c r="G936">
        <v>941</v>
      </c>
      <c r="H936" t="s">
        <v>8</v>
      </c>
      <c r="I936" s="1">
        <v>38551</v>
      </c>
      <c r="J936" t="s">
        <v>9</v>
      </c>
      <c r="K936" s="3">
        <v>44</v>
      </c>
      <c r="L936" s="2">
        <v>134.50349016705422</v>
      </c>
      <c r="M936" t="s">
        <v>21</v>
      </c>
      <c r="N936" s="5">
        <f t="shared" si="14"/>
        <v>3.0568975037966868</v>
      </c>
    </row>
    <row r="937" spans="7:14" x14ac:dyDescent="0.2">
      <c r="G937">
        <v>942</v>
      </c>
      <c r="H937" t="s">
        <v>4</v>
      </c>
      <c r="I937" s="1">
        <v>38023</v>
      </c>
      <c r="J937" t="s">
        <v>11</v>
      </c>
      <c r="K937" s="3">
        <v>32</v>
      </c>
      <c r="L937" s="2">
        <v>97.6497815079464</v>
      </c>
      <c r="M937" t="s">
        <v>24</v>
      </c>
      <c r="N937" s="5">
        <f t="shared" si="14"/>
        <v>3.051555672123325</v>
      </c>
    </row>
    <row r="938" spans="7:14" x14ac:dyDescent="0.2">
      <c r="G938">
        <v>943</v>
      </c>
      <c r="H938" t="s">
        <v>0</v>
      </c>
      <c r="I938" s="1">
        <v>38364</v>
      </c>
      <c r="J938" t="s">
        <v>11</v>
      </c>
      <c r="K938" s="3">
        <v>85</v>
      </c>
      <c r="L938" s="2">
        <v>256.97037064610868</v>
      </c>
      <c r="M938" t="s">
        <v>24</v>
      </c>
      <c r="N938" s="5">
        <f t="shared" si="14"/>
        <v>3.0231808311306905</v>
      </c>
    </row>
    <row r="939" spans="7:14" x14ac:dyDescent="0.2">
      <c r="G939">
        <v>944</v>
      </c>
      <c r="H939" t="s">
        <v>8</v>
      </c>
      <c r="I939" s="1">
        <v>38254</v>
      </c>
      <c r="J939" t="s">
        <v>10</v>
      </c>
      <c r="K939" s="3">
        <v>-2</v>
      </c>
      <c r="L939" s="2">
        <v>-3.7233562380367276</v>
      </c>
      <c r="M939" t="s">
        <v>23</v>
      </c>
      <c r="N939" s="5">
        <f t="shared" si="14"/>
        <v>1.8616781190183638</v>
      </c>
    </row>
    <row r="940" spans="7:14" x14ac:dyDescent="0.2">
      <c r="G940">
        <v>945</v>
      </c>
      <c r="H940" t="s">
        <v>5</v>
      </c>
      <c r="I940" s="1">
        <v>38386</v>
      </c>
      <c r="J940" t="s">
        <v>13</v>
      </c>
      <c r="K940" s="3">
        <v>31</v>
      </c>
      <c r="L940" s="2">
        <v>94.439645321373334</v>
      </c>
      <c r="M940" t="s">
        <v>21</v>
      </c>
      <c r="N940" s="5">
        <f t="shared" si="14"/>
        <v>3.0464401716572045</v>
      </c>
    </row>
    <row r="941" spans="7:14" x14ac:dyDescent="0.2">
      <c r="G941">
        <v>946</v>
      </c>
      <c r="H941" t="s">
        <v>7</v>
      </c>
      <c r="I941" s="1">
        <v>38221</v>
      </c>
      <c r="J941" t="s">
        <v>11</v>
      </c>
      <c r="K941" s="3">
        <v>-7</v>
      </c>
      <c r="L941" s="2">
        <v>-19.822062355825821</v>
      </c>
      <c r="M941" t="s">
        <v>21</v>
      </c>
      <c r="N941" s="5">
        <f t="shared" si="14"/>
        <v>2.831723193689403</v>
      </c>
    </row>
    <row r="942" spans="7:14" x14ac:dyDescent="0.2">
      <c r="G942">
        <v>947</v>
      </c>
      <c r="H942" t="s">
        <v>2</v>
      </c>
      <c r="I942" s="1">
        <v>38012</v>
      </c>
      <c r="J942" t="s">
        <v>13</v>
      </c>
      <c r="K942" s="3">
        <v>-1</v>
      </c>
      <c r="L942" s="2">
        <v>-0.28735784707427747</v>
      </c>
      <c r="M942" t="s">
        <v>22</v>
      </c>
      <c r="N942" s="5">
        <f t="shared" si="14"/>
        <v>0.28735784707427747</v>
      </c>
    </row>
    <row r="943" spans="7:14" x14ac:dyDescent="0.2">
      <c r="G943">
        <v>948</v>
      </c>
      <c r="H943" t="s">
        <v>6</v>
      </c>
      <c r="I943" s="1">
        <v>39046</v>
      </c>
      <c r="J943" t="s">
        <v>10</v>
      </c>
      <c r="K943" s="3">
        <v>6</v>
      </c>
      <c r="L943" s="2">
        <v>20.397135812092845</v>
      </c>
      <c r="M943" t="s">
        <v>24</v>
      </c>
      <c r="N943" s="5">
        <f t="shared" si="14"/>
        <v>3.3995226353488075</v>
      </c>
    </row>
    <row r="944" spans="7:14" x14ac:dyDescent="0.2">
      <c r="G944">
        <v>949</v>
      </c>
      <c r="H944" t="s">
        <v>1</v>
      </c>
      <c r="I944" s="1">
        <v>38144</v>
      </c>
      <c r="J944" t="s">
        <v>9</v>
      </c>
      <c r="K944" s="3">
        <v>13</v>
      </c>
      <c r="L944" s="2">
        <v>41.830169969209855</v>
      </c>
      <c r="M944" t="s">
        <v>23</v>
      </c>
      <c r="N944" s="5">
        <f t="shared" si="14"/>
        <v>3.2177053822469119</v>
      </c>
    </row>
    <row r="945" spans="7:14" x14ac:dyDescent="0.2">
      <c r="G945">
        <v>950</v>
      </c>
      <c r="H945" t="s">
        <v>6</v>
      </c>
      <c r="I945" s="1">
        <v>38287</v>
      </c>
      <c r="J945" t="s">
        <v>10</v>
      </c>
      <c r="K945" s="3">
        <v>70</v>
      </c>
      <c r="L945" s="2">
        <v>212.45510789670757</v>
      </c>
      <c r="M945" t="s">
        <v>21</v>
      </c>
      <c r="N945" s="5">
        <f t="shared" si="14"/>
        <v>3.0350729699529655</v>
      </c>
    </row>
    <row r="946" spans="7:14" x14ac:dyDescent="0.2">
      <c r="G946">
        <v>951</v>
      </c>
      <c r="H946" t="s">
        <v>2</v>
      </c>
      <c r="I946" s="1">
        <v>38155</v>
      </c>
      <c r="J946" t="s">
        <v>9</v>
      </c>
      <c r="K946" s="3">
        <v>15</v>
      </c>
      <c r="L946" s="2">
        <v>47.749438891041251</v>
      </c>
      <c r="M946" t="s">
        <v>23</v>
      </c>
      <c r="N946" s="5">
        <f t="shared" si="14"/>
        <v>3.1832959260694169</v>
      </c>
    </row>
    <row r="947" spans="7:14" x14ac:dyDescent="0.2">
      <c r="G947">
        <v>952</v>
      </c>
      <c r="H947" t="s">
        <v>1</v>
      </c>
      <c r="I947" s="1">
        <v>38826</v>
      </c>
      <c r="J947" t="s">
        <v>12</v>
      </c>
      <c r="K947" s="3">
        <v>18</v>
      </c>
      <c r="L947" s="2">
        <v>56.257832632332345</v>
      </c>
      <c r="M947" t="s">
        <v>21</v>
      </c>
      <c r="N947" s="5">
        <f t="shared" si="14"/>
        <v>3.1254351462406857</v>
      </c>
    </row>
    <row r="948" spans="7:14" x14ac:dyDescent="0.2">
      <c r="G948">
        <v>953</v>
      </c>
      <c r="H948" t="s">
        <v>1</v>
      </c>
      <c r="I948" s="1">
        <v>38771</v>
      </c>
      <c r="J948" t="s">
        <v>11</v>
      </c>
      <c r="K948" s="3">
        <v>30</v>
      </c>
      <c r="L948" s="2">
        <v>92.196479665554932</v>
      </c>
      <c r="M948" t="s">
        <v>21</v>
      </c>
      <c r="N948" s="5">
        <f t="shared" si="14"/>
        <v>3.0732159888518309</v>
      </c>
    </row>
    <row r="949" spans="7:14" x14ac:dyDescent="0.2">
      <c r="G949">
        <v>954</v>
      </c>
      <c r="H949" t="s">
        <v>4</v>
      </c>
      <c r="I949" s="1">
        <v>39024</v>
      </c>
      <c r="J949" t="s">
        <v>12</v>
      </c>
      <c r="K949" s="3">
        <v>17</v>
      </c>
      <c r="L949" s="2">
        <v>53.067953295003726</v>
      </c>
      <c r="M949" t="s">
        <v>24</v>
      </c>
      <c r="N949" s="5">
        <f t="shared" si="14"/>
        <v>3.1216443114708072</v>
      </c>
    </row>
    <row r="950" spans="7:14" x14ac:dyDescent="0.2">
      <c r="G950">
        <v>955</v>
      </c>
      <c r="H950" t="s">
        <v>4</v>
      </c>
      <c r="I950" s="1">
        <v>38364</v>
      </c>
      <c r="J950" t="s">
        <v>11</v>
      </c>
      <c r="K950" s="3">
        <v>-1</v>
      </c>
      <c r="L950" s="2">
        <v>-1.4540693559294799</v>
      </c>
      <c r="M950" t="s">
        <v>22</v>
      </c>
      <c r="N950" s="5">
        <f t="shared" si="14"/>
        <v>1.4540693559294799</v>
      </c>
    </row>
    <row r="951" spans="7:14" x14ac:dyDescent="0.2">
      <c r="G951">
        <v>956</v>
      </c>
      <c r="H951" t="s">
        <v>0</v>
      </c>
      <c r="I951" s="1">
        <v>38430</v>
      </c>
      <c r="J951" t="s">
        <v>9</v>
      </c>
      <c r="K951" s="3">
        <v>50</v>
      </c>
      <c r="L951" s="2">
        <v>152.31719787311525</v>
      </c>
      <c r="M951" t="s">
        <v>21</v>
      </c>
      <c r="N951" s="5">
        <f t="shared" si="14"/>
        <v>3.0463439574623048</v>
      </c>
    </row>
    <row r="952" spans="7:14" x14ac:dyDescent="0.2">
      <c r="G952">
        <v>957</v>
      </c>
      <c r="H952" t="s">
        <v>6</v>
      </c>
      <c r="I952" s="1">
        <v>38716</v>
      </c>
      <c r="J952" t="s">
        <v>10</v>
      </c>
      <c r="K952" s="3">
        <v>83</v>
      </c>
      <c r="L952" s="2">
        <v>251.0948967308864</v>
      </c>
      <c r="M952" t="s">
        <v>24</v>
      </c>
      <c r="N952" s="5">
        <f t="shared" si="14"/>
        <v>3.025239719649234</v>
      </c>
    </row>
    <row r="953" spans="7:14" x14ac:dyDescent="0.2">
      <c r="G953">
        <v>958</v>
      </c>
      <c r="H953" t="s">
        <v>5</v>
      </c>
      <c r="I953" s="1">
        <v>38111</v>
      </c>
      <c r="J953" t="s">
        <v>12</v>
      </c>
      <c r="K953" s="3">
        <v>54</v>
      </c>
      <c r="L953" s="2">
        <v>164.08170340636366</v>
      </c>
      <c r="M953" t="s">
        <v>22</v>
      </c>
      <c r="N953" s="5">
        <f t="shared" si="14"/>
        <v>3.0385500630808084</v>
      </c>
    </row>
    <row r="954" spans="7:14" x14ac:dyDescent="0.2">
      <c r="G954">
        <v>959</v>
      </c>
      <c r="H954" t="s">
        <v>6</v>
      </c>
      <c r="I954" s="1">
        <v>38463</v>
      </c>
      <c r="J954" t="s">
        <v>10</v>
      </c>
      <c r="K954" s="3">
        <v>16</v>
      </c>
      <c r="L954" s="2">
        <v>49.968087631431565</v>
      </c>
      <c r="M954" t="s">
        <v>21</v>
      </c>
      <c r="N954" s="5">
        <f t="shared" si="14"/>
        <v>3.1230054769644728</v>
      </c>
    </row>
    <row r="955" spans="7:14" x14ac:dyDescent="0.2">
      <c r="G955">
        <v>960</v>
      </c>
      <c r="H955" t="s">
        <v>5</v>
      </c>
      <c r="I955" s="1">
        <v>38980</v>
      </c>
      <c r="J955" t="s">
        <v>10</v>
      </c>
      <c r="K955" s="3">
        <v>53</v>
      </c>
      <c r="L955" s="2">
        <v>160.95914621811275</v>
      </c>
      <c r="M955" t="s">
        <v>24</v>
      </c>
      <c r="N955" s="5">
        <f t="shared" si="14"/>
        <v>3.0369650229832592</v>
      </c>
    </row>
    <row r="956" spans="7:14" x14ac:dyDescent="0.2">
      <c r="G956">
        <v>961</v>
      </c>
      <c r="H956" t="s">
        <v>1</v>
      </c>
      <c r="I956" s="1">
        <v>38727</v>
      </c>
      <c r="J956" t="s">
        <v>11</v>
      </c>
      <c r="K956" s="3">
        <v>95</v>
      </c>
      <c r="L956" s="2">
        <v>286.71922939024518</v>
      </c>
      <c r="M956" t="s">
        <v>23</v>
      </c>
      <c r="N956" s="5">
        <f t="shared" si="14"/>
        <v>3.0180971514762649</v>
      </c>
    </row>
    <row r="957" spans="7:14" x14ac:dyDescent="0.2">
      <c r="G957">
        <v>962</v>
      </c>
      <c r="H957" t="s">
        <v>6</v>
      </c>
      <c r="I957" s="1">
        <v>37990</v>
      </c>
      <c r="J957" t="s">
        <v>12</v>
      </c>
      <c r="K957" s="3">
        <v>74</v>
      </c>
      <c r="L957" s="2">
        <v>224.1344883418044</v>
      </c>
      <c r="M957" t="s">
        <v>21</v>
      </c>
      <c r="N957" s="5">
        <f t="shared" si="14"/>
        <v>3.0288444370514109</v>
      </c>
    </row>
    <row r="958" spans="7:14" x14ac:dyDescent="0.2">
      <c r="G958">
        <v>963</v>
      </c>
      <c r="H958" t="s">
        <v>2</v>
      </c>
      <c r="I958" s="1">
        <v>38584</v>
      </c>
      <c r="J958" t="s">
        <v>12</v>
      </c>
      <c r="K958" s="3">
        <v>11</v>
      </c>
      <c r="L958" s="2">
        <v>35.126507167926178</v>
      </c>
      <c r="M958" t="s">
        <v>22</v>
      </c>
      <c r="N958" s="5">
        <f t="shared" si="14"/>
        <v>3.1933188334478344</v>
      </c>
    </row>
    <row r="959" spans="7:14" x14ac:dyDescent="0.2">
      <c r="G959">
        <v>964</v>
      </c>
      <c r="H959" t="s">
        <v>3</v>
      </c>
      <c r="I959" s="1">
        <v>38980</v>
      </c>
      <c r="J959" t="s">
        <v>9</v>
      </c>
      <c r="K959" s="3">
        <v>63</v>
      </c>
      <c r="L959" s="2">
        <v>191.00092010309442</v>
      </c>
      <c r="M959" t="s">
        <v>23</v>
      </c>
      <c r="N959" s="5">
        <f t="shared" si="14"/>
        <v>3.0317606365570544</v>
      </c>
    </row>
    <row r="960" spans="7:14" x14ac:dyDescent="0.2">
      <c r="G960">
        <v>965</v>
      </c>
      <c r="H960" t="s">
        <v>8</v>
      </c>
      <c r="I960" s="1">
        <v>38595</v>
      </c>
      <c r="J960" t="s">
        <v>11</v>
      </c>
      <c r="K960" s="3">
        <v>53</v>
      </c>
      <c r="L960" s="2">
        <v>161.23768017364921</v>
      </c>
      <c r="M960" t="s">
        <v>24</v>
      </c>
      <c r="N960" s="5">
        <f t="shared" si="14"/>
        <v>3.0422203806348906</v>
      </c>
    </row>
    <row r="961" spans="7:14" x14ac:dyDescent="0.2">
      <c r="G961">
        <v>966</v>
      </c>
      <c r="H961" t="s">
        <v>4</v>
      </c>
      <c r="I961" s="1">
        <v>38925</v>
      </c>
      <c r="J961" t="s">
        <v>10</v>
      </c>
      <c r="K961" s="3">
        <v>1</v>
      </c>
      <c r="L961" s="2">
        <v>5.2816840348822387</v>
      </c>
      <c r="M961" t="s">
        <v>21</v>
      </c>
      <c r="N961" s="5">
        <f t="shared" si="14"/>
        <v>5.2816840348822387</v>
      </c>
    </row>
    <row r="962" spans="7:14" x14ac:dyDescent="0.2">
      <c r="G962">
        <v>967</v>
      </c>
      <c r="H962" t="s">
        <v>1</v>
      </c>
      <c r="I962" s="1">
        <v>38309</v>
      </c>
      <c r="J962" t="s">
        <v>9</v>
      </c>
      <c r="K962" s="3">
        <v>24</v>
      </c>
      <c r="L962" s="2">
        <v>74.30729541001925</v>
      </c>
      <c r="M962" t="s">
        <v>22</v>
      </c>
      <c r="N962" s="5">
        <f t="shared" si="14"/>
        <v>3.096137308750802</v>
      </c>
    </row>
    <row r="963" spans="7:14" x14ac:dyDescent="0.2">
      <c r="G963">
        <v>968</v>
      </c>
      <c r="H963" t="s">
        <v>4</v>
      </c>
      <c r="I963" s="1">
        <v>38815</v>
      </c>
      <c r="J963" t="s">
        <v>13</v>
      </c>
      <c r="K963" s="3">
        <v>5</v>
      </c>
      <c r="L963" s="2">
        <v>16.422750032809695</v>
      </c>
      <c r="M963" t="s">
        <v>23</v>
      </c>
      <c r="N963" s="5">
        <f t="shared" si="14"/>
        <v>3.2845500065619389</v>
      </c>
    </row>
    <row r="964" spans="7:14" x14ac:dyDescent="0.2">
      <c r="G964">
        <v>969</v>
      </c>
      <c r="H964" t="s">
        <v>8</v>
      </c>
      <c r="I964" s="1">
        <v>38408</v>
      </c>
      <c r="J964" t="s">
        <v>10</v>
      </c>
      <c r="K964" s="3">
        <v>35</v>
      </c>
      <c r="L964" s="2">
        <v>107.34237990295979</v>
      </c>
      <c r="M964" t="s">
        <v>24</v>
      </c>
      <c r="N964" s="5">
        <f t="shared" si="14"/>
        <v>3.0669251400845656</v>
      </c>
    </row>
    <row r="965" spans="7:14" x14ac:dyDescent="0.2">
      <c r="G965">
        <v>970</v>
      </c>
      <c r="H965" t="s">
        <v>8</v>
      </c>
      <c r="I965" s="1">
        <v>38859</v>
      </c>
      <c r="J965" t="s">
        <v>11</v>
      </c>
      <c r="K965" s="3">
        <v>33</v>
      </c>
      <c r="L965" s="2">
        <v>100.6187200673516</v>
      </c>
      <c r="M965" t="s">
        <v>21</v>
      </c>
      <c r="N965" s="5">
        <f t="shared" si="14"/>
        <v>3.0490521232530789</v>
      </c>
    </row>
    <row r="966" spans="7:14" x14ac:dyDescent="0.2">
      <c r="G966">
        <v>971</v>
      </c>
      <c r="H966" t="s">
        <v>5</v>
      </c>
      <c r="I966" s="1">
        <v>38749</v>
      </c>
      <c r="J966" t="s">
        <v>12</v>
      </c>
      <c r="K966" s="3">
        <v>65</v>
      </c>
      <c r="L966" s="2">
        <v>196.63630077143569</v>
      </c>
      <c r="M966" t="s">
        <v>21</v>
      </c>
      <c r="N966" s="5">
        <f t="shared" ref="N966:N1029" si="15">L966/K966</f>
        <v>3.0251738580220873</v>
      </c>
    </row>
    <row r="967" spans="7:14" x14ac:dyDescent="0.2">
      <c r="G967">
        <v>972</v>
      </c>
      <c r="H967" t="s">
        <v>7</v>
      </c>
      <c r="I967" s="1">
        <v>38760</v>
      </c>
      <c r="J967" t="s">
        <v>12</v>
      </c>
      <c r="K967" s="3">
        <v>52</v>
      </c>
      <c r="L967" s="2">
        <v>158.33506008490392</v>
      </c>
      <c r="M967" t="s">
        <v>24</v>
      </c>
      <c r="N967" s="5">
        <f t="shared" si="15"/>
        <v>3.0449050016327677</v>
      </c>
    </row>
    <row r="968" spans="7:14" x14ac:dyDescent="0.2">
      <c r="G968">
        <v>973</v>
      </c>
      <c r="H968" t="s">
        <v>7</v>
      </c>
      <c r="I968" s="1">
        <v>38947</v>
      </c>
      <c r="J968" t="s">
        <v>12</v>
      </c>
      <c r="K968" s="3">
        <v>44</v>
      </c>
      <c r="L968" s="2">
        <v>133.42498328468113</v>
      </c>
      <c r="M968" t="s">
        <v>24</v>
      </c>
      <c r="N968" s="5">
        <f t="shared" si="15"/>
        <v>3.0323859837427531</v>
      </c>
    </row>
    <row r="969" spans="7:14" x14ac:dyDescent="0.2">
      <c r="G969">
        <v>974</v>
      </c>
      <c r="H969" t="s">
        <v>6</v>
      </c>
      <c r="I969" s="1">
        <v>39002</v>
      </c>
      <c r="J969" t="s">
        <v>13</v>
      </c>
      <c r="K969" s="3">
        <v>72</v>
      </c>
      <c r="L969" s="2">
        <v>218.057153790916</v>
      </c>
      <c r="M969" t="s">
        <v>24</v>
      </c>
      <c r="N969" s="5">
        <f t="shared" si="15"/>
        <v>3.0285715804293889</v>
      </c>
    </row>
    <row r="970" spans="7:14" x14ac:dyDescent="0.2">
      <c r="G970">
        <v>975</v>
      </c>
      <c r="H970" t="s">
        <v>5</v>
      </c>
      <c r="I970" s="1">
        <v>38243</v>
      </c>
      <c r="J970" t="s">
        <v>12</v>
      </c>
      <c r="K970" s="3">
        <v>13</v>
      </c>
      <c r="L970" s="2">
        <v>41.138712352864658</v>
      </c>
      <c r="M970" t="s">
        <v>24</v>
      </c>
      <c r="N970" s="5">
        <f t="shared" si="15"/>
        <v>3.164516334835743</v>
      </c>
    </row>
    <row r="971" spans="7:14" x14ac:dyDescent="0.2">
      <c r="G971">
        <v>976</v>
      </c>
      <c r="H971" t="s">
        <v>4</v>
      </c>
      <c r="I971" s="1">
        <v>38969</v>
      </c>
      <c r="J971" t="s">
        <v>9</v>
      </c>
      <c r="K971" s="3">
        <v>16</v>
      </c>
      <c r="L971" s="2">
        <v>50.15918619514666</v>
      </c>
      <c r="M971" t="s">
        <v>21</v>
      </c>
      <c r="N971" s="5">
        <f t="shared" si="15"/>
        <v>3.1349491371966662</v>
      </c>
    </row>
    <row r="972" spans="7:14" x14ac:dyDescent="0.2">
      <c r="G972">
        <v>977</v>
      </c>
      <c r="H972" t="s">
        <v>7</v>
      </c>
      <c r="I972" s="1">
        <v>38760</v>
      </c>
      <c r="J972" t="s">
        <v>9</v>
      </c>
      <c r="K972" s="3">
        <v>19</v>
      </c>
      <c r="L972" s="2">
        <v>59.265314003350476</v>
      </c>
      <c r="M972" t="s">
        <v>23</v>
      </c>
      <c r="N972" s="5">
        <f t="shared" si="15"/>
        <v>3.1192270528079198</v>
      </c>
    </row>
    <row r="973" spans="7:14" x14ac:dyDescent="0.2">
      <c r="G973">
        <v>978</v>
      </c>
      <c r="H973" t="s">
        <v>4</v>
      </c>
      <c r="I973" s="1">
        <v>38485</v>
      </c>
      <c r="J973" t="s">
        <v>12</v>
      </c>
      <c r="K973" s="3">
        <v>67</v>
      </c>
      <c r="L973" s="2">
        <v>203.43497713652508</v>
      </c>
      <c r="M973" t="s">
        <v>23</v>
      </c>
      <c r="N973" s="5">
        <f t="shared" si="15"/>
        <v>3.0363429423361952</v>
      </c>
    </row>
    <row r="974" spans="7:14" x14ac:dyDescent="0.2">
      <c r="G974">
        <v>979</v>
      </c>
      <c r="H974" t="s">
        <v>5</v>
      </c>
      <c r="I974" s="1">
        <v>38760</v>
      </c>
      <c r="J974" t="s">
        <v>10</v>
      </c>
      <c r="K974" s="3">
        <v>2</v>
      </c>
      <c r="L974" s="2">
        <v>8.3122868755040553</v>
      </c>
      <c r="M974" t="s">
        <v>22</v>
      </c>
      <c r="N974" s="5">
        <f t="shared" si="15"/>
        <v>4.1561434377520277</v>
      </c>
    </row>
    <row r="975" spans="7:14" x14ac:dyDescent="0.2">
      <c r="G975">
        <v>980</v>
      </c>
      <c r="H975" t="s">
        <v>4</v>
      </c>
      <c r="I975" s="1">
        <v>38870</v>
      </c>
      <c r="J975" t="s">
        <v>12</v>
      </c>
      <c r="K975" s="3">
        <v>28</v>
      </c>
      <c r="L975" s="2">
        <v>85.787320991735939</v>
      </c>
      <c r="M975" t="s">
        <v>21</v>
      </c>
      <c r="N975" s="5">
        <f t="shared" si="15"/>
        <v>3.0638328925619978</v>
      </c>
    </row>
    <row r="976" spans="7:14" x14ac:dyDescent="0.2">
      <c r="G976">
        <v>981</v>
      </c>
      <c r="H976" t="s">
        <v>2</v>
      </c>
      <c r="I976" s="1">
        <v>38584</v>
      </c>
      <c r="J976" t="s">
        <v>9</v>
      </c>
      <c r="K976" s="3">
        <v>-6</v>
      </c>
      <c r="L976" s="2">
        <v>-15.854559071603056</v>
      </c>
      <c r="M976" t="s">
        <v>22</v>
      </c>
      <c r="N976" s="5">
        <f t="shared" si="15"/>
        <v>2.6424265119338428</v>
      </c>
    </row>
    <row r="977" spans="7:14" x14ac:dyDescent="0.2">
      <c r="G977">
        <v>982</v>
      </c>
      <c r="H977" t="s">
        <v>6</v>
      </c>
      <c r="I977" s="1">
        <v>38441</v>
      </c>
      <c r="J977" t="s">
        <v>12</v>
      </c>
      <c r="K977" s="3">
        <v>70</v>
      </c>
      <c r="L977" s="2">
        <v>212.03178089307775</v>
      </c>
      <c r="M977" t="s">
        <v>22</v>
      </c>
      <c r="N977" s="5">
        <f t="shared" si="15"/>
        <v>3.029025441329682</v>
      </c>
    </row>
    <row r="978" spans="7:14" x14ac:dyDescent="0.2">
      <c r="G978">
        <v>983</v>
      </c>
      <c r="H978" t="s">
        <v>3</v>
      </c>
      <c r="I978" s="1">
        <v>38771</v>
      </c>
      <c r="J978" t="s">
        <v>10</v>
      </c>
      <c r="K978" s="3">
        <v>65</v>
      </c>
      <c r="L978" s="2">
        <v>197.18663086835969</v>
      </c>
      <c r="M978" t="s">
        <v>21</v>
      </c>
      <c r="N978" s="5">
        <f t="shared" si="15"/>
        <v>3.0336404748978412</v>
      </c>
    </row>
    <row r="979" spans="7:14" x14ac:dyDescent="0.2">
      <c r="G979">
        <v>984</v>
      </c>
      <c r="H979" t="s">
        <v>5</v>
      </c>
      <c r="I979" s="1">
        <v>39079</v>
      </c>
      <c r="J979" t="s">
        <v>9</v>
      </c>
      <c r="K979" s="3">
        <v>39</v>
      </c>
      <c r="L979" s="2">
        <v>119.05118285965317</v>
      </c>
      <c r="M979" t="s">
        <v>24</v>
      </c>
      <c r="N979" s="5">
        <f t="shared" si="15"/>
        <v>3.052594432298799</v>
      </c>
    </row>
    <row r="980" spans="7:14" x14ac:dyDescent="0.2">
      <c r="G980">
        <v>985</v>
      </c>
      <c r="H980" t="s">
        <v>3</v>
      </c>
      <c r="I980" s="1">
        <v>38958</v>
      </c>
      <c r="J980" t="s">
        <v>9</v>
      </c>
      <c r="K980" s="3">
        <v>72</v>
      </c>
      <c r="L980" s="2">
        <v>218.19229267045282</v>
      </c>
      <c r="M980" t="s">
        <v>23</v>
      </c>
      <c r="N980" s="5">
        <f t="shared" si="15"/>
        <v>3.0304485093118445</v>
      </c>
    </row>
    <row r="981" spans="7:14" x14ac:dyDescent="0.2">
      <c r="G981">
        <v>986</v>
      </c>
      <c r="H981" t="s">
        <v>8</v>
      </c>
      <c r="I981" s="1">
        <v>38474</v>
      </c>
      <c r="J981" t="s">
        <v>13</v>
      </c>
      <c r="K981" s="3">
        <v>47</v>
      </c>
      <c r="L981" s="2">
        <v>142.53694145811323</v>
      </c>
      <c r="M981" t="s">
        <v>23</v>
      </c>
      <c r="N981" s="5">
        <f t="shared" si="15"/>
        <v>3.0327008820875156</v>
      </c>
    </row>
    <row r="982" spans="7:14" x14ac:dyDescent="0.2">
      <c r="G982">
        <v>987</v>
      </c>
      <c r="H982" t="s">
        <v>5</v>
      </c>
      <c r="I982" s="1">
        <v>38848</v>
      </c>
      <c r="J982" t="s">
        <v>10</v>
      </c>
      <c r="K982" s="3">
        <v>94</v>
      </c>
      <c r="L982" s="2">
        <v>283.57943523104291</v>
      </c>
      <c r="M982" t="s">
        <v>24</v>
      </c>
      <c r="N982" s="5">
        <f t="shared" si="15"/>
        <v>3.0168025024579035</v>
      </c>
    </row>
    <row r="983" spans="7:14" x14ac:dyDescent="0.2">
      <c r="G983">
        <v>988</v>
      </c>
      <c r="H983" t="s">
        <v>8</v>
      </c>
      <c r="I983" s="1">
        <v>38485</v>
      </c>
      <c r="J983" t="s">
        <v>10</v>
      </c>
      <c r="K983" s="3">
        <v>58</v>
      </c>
      <c r="L983" s="2">
        <v>175.8230061159172</v>
      </c>
      <c r="M983" t="s">
        <v>23</v>
      </c>
      <c r="N983" s="5">
        <f t="shared" si="15"/>
        <v>3.031431139929607</v>
      </c>
    </row>
    <row r="984" spans="7:14" x14ac:dyDescent="0.2">
      <c r="G984">
        <v>989</v>
      </c>
      <c r="H984" t="s">
        <v>0</v>
      </c>
      <c r="I984" s="1">
        <v>38122</v>
      </c>
      <c r="J984" t="s">
        <v>11</v>
      </c>
      <c r="K984" s="3">
        <v>-6</v>
      </c>
      <c r="L984" s="2">
        <v>-17.288821571122082</v>
      </c>
      <c r="M984" t="s">
        <v>24</v>
      </c>
      <c r="N984" s="5">
        <f t="shared" si="15"/>
        <v>2.8814702618536803</v>
      </c>
    </row>
    <row r="985" spans="7:14" x14ac:dyDescent="0.2">
      <c r="G985">
        <v>990</v>
      </c>
      <c r="H985" t="s">
        <v>2</v>
      </c>
      <c r="I985" s="1">
        <v>38034</v>
      </c>
      <c r="J985" t="s">
        <v>11</v>
      </c>
      <c r="K985" s="3">
        <v>38</v>
      </c>
      <c r="L985" s="2">
        <v>115.96163338782357</v>
      </c>
      <c r="M985" t="s">
        <v>21</v>
      </c>
      <c r="N985" s="5">
        <f t="shared" si="15"/>
        <v>3.0516219312585151</v>
      </c>
    </row>
    <row r="986" spans="7:14" x14ac:dyDescent="0.2">
      <c r="G986">
        <v>991</v>
      </c>
      <c r="H986" t="s">
        <v>1</v>
      </c>
      <c r="I986" s="1">
        <v>38001</v>
      </c>
      <c r="J986" t="s">
        <v>11</v>
      </c>
      <c r="K986" s="3">
        <v>-1</v>
      </c>
      <c r="L986" s="2">
        <v>-1.0160108133922805</v>
      </c>
      <c r="M986" t="s">
        <v>22</v>
      </c>
      <c r="N986" s="5">
        <f t="shared" si="15"/>
        <v>1.0160108133922805</v>
      </c>
    </row>
    <row r="987" spans="7:14" x14ac:dyDescent="0.2">
      <c r="G987">
        <v>992</v>
      </c>
      <c r="H987" t="s">
        <v>0</v>
      </c>
      <c r="I987" s="1">
        <v>38672</v>
      </c>
      <c r="J987" t="s">
        <v>11</v>
      </c>
      <c r="K987" s="3">
        <v>34</v>
      </c>
      <c r="L987" s="2">
        <v>104.57917159926555</v>
      </c>
      <c r="M987" t="s">
        <v>23</v>
      </c>
      <c r="N987" s="5">
        <f t="shared" si="15"/>
        <v>3.0758579882136927</v>
      </c>
    </row>
    <row r="988" spans="7:14" x14ac:dyDescent="0.2">
      <c r="G988">
        <v>993</v>
      </c>
      <c r="H988" t="s">
        <v>4</v>
      </c>
      <c r="I988" s="1">
        <v>38078</v>
      </c>
      <c r="J988" t="s">
        <v>10</v>
      </c>
      <c r="K988" s="3">
        <v>30</v>
      </c>
      <c r="L988" s="2">
        <v>91.71732531853138</v>
      </c>
      <c r="M988" t="s">
        <v>23</v>
      </c>
      <c r="N988" s="5">
        <f t="shared" si="15"/>
        <v>3.0572441772843795</v>
      </c>
    </row>
    <row r="989" spans="7:14" x14ac:dyDescent="0.2">
      <c r="G989">
        <v>994</v>
      </c>
      <c r="H989" t="s">
        <v>2</v>
      </c>
      <c r="I989" s="1">
        <v>38133</v>
      </c>
      <c r="J989" t="s">
        <v>9</v>
      </c>
      <c r="K989" s="3">
        <v>62</v>
      </c>
      <c r="L989" s="2">
        <v>187.43238539805822</v>
      </c>
      <c r="M989" t="s">
        <v>21</v>
      </c>
      <c r="N989" s="5">
        <f t="shared" si="15"/>
        <v>3.0231029902912616</v>
      </c>
    </row>
    <row r="990" spans="7:14" x14ac:dyDescent="0.2">
      <c r="G990">
        <v>995</v>
      </c>
      <c r="H990" t="s">
        <v>8</v>
      </c>
      <c r="I990" s="1">
        <v>38760</v>
      </c>
      <c r="J990" t="s">
        <v>10</v>
      </c>
      <c r="K990" s="3">
        <v>24</v>
      </c>
      <c r="L990" s="2">
        <v>74.211669903196139</v>
      </c>
      <c r="M990" t="s">
        <v>24</v>
      </c>
      <c r="N990" s="5">
        <f t="shared" si="15"/>
        <v>3.0921529126331726</v>
      </c>
    </row>
    <row r="991" spans="7:14" x14ac:dyDescent="0.2">
      <c r="G991">
        <v>996</v>
      </c>
      <c r="H991" t="s">
        <v>2</v>
      </c>
      <c r="I991" s="1">
        <v>38243</v>
      </c>
      <c r="J991" t="s">
        <v>11</v>
      </c>
      <c r="K991" s="3">
        <v>4</v>
      </c>
      <c r="L991" s="2">
        <v>13.654188955553082</v>
      </c>
      <c r="M991" t="s">
        <v>23</v>
      </c>
      <c r="N991" s="5">
        <f t="shared" si="15"/>
        <v>3.4135472388882704</v>
      </c>
    </row>
    <row r="992" spans="7:14" x14ac:dyDescent="0.2">
      <c r="G992">
        <v>997</v>
      </c>
      <c r="H992" t="s">
        <v>5</v>
      </c>
      <c r="I992" s="1">
        <v>38144</v>
      </c>
      <c r="J992" t="s">
        <v>10</v>
      </c>
      <c r="K992" s="3">
        <v>88</v>
      </c>
      <c r="L992" s="2">
        <v>265.2916292071763</v>
      </c>
      <c r="M992" t="s">
        <v>23</v>
      </c>
      <c r="N992" s="5">
        <f t="shared" si="15"/>
        <v>3.0146776046270034</v>
      </c>
    </row>
    <row r="993" spans="7:14" x14ac:dyDescent="0.2">
      <c r="G993">
        <v>998</v>
      </c>
      <c r="H993" t="s">
        <v>5</v>
      </c>
      <c r="I993" s="1">
        <v>38628</v>
      </c>
      <c r="J993" t="s">
        <v>11</v>
      </c>
      <c r="K993" s="3">
        <v>78</v>
      </c>
      <c r="L993" s="2">
        <v>235.69356375172592</v>
      </c>
      <c r="M993" t="s">
        <v>24</v>
      </c>
      <c r="N993" s="5">
        <f t="shared" si="15"/>
        <v>3.0217123557913581</v>
      </c>
    </row>
    <row r="994" spans="7:14" x14ac:dyDescent="0.2">
      <c r="G994">
        <v>999</v>
      </c>
      <c r="H994" t="s">
        <v>6</v>
      </c>
      <c r="I994" s="1">
        <v>38639</v>
      </c>
      <c r="J994" t="s">
        <v>11</v>
      </c>
      <c r="K994" s="3">
        <v>82</v>
      </c>
      <c r="L994" s="2">
        <v>248.12045570070282</v>
      </c>
      <c r="M994" t="s">
        <v>23</v>
      </c>
      <c r="N994" s="5">
        <f t="shared" si="15"/>
        <v>3.0258592158622295</v>
      </c>
    </row>
    <row r="995" spans="7:14" x14ac:dyDescent="0.2">
      <c r="G995">
        <v>1000</v>
      </c>
      <c r="H995" t="s">
        <v>1</v>
      </c>
      <c r="I995" s="1">
        <v>38485</v>
      </c>
      <c r="J995" t="s">
        <v>10</v>
      </c>
      <c r="K995" s="3">
        <v>68</v>
      </c>
      <c r="L995" s="2">
        <v>206.8704837754205</v>
      </c>
      <c r="M995" t="s">
        <v>24</v>
      </c>
      <c r="N995" s="5">
        <f t="shared" si="15"/>
        <v>3.0422129966973603</v>
      </c>
    </row>
    <row r="996" spans="7:14" x14ac:dyDescent="0.2">
      <c r="G996">
        <v>1001</v>
      </c>
      <c r="H996" t="s">
        <v>1</v>
      </c>
      <c r="I996" s="1">
        <v>38034</v>
      </c>
      <c r="J996" t="s">
        <v>9</v>
      </c>
      <c r="K996" s="3">
        <v>20</v>
      </c>
      <c r="L996" s="2">
        <v>61.598286646601295</v>
      </c>
      <c r="M996" t="s">
        <v>22</v>
      </c>
      <c r="N996" s="5">
        <f t="shared" si="15"/>
        <v>3.0799143323300648</v>
      </c>
    </row>
    <row r="997" spans="7:14" x14ac:dyDescent="0.2">
      <c r="G997">
        <v>1002</v>
      </c>
      <c r="H997" t="s">
        <v>2</v>
      </c>
      <c r="I997" s="1">
        <v>38265</v>
      </c>
      <c r="J997" t="s">
        <v>10</v>
      </c>
      <c r="K997" s="3">
        <v>-10</v>
      </c>
      <c r="L997" s="2">
        <v>-28.326133240637468</v>
      </c>
      <c r="M997" t="s">
        <v>21</v>
      </c>
      <c r="N997" s="5">
        <f t="shared" si="15"/>
        <v>2.8326133240637468</v>
      </c>
    </row>
    <row r="998" spans="7:14" x14ac:dyDescent="0.2">
      <c r="G998">
        <v>1003</v>
      </c>
      <c r="H998" t="s">
        <v>4</v>
      </c>
      <c r="I998" s="1">
        <v>38254</v>
      </c>
      <c r="J998" t="s">
        <v>11</v>
      </c>
      <c r="K998" s="3">
        <v>94</v>
      </c>
      <c r="L998" s="2">
        <v>283.987112843305</v>
      </c>
      <c r="M998" t="s">
        <v>21</v>
      </c>
      <c r="N998" s="5">
        <f t="shared" si="15"/>
        <v>3.021139498333032</v>
      </c>
    </row>
    <row r="999" spans="7:14" x14ac:dyDescent="0.2">
      <c r="G999">
        <v>1004</v>
      </c>
      <c r="H999" t="s">
        <v>4</v>
      </c>
      <c r="I999" s="1">
        <v>38815</v>
      </c>
      <c r="J999" t="s">
        <v>9</v>
      </c>
      <c r="K999" s="3">
        <v>62</v>
      </c>
      <c r="L999" s="2">
        <v>188.00253303300292</v>
      </c>
      <c r="M999" t="s">
        <v>24</v>
      </c>
      <c r="N999" s="5">
        <f t="shared" si="15"/>
        <v>3.0322989198871437</v>
      </c>
    </row>
    <row r="1000" spans="7:14" x14ac:dyDescent="0.2">
      <c r="G1000">
        <v>1005</v>
      </c>
      <c r="H1000" t="s">
        <v>5</v>
      </c>
      <c r="I1000" s="1">
        <v>38177</v>
      </c>
      <c r="J1000" t="s">
        <v>12</v>
      </c>
      <c r="K1000" s="3">
        <v>71</v>
      </c>
      <c r="L1000" s="2">
        <v>215.02251352159234</v>
      </c>
      <c r="M1000" t="s">
        <v>23</v>
      </c>
      <c r="N1000" s="5">
        <f t="shared" si="15"/>
        <v>3.0284861059379202</v>
      </c>
    </row>
    <row r="1001" spans="7:14" x14ac:dyDescent="0.2">
      <c r="G1001">
        <v>1006</v>
      </c>
      <c r="H1001" t="s">
        <v>6</v>
      </c>
      <c r="I1001" s="1">
        <v>38067</v>
      </c>
      <c r="J1001" t="s">
        <v>13</v>
      </c>
      <c r="K1001" s="3">
        <v>70</v>
      </c>
      <c r="L1001" s="2">
        <v>211.5224440500217</v>
      </c>
      <c r="M1001" t="s">
        <v>23</v>
      </c>
      <c r="N1001" s="5">
        <f t="shared" si="15"/>
        <v>3.0217492007145959</v>
      </c>
    </row>
    <row r="1002" spans="7:14" x14ac:dyDescent="0.2">
      <c r="G1002">
        <v>1007</v>
      </c>
      <c r="H1002" t="s">
        <v>7</v>
      </c>
      <c r="I1002" s="1">
        <v>38089</v>
      </c>
      <c r="J1002" t="s">
        <v>9</v>
      </c>
      <c r="K1002" s="3">
        <v>17</v>
      </c>
      <c r="L1002" s="2">
        <v>52.007206372460615</v>
      </c>
      <c r="M1002" t="s">
        <v>24</v>
      </c>
      <c r="N1002" s="5">
        <f t="shared" si="15"/>
        <v>3.059247433674154</v>
      </c>
    </row>
    <row r="1003" spans="7:14" x14ac:dyDescent="0.2">
      <c r="G1003">
        <v>1008</v>
      </c>
      <c r="H1003" t="s">
        <v>6</v>
      </c>
      <c r="I1003" s="1">
        <v>38694</v>
      </c>
      <c r="J1003" t="s">
        <v>11</v>
      </c>
      <c r="K1003" s="3">
        <v>51</v>
      </c>
      <c r="L1003" s="2">
        <v>154.86582287521293</v>
      </c>
      <c r="M1003" t="s">
        <v>24</v>
      </c>
      <c r="N1003" s="5">
        <f t="shared" si="15"/>
        <v>3.0365847622590771</v>
      </c>
    </row>
    <row r="1004" spans="7:14" x14ac:dyDescent="0.2">
      <c r="G1004">
        <v>1009</v>
      </c>
      <c r="H1004" t="s">
        <v>8</v>
      </c>
      <c r="I1004" s="1">
        <v>38837</v>
      </c>
      <c r="J1004" t="s">
        <v>12</v>
      </c>
      <c r="K1004" s="3">
        <v>70</v>
      </c>
      <c r="L1004" s="2">
        <v>212.18684363818184</v>
      </c>
      <c r="M1004" t="s">
        <v>22</v>
      </c>
      <c r="N1004" s="5">
        <f t="shared" si="15"/>
        <v>3.0312406234025979</v>
      </c>
    </row>
    <row r="1005" spans="7:14" x14ac:dyDescent="0.2">
      <c r="G1005">
        <v>1010</v>
      </c>
      <c r="H1005" t="s">
        <v>4</v>
      </c>
      <c r="I1005" s="1">
        <v>38892</v>
      </c>
      <c r="J1005" t="s">
        <v>11</v>
      </c>
      <c r="K1005" s="3">
        <v>94</v>
      </c>
      <c r="L1005" s="2">
        <v>283.91906780587465</v>
      </c>
      <c r="M1005" t="s">
        <v>23</v>
      </c>
      <c r="N1005" s="5">
        <f t="shared" si="15"/>
        <v>3.0204156149561134</v>
      </c>
    </row>
    <row r="1006" spans="7:14" x14ac:dyDescent="0.2">
      <c r="G1006">
        <v>1011</v>
      </c>
      <c r="H1006" t="s">
        <v>2</v>
      </c>
      <c r="I1006" s="1">
        <v>38331</v>
      </c>
      <c r="J1006" t="s">
        <v>12</v>
      </c>
      <c r="K1006" s="3">
        <v>70</v>
      </c>
      <c r="L1006" s="2">
        <v>211.85016457637715</v>
      </c>
      <c r="M1006" t="s">
        <v>22</v>
      </c>
      <c r="N1006" s="5">
        <f t="shared" si="15"/>
        <v>3.0264309225196735</v>
      </c>
    </row>
    <row r="1007" spans="7:14" x14ac:dyDescent="0.2">
      <c r="G1007">
        <v>1012</v>
      </c>
      <c r="H1007" t="s">
        <v>6</v>
      </c>
      <c r="I1007" s="1">
        <v>38485</v>
      </c>
      <c r="J1007" t="s">
        <v>10</v>
      </c>
      <c r="K1007" s="3">
        <v>89</v>
      </c>
      <c r="L1007" s="2">
        <v>269.18851021987467</v>
      </c>
      <c r="M1007" t="s">
        <v>23</v>
      </c>
      <c r="N1007" s="5">
        <f t="shared" si="15"/>
        <v>3.0245900024705019</v>
      </c>
    </row>
    <row r="1008" spans="7:14" x14ac:dyDescent="0.2">
      <c r="G1008">
        <v>1013</v>
      </c>
      <c r="H1008" t="s">
        <v>2</v>
      </c>
      <c r="I1008" s="1">
        <v>38639</v>
      </c>
      <c r="J1008" t="s">
        <v>10</v>
      </c>
      <c r="K1008" s="3">
        <v>26</v>
      </c>
      <c r="L1008" s="2">
        <v>79.311492307621293</v>
      </c>
      <c r="M1008" t="s">
        <v>22</v>
      </c>
      <c r="N1008" s="5">
        <f t="shared" si="15"/>
        <v>3.050442011831588</v>
      </c>
    </row>
    <row r="1009" spans="7:14" x14ac:dyDescent="0.2">
      <c r="G1009">
        <v>1014</v>
      </c>
      <c r="H1009" t="s">
        <v>7</v>
      </c>
      <c r="I1009" s="1">
        <v>38694</v>
      </c>
      <c r="J1009" t="s">
        <v>11</v>
      </c>
      <c r="K1009" s="3">
        <v>8</v>
      </c>
      <c r="L1009" s="2">
        <v>26.096472599703908</v>
      </c>
      <c r="M1009" t="s">
        <v>22</v>
      </c>
      <c r="N1009" s="5">
        <f t="shared" si="15"/>
        <v>3.2620590749629885</v>
      </c>
    </row>
    <row r="1010" spans="7:14" x14ac:dyDescent="0.2">
      <c r="G1010">
        <v>1015</v>
      </c>
      <c r="H1010" t="s">
        <v>6</v>
      </c>
      <c r="I1010" s="1">
        <v>38749</v>
      </c>
      <c r="J1010" t="s">
        <v>9</v>
      </c>
      <c r="K1010" s="3">
        <v>8</v>
      </c>
      <c r="L1010" s="2">
        <v>26.08199028619465</v>
      </c>
      <c r="M1010" t="s">
        <v>22</v>
      </c>
      <c r="N1010" s="5">
        <f t="shared" si="15"/>
        <v>3.2602487857743312</v>
      </c>
    </row>
    <row r="1011" spans="7:14" x14ac:dyDescent="0.2">
      <c r="G1011">
        <v>1016</v>
      </c>
      <c r="H1011" t="s">
        <v>7</v>
      </c>
      <c r="I1011" s="1">
        <v>39002</v>
      </c>
      <c r="J1011" t="s">
        <v>11</v>
      </c>
      <c r="K1011" s="3">
        <v>62</v>
      </c>
      <c r="L1011" s="2">
        <v>187.69110116385426</v>
      </c>
      <c r="M1011" t="s">
        <v>24</v>
      </c>
      <c r="N1011" s="5">
        <f t="shared" si="15"/>
        <v>3.0272758252234557</v>
      </c>
    </row>
    <row r="1012" spans="7:14" x14ac:dyDescent="0.2">
      <c r="G1012">
        <v>1017</v>
      </c>
      <c r="H1012" t="s">
        <v>0</v>
      </c>
      <c r="I1012" s="1">
        <v>38947</v>
      </c>
      <c r="J1012" t="s">
        <v>11</v>
      </c>
      <c r="K1012" s="3">
        <v>-9</v>
      </c>
      <c r="L1012" s="2">
        <v>-24.819632815121537</v>
      </c>
      <c r="M1012" t="s">
        <v>21</v>
      </c>
      <c r="N1012" s="5">
        <f t="shared" si="15"/>
        <v>2.7577369794579485</v>
      </c>
    </row>
    <row r="1013" spans="7:14" x14ac:dyDescent="0.2">
      <c r="G1013">
        <v>1018</v>
      </c>
      <c r="H1013" t="s">
        <v>4</v>
      </c>
      <c r="I1013" s="1">
        <v>38221</v>
      </c>
      <c r="J1013" t="s">
        <v>9</v>
      </c>
      <c r="K1013" s="3">
        <v>55</v>
      </c>
      <c r="L1013" s="2">
        <v>166.81971361139639</v>
      </c>
      <c r="M1013" t="s">
        <v>24</v>
      </c>
      <c r="N1013" s="5">
        <f t="shared" si="15"/>
        <v>3.0330857020253892</v>
      </c>
    </row>
    <row r="1014" spans="7:14" x14ac:dyDescent="0.2">
      <c r="G1014">
        <v>1019</v>
      </c>
      <c r="H1014" t="s">
        <v>3</v>
      </c>
      <c r="I1014" s="1">
        <v>38232</v>
      </c>
      <c r="J1014" t="s">
        <v>13</v>
      </c>
      <c r="K1014" s="3">
        <v>71</v>
      </c>
      <c r="L1014" s="2">
        <v>215.35336056441088</v>
      </c>
      <c r="M1014" t="s">
        <v>22</v>
      </c>
      <c r="N1014" s="5">
        <f t="shared" si="15"/>
        <v>3.0331459234424067</v>
      </c>
    </row>
    <row r="1015" spans="7:14" x14ac:dyDescent="0.2">
      <c r="G1015">
        <v>1020</v>
      </c>
      <c r="H1015" t="s">
        <v>5</v>
      </c>
      <c r="I1015" s="1">
        <v>38793</v>
      </c>
      <c r="J1015" t="s">
        <v>12</v>
      </c>
      <c r="K1015" s="3">
        <v>5</v>
      </c>
      <c r="L1015" s="2">
        <v>17.428217544434208</v>
      </c>
      <c r="M1015" t="s">
        <v>21</v>
      </c>
      <c r="N1015" s="5">
        <f t="shared" si="15"/>
        <v>3.4856435088868416</v>
      </c>
    </row>
    <row r="1016" spans="7:14" x14ac:dyDescent="0.2">
      <c r="G1016">
        <v>1021</v>
      </c>
      <c r="H1016" t="s">
        <v>2</v>
      </c>
      <c r="I1016" s="1">
        <v>38595</v>
      </c>
      <c r="J1016" t="s">
        <v>9</v>
      </c>
      <c r="K1016" s="3">
        <v>28</v>
      </c>
      <c r="L1016" s="2">
        <v>86.322091823923344</v>
      </c>
      <c r="M1016" t="s">
        <v>24</v>
      </c>
      <c r="N1016" s="5">
        <f t="shared" si="15"/>
        <v>3.082931850854405</v>
      </c>
    </row>
    <row r="1017" spans="7:14" x14ac:dyDescent="0.2">
      <c r="G1017">
        <v>1022</v>
      </c>
      <c r="H1017" t="s">
        <v>5</v>
      </c>
      <c r="I1017" s="1">
        <v>38848</v>
      </c>
      <c r="J1017" t="s">
        <v>13</v>
      </c>
      <c r="K1017" s="3">
        <v>95</v>
      </c>
      <c r="L1017" s="2">
        <v>286.92674877229024</v>
      </c>
      <c r="M1017" t="s">
        <v>21</v>
      </c>
      <c r="N1017" s="5">
        <f t="shared" si="15"/>
        <v>3.0202815660241078</v>
      </c>
    </row>
    <row r="1018" spans="7:14" x14ac:dyDescent="0.2">
      <c r="G1018">
        <v>1023</v>
      </c>
      <c r="H1018" t="s">
        <v>8</v>
      </c>
      <c r="I1018" s="1">
        <v>38617</v>
      </c>
      <c r="J1018" t="s">
        <v>11</v>
      </c>
      <c r="K1018" s="3">
        <v>56</v>
      </c>
      <c r="L1018" s="2">
        <v>169.66853559743345</v>
      </c>
      <c r="M1018" t="s">
        <v>21</v>
      </c>
      <c r="N1018" s="5">
        <f t="shared" si="15"/>
        <v>3.0297952785255973</v>
      </c>
    </row>
    <row r="1019" spans="7:14" x14ac:dyDescent="0.2">
      <c r="G1019">
        <v>1024</v>
      </c>
      <c r="H1019" t="s">
        <v>7</v>
      </c>
      <c r="I1019" s="1">
        <v>38650</v>
      </c>
      <c r="J1019" t="s">
        <v>9</v>
      </c>
      <c r="K1019" s="3">
        <v>79</v>
      </c>
      <c r="L1019" s="2">
        <v>238.71622982310416</v>
      </c>
      <c r="M1019" t="s">
        <v>21</v>
      </c>
      <c r="N1019" s="5">
        <f t="shared" si="15"/>
        <v>3.0217244281405589</v>
      </c>
    </row>
    <row r="1020" spans="7:14" x14ac:dyDescent="0.2">
      <c r="G1020">
        <v>1025</v>
      </c>
      <c r="H1020" t="s">
        <v>7</v>
      </c>
      <c r="I1020" s="1">
        <v>38562</v>
      </c>
      <c r="J1020" t="s">
        <v>11</v>
      </c>
      <c r="K1020" s="3">
        <v>10</v>
      </c>
      <c r="L1020" s="2">
        <v>32.241149527753471</v>
      </c>
      <c r="M1020" t="s">
        <v>21</v>
      </c>
      <c r="N1020" s="5">
        <f t="shared" si="15"/>
        <v>3.2241149527753472</v>
      </c>
    </row>
    <row r="1021" spans="7:14" x14ac:dyDescent="0.2">
      <c r="G1021">
        <v>1026</v>
      </c>
      <c r="H1021" t="s">
        <v>3</v>
      </c>
      <c r="I1021" s="1">
        <v>38254</v>
      </c>
      <c r="J1021" t="s">
        <v>13</v>
      </c>
      <c r="K1021" s="3">
        <v>69</v>
      </c>
      <c r="L1021" s="2">
        <v>208.61631773052886</v>
      </c>
      <c r="M1021" t="s">
        <v>23</v>
      </c>
      <c r="N1021" s="5">
        <f t="shared" si="15"/>
        <v>3.0234248946453457</v>
      </c>
    </row>
    <row r="1022" spans="7:14" x14ac:dyDescent="0.2">
      <c r="G1022">
        <v>1027</v>
      </c>
      <c r="H1022" t="s">
        <v>2</v>
      </c>
      <c r="I1022" s="1">
        <v>38793</v>
      </c>
      <c r="J1022" t="s">
        <v>10</v>
      </c>
      <c r="K1022" s="3">
        <v>15</v>
      </c>
      <c r="L1022" s="2">
        <v>46.772430431730463</v>
      </c>
      <c r="M1022" t="s">
        <v>22</v>
      </c>
      <c r="N1022" s="5">
        <f t="shared" si="15"/>
        <v>3.1181620287820309</v>
      </c>
    </row>
    <row r="1023" spans="7:14" x14ac:dyDescent="0.2">
      <c r="G1023">
        <v>1028</v>
      </c>
      <c r="H1023" t="s">
        <v>7</v>
      </c>
      <c r="I1023" s="1">
        <v>38749</v>
      </c>
      <c r="J1023" t="s">
        <v>11</v>
      </c>
      <c r="K1023" s="3">
        <v>0</v>
      </c>
      <c r="L1023" s="2">
        <v>1.7760594332285693</v>
      </c>
      <c r="M1023" t="s">
        <v>23</v>
      </c>
      <c r="N1023" s="5" t="e">
        <f t="shared" si="15"/>
        <v>#DIV/0!</v>
      </c>
    </row>
    <row r="1024" spans="7:14" x14ac:dyDescent="0.2">
      <c r="G1024">
        <v>1029</v>
      </c>
      <c r="H1024" t="s">
        <v>7</v>
      </c>
      <c r="I1024" s="1">
        <v>38540</v>
      </c>
      <c r="J1024" t="s">
        <v>13</v>
      </c>
      <c r="K1024" s="3">
        <v>78</v>
      </c>
      <c r="L1024" s="2">
        <v>236.10178950758817</v>
      </c>
      <c r="M1024" t="s">
        <v>24</v>
      </c>
      <c r="N1024" s="5">
        <f t="shared" si="15"/>
        <v>3.0269460193280535</v>
      </c>
    </row>
    <row r="1025" spans="7:14" x14ac:dyDescent="0.2">
      <c r="G1025">
        <v>1030</v>
      </c>
      <c r="H1025" t="s">
        <v>3</v>
      </c>
      <c r="I1025" s="1">
        <v>38496</v>
      </c>
      <c r="J1025" t="s">
        <v>12</v>
      </c>
      <c r="K1025" s="3">
        <v>89</v>
      </c>
      <c r="L1025" s="2">
        <v>268.45127891867156</v>
      </c>
      <c r="M1025" t="s">
        <v>21</v>
      </c>
      <c r="N1025" s="5">
        <f t="shared" si="15"/>
        <v>3.0163065047041751</v>
      </c>
    </row>
    <row r="1026" spans="7:14" x14ac:dyDescent="0.2">
      <c r="G1026">
        <v>1031</v>
      </c>
      <c r="H1026" t="s">
        <v>7</v>
      </c>
      <c r="I1026" s="1">
        <v>38397</v>
      </c>
      <c r="J1026" t="s">
        <v>12</v>
      </c>
      <c r="K1026" s="3">
        <v>94</v>
      </c>
      <c r="L1026" s="2">
        <v>284.11176896611153</v>
      </c>
      <c r="M1026" t="s">
        <v>24</v>
      </c>
      <c r="N1026" s="5">
        <f t="shared" si="15"/>
        <v>3.0224656272990589</v>
      </c>
    </row>
    <row r="1027" spans="7:14" x14ac:dyDescent="0.2">
      <c r="G1027">
        <v>1032</v>
      </c>
      <c r="H1027" t="s">
        <v>8</v>
      </c>
      <c r="I1027" s="1">
        <v>38034</v>
      </c>
      <c r="J1027" t="s">
        <v>12</v>
      </c>
      <c r="K1027" s="3">
        <v>-5</v>
      </c>
      <c r="L1027" s="2">
        <v>-13.090742445919402</v>
      </c>
      <c r="M1027" t="s">
        <v>23</v>
      </c>
      <c r="N1027" s="5">
        <f t="shared" si="15"/>
        <v>2.6181484891838802</v>
      </c>
    </row>
    <row r="1028" spans="7:14" x14ac:dyDescent="0.2">
      <c r="G1028">
        <v>1033</v>
      </c>
      <c r="H1028" t="s">
        <v>3</v>
      </c>
      <c r="I1028" s="1">
        <v>39057</v>
      </c>
      <c r="J1028" t="s">
        <v>10</v>
      </c>
      <c r="K1028" s="3">
        <v>42</v>
      </c>
      <c r="L1028" s="2">
        <v>127.95167625422781</v>
      </c>
      <c r="M1028" t="s">
        <v>22</v>
      </c>
      <c r="N1028" s="5">
        <f t="shared" si="15"/>
        <v>3.0464684822435193</v>
      </c>
    </row>
    <row r="1029" spans="7:14" x14ac:dyDescent="0.2">
      <c r="G1029">
        <v>1034</v>
      </c>
      <c r="H1029" t="s">
        <v>5</v>
      </c>
      <c r="I1029" s="1">
        <v>38980</v>
      </c>
      <c r="J1029" t="s">
        <v>11</v>
      </c>
      <c r="K1029" s="3">
        <v>9</v>
      </c>
      <c r="L1029" s="2">
        <v>29.027293052396654</v>
      </c>
      <c r="M1029" t="s">
        <v>23</v>
      </c>
      <c r="N1029" s="5">
        <f t="shared" si="15"/>
        <v>3.2252547835996284</v>
      </c>
    </row>
    <row r="1030" spans="7:14" x14ac:dyDescent="0.2">
      <c r="G1030">
        <v>1035</v>
      </c>
      <c r="H1030" t="s">
        <v>5</v>
      </c>
      <c r="I1030" s="1">
        <v>38452</v>
      </c>
      <c r="J1030" t="s">
        <v>9</v>
      </c>
      <c r="K1030" s="3">
        <v>8</v>
      </c>
      <c r="L1030" s="2">
        <v>26.399425452966565</v>
      </c>
      <c r="M1030" t="s">
        <v>24</v>
      </c>
      <c r="N1030" s="5">
        <f t="shared" ref="N1030:N1093" si="16">L1030/K1030</f>
        <v>3.2999281816208206</v>
      </c>
    </row>
    <row r="1031" spans="7:14" x14ac:dyDescent="0.2">
      <c r="G1031">
        <v>1036</v>
      </c>
      <c r="H1031" t="s">
        <v>8</v>
      </c>
      <c r="I1031" s="1">
        <v>38210</v>
      </c>
      <c r="J1031" t="s">
        <v>9</v>
      </c>
      <c r="K1031" s="3">
        <v>69</v>
      </c>
      <c r="L1031" s="2">
        <v>209.14573718458519</v>
      </c>
      <c r="M1031" t="s">
        <v>21</v>
      </c>
      <c r="N1031" s="5">
        <f t="shared" si="16"/>
        <v>3.031097640356307</v>
      </c>
    </row>
    <row r="1032" spans="7:14" x14ac:dyDescent="0.2">
      <c r="G1032">
        <v>1037</v>
      </c>
      <c r="H1032" t="s">
        <v>1</v>
      </c>
      <c r="I1032" s="1">
        <v>39002</v>
      </c>
      <c r="J1032" t="s">
        <v>12</v>
      </c>
      <c r="K1032" s="3">
        <v>2</v>
      </c>
      <c r="L1032" s="2">
        <v>7.7270735524440131</v>
      </c>
      <c r="M1032" t="s">
        <v>21</v>
      </c>
      <c r="N1032" s="5">
        <f t="shared" si="16"/>
        <v>3.8635367762220065</v>
      </c>
    </row>
    <row r="1033" spans="7:14" x14ac:dyDescent="0.2">
      <c r="G1033">
        <v>1038</v>
      </c>
      <c r="H1033" t="s">
        <v>7</v>
      </c>
      <c r="I1033" s="1">
        <v>38254</v>
      </c>
      <c r="J1033" t="s">
        <v>11</v>
      </c>
      <c r="K1033" s="3">
        <v>3</v>
      </c>
      <c r="L1033" s="2">
        <v>10.487455049777733</v>
      </c>
      <c r="M1033" t="s">
        <v>22</v>
      </c>
      <c r="N1033" s="5">
        <f t="shared" si="16"/>
        <v>3.4958183499259108</v>
      </c>
    </row>
    <row r="1034" spans="7:14" x14ac:dyDescent="0.2">
      <c r="G1034">
        <v>1039</v>
      </c>
      <c r="H1034" t="s">
        <v>5</v>
      </c>
      <c r="I1034" s="1">
        <v>38518</v>
      </c>
      <c r="J1034" t="s">
        <v>13</v>
      </c>
      <c r="K1034" s="3">
        <v>76</v>
      </c>
      <c r="L1034" s="2">
        <v>230.14134634452847</v>
      </c>
      <c r="M1034" t="s">
        <v>22</v>
      </c>
      <c r="N1034" s="5">
        <f t="shared" si="16"/>
        <v>3.0281756097964272</v>
      </c>
    </row>
    <row r="1035" spans="7:14" x14ac:dyDescent="0.2">
      <c r="G1035">
        <v>1040</v>
      </c>
      <c r="H1035" t="s">
        <v>1</v>
      </c>
      <c r="I1035" s="1">
        <v>38166</v>
      </c>
      <c r="J1035" t="s">
        <v>11</v>
      </c>
      <c r="K1035" s="3">
        <v>-7</v>
      </c>
      <c r="L1035" s="2">
        <v>-18.434662066971001</v>
      </c>
      <c r="M1035" t="s">
        <v>23</v>
      </c>
      <c r="N1035" s="5">
        <f t="shared" si="16"/>
        <v>2.6335231524244285</v>
      </c>
    </row>
    <row r="1036" spans="7:14" x14ac:dyDescent="0.2">
      <c r="G1036">
        <v>1041</v>
      </c>
      <c r="H1036" t="s">
        <v>2</v>
      </c>
      <c r="I1036" s="1">
        <v>38903</v>
      </c>
      <c r="J1036" t="s">
        <v>12</v>
      </c>
      <c r="K1036" s="3">
        <v>24</v>
      </c>
      <c r="L1036" s="2">
        <v>74.040343042743388</v>
      </c>
      <c r="M1036" t="s">
        <v>23</v>
      </c>
      <c r="N1036" s="5">
        <f t="shared" si="16"/>
        <v>3.085014293447641</v>
      </c>
    </row>
    <row r="1037" spans="7:14" x14ac:dyDescent="0.2">
      <c r="G1037">
        <v>1042</v>
      </c>
      <c r="H1037" t="s">
        <v>0</v>
      </c>
      <c r="I1037" s="1">
        <v>38969</v>
      </c>
      <c r="J1037" t="s">
        <v>9</v>
      </c>
      <c r="K1037" s="3">
        <v>35</v>
      </c>
      <c r="L1037" s="2">
        <v>106.66944991477989</v>
      </c>
      <c r="M1037" t="s">
        <v>23</v>
      </c>
      <c r="N1037" s="5">
        <f t="shared" si="16"/>
        <v>3.0476985689937113</v>
      </c>
    </row>
    <row r="1038" spans="7:14" x14ac:dyDescent="0.2">
      <c r="G1038">
        <v>1043</v>
      </c>
      <c r="H1038" t="s">
        <v>7</v>
      </c>
      <c r="I1038" s="1">
        <v>38067</v>
      </c>
      <c r="J1038" t="s">
        <v>9</v>
      </c>
      <c r="K1038" s="3">
        <v>23</v>
      </c>
      <c r="L1038" s="2">
        <v>71.099513118305453</v>
      </c>
      <c r="M1038" t="s">
        <v>23</v>
      </c>
      <c r="N1038" s="5">
        <f t="shared" si="16"/>
        <v>3.091283179056759</v>
      </c>
    </row>
    <row r="1039" spans="7:14" x14ac:dyDescent="0.2">
      <c r="G1039">
        <v>1044</v>
      </c>
      <c r="H1039" t="s">
        <v>4</v>
      </c>
      <c r="I1039" s="1">
        <v>38837</v>
      </c>
      <c r="J1039" t="s">
        <v>11</v>
      </c>
      <c r="K1039" s="3">
        <v>32</v>
      </c>
      <c r="L1039" s="2">
        <v>97.982599723305</v>
      </c>
      <c r="M1039" t="s">
        <v>24</v>
      </c>
      <c r="N1039" s="5">
        <f t="shared" si="16"/>
        <v>3.0619562413532813</v>
      </c>
    </row>
    <row r="1040" spans="7:14" x14ac:dyDescent="0.2">
      <c r="G1040">
        <v>1045</v>
      </c>
      <c r="H1040" t="s">
        <v>1</v>
      </c>
      <c r="I1040" s="1">
        <v>38232</v>
      </c>
      <c r="J1040" t="s">
        <v>12</v>
      </c>
      <c r="K1040" s="3">
        <v>46</v>
      </c>
      <c r="L1040" s="2">
        <v>139.82203886104327</v>
      </c>
      <c r="M1040" t="s">
        <v>22</v>
      </c>
      <c r="N1040" s="5">
        <f t="shared" si="16"/>
        <v>3.0396095404574623</v>
      </c>
    </row>
    <row r="1041" spans="7:14" x14ac:dyDescent="0.2">
      <c r="G1041">
        <v>1046</v>
      </c>
      <c r="H1041" t="s">
        <v>7</v>
      </c>
      <c r="I1041" s="1">
        <v>38023</v>
      </c>
      <c r="J1041" t="s">
        <v>10</v>
      </c>
      <c r="K1041" s="3">
        <v>28</v>
      </c>
      <c r="L1041" s="2">
        <v>85.913586896960894</v>
      </c>
      <c r="M1041" t="s">
        <v>22</v>
      </c>
      <c r="N1041" s="5">
        <f t="shared" si="16"/>
        <v>3.0683423891771748</v>
      </c>
    </row>
    <row r="1042" spans="7:14" x14ac:dyDescent="0.2">
      <c r="G1042">
        <v>1047</v>
      </c>
      <c r="H1042" t="s">
        <v>7</v>
      </c>
      <c r="I1042" s="1">
        <v>38386</v>
      </c>
      <c r="J1042" t="s">
        <v>13</v>
      </c>
      <c r="K1042" s="3">
        <v>58</v>
      </c>
      <c r="L1042" s="2">
        <v>176.38262351251041</v>
      </c>
      <c r="M1042" t="s">
        <v>21</v>
      </c>
      <c r="N1042" s="5">
        <f t="shared" si="16"/>
        <v>3.0410797157329381</v>
      </c>
    </row>
    <row r="1043" spans="7:14" x14ac:dyDescent="0.2">
      <c r="G1043">
        <v>1048</v>
      </c>
      <c r="H1043" t="s">
        <v>5</v>
      </c>
      <c r="I1043" s="1">
        <v>38672</v>
      </c>
      <c r="J1043" t="s">
        <v>10</v>
      </c>
      <c r="K1043" s="3">
        <v>19</v>
      </c>
      <c r="L1043" s="2">
        <v>59.083968230358913</v>
      </c>
      <c r="M1043" t="s">
        <v>21</v>
      </c>
      <c r="N1043" s="5">
        <f t="shared" si="16"/>
        <v>3.1096825384399427</v>
      </c>
    </row>
    <row r="1044" spans="7:14" x14ac:dyDescent="0.2">
      <c r="G1044">
        <v>1049</v>
      </c>
      <c r="H1044" t="s">
        <v>2</v>
      </c>
      <c r="I1044" s="1">
        <v>38210</v>
      </c>
      <c r="J1044" t="s">
        <v>10</v>
      </c>
      <c r="K1044" s="3">
        <v>79</v>
      </c>
      <c r="L1044" s="2">
        <v>238.63617965265877</v>
      </c>
      <c r="M1044" t="s">
        <v>24</v>
      </c>
      <c r="N1044" s="5">
        <f t="shared" si="16"/>
        <v>3.0207111348437818</v>
      </c>
    </row>
    <row r="1045" spans="7:14" x14ac:dyDescent="0.2">
      <c r="G1045">
        <v>1050</v>
      </c>
      <c r="H1045" t="s">
        <v>8</v>
      </c>
      <c r="I1045" s="1">
        <v>38331</v>
      </c>
      <c r="J1045" t="s">
        <v>12</v>
      </c>
      <c r="K1045" s="3">
        <v>31</v>
      </c>
      <c r="L1045" s="2">
        <v>94.124548214467538</v>
      </c>
      <c r="M1045" t="s">
        <v>22</v>
      </c>
      <c r="N1045" s="5">
        <f t="shared" si="16"/>
        <v>3.0362757488537917</v>
      </c>
    </row>
    <row r="1046" spans="7:14" x14ac:dyDescent="0.2">
      <c r="G1046">
        <v>1051</v>
      </c>
      <c r="H1046" t="s">
        <v>7</v>
      </c>
      <c r="I1046" s="1">
        <v>38672</v>
      </c>
      <c r="J1046" t="s">
        <v>11</v>
      </c>
      <c r="K1046" s="3">
        <v>4</v>
      </c>
      <c r="L1046" s="2">
        <v>14.292798170188892</v>
      </c>
      <c r="M1046" t="s">
        <v>21</v>
      </c>
      <c r="N1046" s="5">
        <f t="shared" si="16"/>
        <v>3.5731995425472229</v>
      </c>
    </row>
    <row r="1047" spans="7:14" x14ac:dyDescent="0.2">
      <c r="G1047">
        <v>1052</v>
      </c>
      <c r="H1047" t="s">
        <v>2</v>
      </c>
      <c r="I1047" s="1">
        <v>38804</v>
      </c>
      <c r="J1047" t="s">
        <v>9</v>
      </c>
      <c r="K1047" s="3">
        <v>91</v>
      </c>
      <c r="L1047" s="2">
        <v>275.5094232943423</v>
      </c>
      <c r="M1047" t="s">
        <v>22</v>
      </c>
      <c r="N1047" s="5">
        <f t="shared" si="16"/>
        <v>3.0275760801576075</v>
      </c>
    </row>
    <row r="1048" spans="7:14" x14ac:dyDescent="0.2">
      <c r="G1048">
        <v>1053</v>
      </c>
      <c r="H1048" t="s">
        <v>3</v>
      </c>
      <c r="I1048" s="1">
        <v>38518</v>
      </c>
      <c r="J1048" t="s">
        <v>10</v>
      </c>
      <c r="K1048" s="3">
        <v>51</v>
      </c>
      <c r="L1048" s="2">
        <v>154.74630946716462</v>
      </c>
      <c r="M1048" t="s">
        <v>21</v>
      </c>
      <c r="N1048" s="5">
        <f t="shared" si="16"/>
        <v>3.0342413621012669</v>
      </c>
    </row>
    <row r="1049" spans="7:14" x14ac:dyDescent="0.2">
      <c r="G1049">
        <v>1054</v>
      </c>
      <c r="H1049" t="s">
        <v>5</v>
      </c>
      <c r="I1049" s="1">
        <v>38001</v>
      </c>
      <c r="J1049" t="s">
        <v>11</v>
      </c>
      <c r="K1049" s="3">
        <v>2</v>
      </c>
      <c r="L1049" s="2">
        <v>8.3443048208269879</v>
      </c>
      <c r="M1049" t="s">
        <v>21</v>
      </c>
      <c r="N1049" s="5">
        <f t="shared" si="16"/>
        <v>4.1721524104134939</v>
      </c>
    </row>
    <row r="1050" spans="7:14" x14ac:dyDescent="0.2">
      <c r="G1050">
        <v>1055</v>
      </c>
      <c r="H1050" t="s">
        <v>0</v>
      </c>
      <c r="I1050" s="1">
        <v>38540</v>
      </c>
      <c r="J1050" t="s">
        <v>13</v>
      </c>
      <c r="K1050" s="3">
        <v>42</v>
      </c>
      <c r="L1050" s="2">
        <v>127.68402675435583</v>
      </c>
      <c r="M1050" t="s">
        <v>23</v>
      </c>
      <c r="N1050" s="5">
        <f t="shared" si="16"/>
        <v>3.0400958751037104</v>
      </c>
    </row>
    <row r="1051" spans="7:14" x14ac:dyDescent="0.2">
      <c r="G1051">
        <v>1056</v>
      </c>
      <c r="H1051" t="s">
        <v>8</v>
      </c>
      <c r="I1051" s="1">
        <v>38309</v>
      </c>
      <c r="J1051" t="s">
        <v>10</v>
      </c>
      <c r="K1051" s="3">
        <v>57</v>
      </c>
      <c r="L1051" s="2">
        <v>173.09988607692904</v>
      </c>
      <c r="M1051" t="s">
        <v>24</v>
      </c>
      <c r="N1051" s="5">
        <f t="shared" si="16"/>
        <v>3.0368401066127904</v>
      </c>
    </row>
    <row r="1052" spans="7:14" x14ac:dyDescent="0.2">
      <c r="G1052">
        <v>1057</v>
      </c>
      <c r="H1052" t="s">
        <v>2</v>
      </c>
      <c r="I1052" s="1">
        <v>38254</v>
      </c>
      <c r="J1052" t="s">
        <v>9</v>
      </c>
      <c r="K1052" s="3">
        <v>63</v>
      </c>
      <c r="L1052" s="2">
        <v>190.20945346469671</v>
      </c>
      <c r="M1052" t="s">
        <v>24</v>
      </c>
      <c r="N1052" s="5">
        <f t="shared" si="16"/>
        <v>3.0191976740428048</v>
      </c>
    </row>
    <row r="1053" spans="7:14" x14ac:dyDescent="0.2">
      <c r="G1053">
        <v>1058</v>
      </c>
      <c r="H1053" t="s">
        <v>8</v>
      </c>
      <c r="I1053" s="1">
        <v>38111</v>
      </c>
      <c r="J1053" t="s">
        <v>12</v>
      </c>
      <c r="K1053" s="3">
        <v>37</v>
      </c>
      <c r="L1053" s="2">
        <v>112.97090107811077</v>
      </c>
      <c r="M1053" t="s">
        <v>22</v>
      </c>
      <c r="N1053" s="5">
        <f t="shared" si="16"/>
        <v>3.0532675967056964</v>
      </c>
    </row>
    <row r="1054" spans="7:14" x14ac:dyDescent="0.2">
      <c r="G1054">
        <v>1059</v>
      </c>
      <c r="H1054" t="s">
        <v>8</v>
      </c>
      <c r="I1054" s="1">
        <v>38056</v>
      </c>
      <c r="J1054" t="s">
        <v>10</v>
      </c>
      <c r="K1054" s="3">
        <v>30</v>
      </c>
      <c r="L1054" s="2">
        <v>92.612099918838155</v>
      </c>
      <c r="M1054" t="s">
        <v>21</v>
      </c>
      <c r="N1054" s="5">
        <f t="shared" si="16"/>
        <v>3.0870699972946052</v>
      </c>
    </row>
    <row r="1055" spans="7:14" x14ac:dyDescent="0.2">
      <c r="G1055">
        <v>1060</v>
      </c>
      <c r="H1055" t="s">
        <v>3</v>
      </c>
      <c r="I1055" s="1">
        <v>38804</v>
      </c>
      <c r="J1055" t="s">
        <v>9</v>
      </c>
      <c r="K1055" s="3">
        <v>31</v>
      </c>
      <c r="L1055" s="2">
        <v>95.22083891239123</v>
      </c>
      <c r="M1055" t="s">
        <v>24</v>
      </c>
      <c r="N1055" s="5">
        <f t="shared" si="16"/>
        <v>3.0716399649158461</v>
      </c>
    </row>
    <row r="1056" spans="7:14" x14ac:dyDescent="0.2">
      <c r="G1056">
        <v>1061</v>
      </c>
      <c r="H1056" t="s">
        <v>1</v>
      </c>
      <c r="I1056" s="1">
        <v>38056</v>
      </c>
      <c r="J1056" t="s">
        <v>11</v>
      </c>
      <c r="K1056" s="3">
        <v>55</v>
      </c>
      <c r="L1056" s="2">
        <v>167.32540465961139</v>
      </c>
      <c r="M1056" t="s">
        <v>24</v>
      </c>
      <c r="N1056" s="5">
        <f t="shared" si="16"/>
        <v>3.0422800847202072</v>
      </c>
    </row>
    <row r="1057" spans="7:14" x14ac:dyDescent="0.2">
      <c r="G1057">
        <v>1062</v>
      </c>
      <c r="H1057" t="s">
        <v>0</v>
      </c>
      <c r="I1057" s="1">
        <v>38705</v>
      </c>
      <c r="J1057" t="s">
        <v>11</v>
      </c>
      <c r="K1057" s="3">
        <v>-5</v>
      </c>
      <c r="L1057" s="2">
        <v>-12.643881441117404</v>
      </c>
      <c r="M1057" t="s">
        <v>21</v>
      </c>
      <c r="N1057" s="5">
        <f t="shared" si="16"/>
        <v>2.5287762882234808</v>
      </c>
    </row>
    <row r="1058" spans="7:14" x14ac:dyDescent="0.2">
      <c r="G1058">
        <v>1063</v>
      </c>
      <c r="H1058" t="s">
        <v>4</v>
      </c>
      <c r="I1058" s="1">
        <v>38100</v>
      </c>
      <c r="J1058" t="s">
        <v>10</v>
      </c>
      <c r="K1058" s="3">
        <v>28</v>
      </c>
      <c r="L1058" s="2">
        <v>85.460904685258157</v>
      </c>
      <c r="M1058" t="s">
        <v>24</v>
      </c>
      <c r="N1058" s="5">
        <f t="shared" si="16"/>
        <v>3.0521751673306485</v>
      </c>
    </row>
    <row r="1059" spans="7:14" x14ac:dyDescent="0.2">
      <c r="G1059">
        <v>1064</v>
      </c>
      <c r="H1059" t="s">
        <v>5</v>
      </c>
      <c r="I1059" s="1">
        <v>38584</v>
      </c>
      <c r="J1059" t="s">
        <v>11</v>
      </c>
      <c r="K1059" s="3">
        <v>93</v>
      </c>
      <c r="L1059" s="2">
        <v>280.15032356040319</v>
      </c>
      <c r="M1059" t="s">
        <v>22</v>
      </c>
      <c r="N1059" s="5">
        <f t="shared" si="16"/>
        <v>3.0123690705419697</v>
      </c>
    </row>
    <row r="1060" spans="7:14" x14ac:dyDescent="0.2">
      <c r="G1060">
        <v>1065</v>
      </c>
      <c r="H1060" t="s">
        <v>0</v>
      </c>
      <c r="I1060" s="1">
        <v>38639</v>
      </c>
      <c r="J1060" t="s">
        <v>13</v>
      </c>
      <c r="K1060" s="3">
        <v>13</v>
      </c>
      <c r="L1060" s="2">
        <v>40.969412971677201</v>
      </c>
      <c r="M1060" t="s">
        <v>22</v>
      </c>
      <c r="N1060" s="5">
        <f t="shared" si="16"/>
        <v>3.1514933055136307</v>
      </c>
    </row>
    <row r="1061" spans="7:14" x14ac:dyDescent="0.2">
      <c r="G1061">
        <v>1066</v>
      </c>
      <c r="H1061" t="s">
        <v>8</v>
      </c>
      <c r="I1061" s="1">
        <v>38782</v>
      </c>
      <c r="J1061" t="s">
        <v>9</v>
      </c>
      <c r="K1061" s="3">
        <v>94</v>
      </c>
      <c r="L1061" s="2">
        <v>283.90021520553751</v>
      </c>
      <c r="M1061" t="s">
        <v>24</v>
      </c>
      <c r="N1061" s="5">
        <f t="shared" si="16"/>
        <v>3.0202150553780585</v>
      </c>
    </row>
    <row r="1062" spans="7:14" x14ac:dyDescent="0.2">
      <c r="G1062">
        <v>1067</v>
      </c>
      <c r="H1062" t="s">
        <v>0</v>
      </c>
      <c r="I1062" s="1">
        <v>38430</v>
      </c>
      <c r="J1062" t="s">
        <v>9</v>
      </c>
      <c r="K1062" s="3">
        <v>1</v>
      </c>
      <c r="L1062" s="2">
        <v>4.8568701800652914</v>
      </c>
      <c r="M1062" t="s">
        <v>24</v>
      </c>
      <c r="N1062" s="5">
        <f t="shared" si="16"/>
        <v>4.8568701800652914</v>
      </c>
    </row>
    <row r="1063" spans="7:14" x14ac:dyDescent="0.2">
      <c r="G1063">
        <v>1068</v>
      </c>
      <c r="H1063" t="s">
        <v>7</v>
      </c>
      <c r="I1063" s="1">
        <v>38628</v>
      </c>
      <c r="J1063" t="s">
        <v>9</v>
      </c>
      <c r="K1063" s="3">
        <v>5</v>
      </c>
      <c r="L1063" s="2">
        <v>16.493067805841463</v>
      </c>
      <c r="M1063" t="s">
        <v>23</v>
      </c>
      <c r="N1063" s="5">
        <f t="shared" si="16"/>
        <v>3.2986135611682927</v>
      </c>
    </row>
    <row r="1064" spans="7:14" x14ac:dyDescent="0.2">
      <c r="G1064">
        <v>1069</v>
      </c>
      <c r="H1064" t="s">
        <v>2</v>
      </c>
      <c r="I1064" s="1">
        <v>38870</v>
      </c>
      <c r="J1064" t="s">
        <v>12</v>
      </c>
      <c r="K1064" s="3">
        <v>60</v>
      </c>
      <c r="L1064" s="2">
        <v>181.32960345577825</v>
      </c>
      <c r="M1064" t="s">
        <v>21</v>
      </c>
      <c r="N1064" s="5">
        <f t="shared" si="16"/>
        <v>3.0221600575963041</v>
      </c>
    </row>
    <row r="1065" spans="7:14" x14ac:dyDescent="0.2">
      <c r="G1065">
        <v>1070</v>
      </c>
      <c r="H1065" t="s">
        <v>3</v>
      </c>
      <c r="I1065" s="1">
        <v>38188</v>
      </c>
      <c r="J1065" t="s">
        <v>10</v>
      </c>
      <c r="K1065" s="3">
        <v>67</v>
      </c>
      <c r="L1065" s="2">
        <v>203.02085582320817</v>
      </c>
      <c r="M1065" t="s">
        <v>21</v>
      </c>
      <c r="N1065" s="5">
        <f t="shared" si="16"/>
        <v>3.0301620272120622</v>
      </c>
    </row>
    <row r="1066" spans="7:14" x14ac:dyDescent="0.2">
      <c r="G1066">
        <v>1071</v>
      </c>
      <c r="H1066" t="s">
        <v>3</v>
      </c>
      <c r="I1066" s="1">
        <v>38331</v>
      </c>
      <c r="J1066" t="s">
        <v>9</v>
      </c>
      <c r="K1066" s="3">
        <v>87</v>
      </c>
      <c r="L1066" s="2">
        <v>263.51929625786306</v>
      </c>
      <c r="M1066" t="s">
        <v>21</v>
      </c>
      <c r="N1066" s="5">
        <f t="shared" si="16"/>
        <v>3.0289574282512994</v>
      </c>
    </row>
    <row r="1067" spans="7:14" x14ac:dyDescent="0.2">
      <c r="G1067">
        <v>1072</v>
      </c>
      <c r="H1067" t="s">
        <v>3</v>
      </c>
      <c r="I1067" s="1">
        <v>38309</v>
      </c>
      <c r="J1067" t="s">
        <v>12</v>
      </c>
      <c r="K1067" s="3">
        <v>53</v>
      </c>
      <c r="L1067" s="2">
        <v>161.06925467832338</v>
      </c>
      <c r="M1067" t="s">
        <v>23</v>
      </c>
      <c r="N1067" s="5">
        <f t="shared" si="16"/>
        <v>3.0390425411004411</v>
      </c>
    </row>
    <row r="1068" spans="7:14" x14ac:dyDescent="0.2">
      <c r="G1068">
        <v>1073</v>
      </c>
      <c r="H1068" t="s">
        <v>0</v>
      </c>
      <c r="I1068" s="1">
        <v>38573</v>
      </c>
      <c r="J1068" t="s">
        <v>10</v>
      </c>
      <c r="K1068" s="3">
        <v>74</v>
      </c>
      <c r="L1068" s="2">
        <v>224.19731799549618</v>
      </c>
      <c r="M1068" t="s">
        <v>21</v>
      </c>
      <c r="N1068" s="5">
        <f t="shared" si="16"/>
        <v>3.0296934864256242</v>
      </c>
    </row>
    <row r="1069" spans="7:14" x14ac:dyDescent="0.2">
      <c r="G1069">
        <v>1074</v>
      </c>
      <c r="H1069" t="s">
        <v>8</v>
      </c>
      <c r="I1069" s="1">
        <v>39035</v>
      </c>
      <c r="J1069" t="s">
        <v>10</v>
      </c>
      <c r="K1069" s="3">
        <v>83</v>
      </c>
      <c r="L1069" s="2">
        <v>251.40105252927455</v>
      </c>
      <c r="M1069" t="s">
        <v>24</v>
      </c>
      <c r="N1069" s="5">
        <f t="shared" si="16"/>
        <v>3.0289283437261996</v>
      </c>
    </row>
    <row r="1070" spans="7:14" x14ac:dyDescent="0.2">
      <c r="G1070">
        <v>1075</v>
      </c>
      <c r="H1070" t="s">
        <v>7</v>
      </c>
      <c r="I1070" s="1">
        <v>38639</v>
      </c>
      <c r="J1070" t="s">
        <v>12</v>
      </c>
      <c r="K1070" s="3">
        <v>45</v>
      </c>
      <c r="L1070" s="2">
        <v>136.79350682205418</v>
      </c>
      <c r="M1070" t="s">
        <v>22</v>
      </c>
      <c r="N1070" s="5">
        <f t="shared" si="16"/>
        <v>3.0398557071567596</v>
      </c>
    </row>
    <row r="1071" spans="7:14" x14ac:dyDescent="0.2">
      <c r="G1071">
        <v>1076</v>
      </c>
      <c r="H1071" t="s">
        <v>0</v>
      </c>
      <c r="I1071" s="1">
        <v>38166</v>
      </c>
      <c r="J1071" t="s">
        <v>10</v>
      </c>
      <c r="K1071" s="3">
        <v>36</v>
      </c>
      <c r="L1071" s="2">
        <v>109.96021821591992</v>
      </c>
      <c r="M1071" t="s">
        <v>24</v>
      </c>
      <c r="N1071" s="5">
        <f t="shared" si="16"/>
        <v>3.0544505059977758</v>
      </c>
    </row>
    <row r="1072" spans="7:14" x14ac:dyDescent="0.2">
      <c r="G1072">
        <v>1077</v>
      </c>
      <c r="H1072" t="s">
        <v>3</v>
      </c>
      <c r="I1072" s="1">
        <v>38705</v>
      </c>
      <c r="J1072" t="s">
        <v>9</v>
      </c>
      <c r="K1072" s="3">
        <v>82</v>
      </c>
      <c r="L1072" s="2">
        <v>248.19651758376037</v>
      </c>
      <c r="M1072" t="s">
        <v>22</v>
      </c>
      <c r="N1072" s="5">
        <f t="shared" si="16"/>
        <v>3.0267867998019558</v>
      </c>
    </row>
    <row r="1073" spans="7:14" x14ac:dyDescent="0.2">
      <c r="G1073">
        <v>1078</v>
      </c>
      <c r="H1073" t="s">
        <v>6</v>
      </c>
      <c r="I1073" s="1">
        <v>38958</v>
      </c>
      <c r="J1073" t="s">
        <v>9</v>
      </c>
      <c r="K1073" s="3">
        <v>18</v>
      </c>
      <c r="L1073" s="2">
        <v>56.505060708421091</v>
      </c>
      <c r="M1073" t="s">
        <v>24</v>
      </c>
      <c r="N1073" s="5">
        <f t="shared" si="16"/>
        <v>3.1391700393567272</v>
      </c>
    </row>
    <row r="1074" spans="7:14" x14ac:dyDescent="0.2">
      <c r="G1074">
        <v>1079</v>
      </c>
      <c r="H1074" t="s">
        <v>5</v>
      </c>
      <c r="I1074" s="1">
        <v>38089</v>
      </c>
      <c r="J1074" t="s">
        <v>9</v>
      </c>
      <c r="K1074" s="3">
        <v>21</v>
      </c>
      <c r="L1074" s="2">
        <v>64.56759924886002</v>
      </c>
      <c r="M1074" t="s">
        <v>21</v>
      </c>
      <c r="N1074" s="5">
        <f t="shared" si="16"/>
        <v>3.0746475832790487</v>
      </c>
    </row>
    <row r="1075" spans="7:14" x14ac:dyDescent="0.2">
      <c r="G1075">
        <v>1080</v>
      </c>
      <c r="H1075" t="s">
        <v>2</v>
      </c>
      <c r="I1075" s="1">
        <v>38529</v>
      </c>
      <c r="J1075" t="s">
        <v>9</v>
      </c>
      <c r="K1075" s="3">
        <v>56</v>
      </c>
      <c r="L1075" s="2">
        <v>170.16525129894848</v>
      </c>
      <c r="M1075" t="s">
        <v>21</v>
      </c>
      <c r="N1075" s="5">
        <f t="shared" si="16"/>
        <v>3.0386652017669369</v>
      </c>
    </row>
    <row r="1076" spans="7:14" x14ac:dyDescent="0.2">
      <c r="G1076">
        <v>1081</v>
      </c>
      <c r="H1076" t="s">
        <v>7</v>
      </c>
      <c r="I1076" s="1">
        <v>38837</v>
      </c>
      <c r="J1076" t="s">
        <v>11</v>
      </c>
      <c r="K1076" s="3">
        <v>51</v>
      </c>
      <c r="L1076" s="2">
        <v>154.96390627719521</v>
      </c>
      <c r="M1076" t="s">
        <v>24</v>
      </c>
      <c r="N1076" s="5">
        <f t="shared" si="16"/>
        <v>3.0385079662195138</v>
      </c>
    </row>
    <row r="1077" spans="7:14" x14ac:dyDescent="0.2">
      <c r="G1077">
        <v>1082</v>
      </c>
      <c r="H1077" t="s">
        <v>1</v>
      </c>
      <c r="I1077" s="1">
        <v>38782</v>
      </c>
      <c r="J1077" t="s">
        <v>9</v>
      </c>
      <c r="K1077" s="3">
        <v>88</v>
      </c>
      <c r="L1077" s="2">
        <v>266.15496391241169</v>
      </c>
      <c r="M1077" t="s">
        <v>23</v>
      </c>
      <c r="N1077" s="5">
        <f t="shared" si="16"/>
        <v>3.0244882262774055</v>
      </c>
    </row>
    <row r="1078" spans="7:14" x14ac:dyDescent="0.2">
      <c r="G1078">
        <v>1083</v>
      </c>
      <c r="H1078" t="s">
        <v>5</v>
      </c>
      <c r="I1078" s="1">
        <v>38463</v>
      </c>
      <c r="J1078" t="s">
        <v>11</v>
      </c>
      <c r="K1078" s="3">
        <v>93</v>
      </c>
      <c r="L1078" s="2">
        <v>280.95785849203958</v>
      </c>
      <c r="M1078" t="s">
        <v>24</v>
      </c>
      <c r="N1078" s="5">
        <f t="shared" si="16"/>
        <v>3.0210522418498877</v>
      </c>
    </row>
    <row r="1079" spans="7:14" x14ac:dyDescent="0.2">
      <c r="G1079">
        <v>1084</v>
      </c>
      <c r="H1079" t="s">
        <v>6</v>
      </c>
      <c r="I1079" s="1">
        <v>38254</v>
      </c>
      <c r="J1079" t="s">
        <v>10</v>
      </c>
      <c r="K1079" s="3">
        <v>-4</v>
      </c>
      <c r="L1079" s="2">
        <v>-9.79509378079055</v>
      </c>
      <c r="M1079" t="s">
        <v>23</v>
      </c>
      <c r="N1079" s="5">
        <f t="shared" si="16"/>
        <v>2.4487734451976375</v>
      </c>
    </row>
    <row r="1080" spans="7:14" x14ac:dyDescent="0.2">
      <c r="G1080">
        <v>1085</v>
      </c>
      <c r="H1080" t="s">
        <v>2</v>
      </c>
      <c r="I1080" s="1">
        <v>38463</v>
      </c>
      <c r="J1080" t="s">
        <v>11</v>
      </c>
      <c r="K1080" s="3">
        <v>30</v>
      </c>
      <c r="L1080" s="2">
        <v>91.838519584417725</v>
      </c>
      <c r="M1080" t="s">
        <v>21</v>
      </c>
      <c r="N1080" s="5">
        <f t="shared" si="16"/>
        <v>3.0612839861472576</v>
      </c>
    </row>
    <row r="1081" spans="7:14" x14ac:dyDescent="0.2">
      <c r="G1081">
        <v>1086</v>
      </c>
      <c r="H1081" t="s">
        <v>0</v>
      </c>
      <c r="I1081" s="1">
        <v>38705</v>
      </c>
      <c r="J1081" t="s">
        <v>9</v>
      </c>
      <c r="K1081" s="3">
        <v>81</v>
      </c>
      <c r="L1081" s="2">
        <v>245.61829415980108</v>
      </c>
      <c r="M1081" t="s">
        <v>21</v>
      </c>
      <c r="N1081" s="5">
        <f t="shared" si="16"/>
        <v>3.0323246192568036</v>
      </c>
    </row>
    <row r="1082" spans="7:14" x14ac:dyDescent="0.2">
      <c r="G1082">
        <v>1087</v>
      </c>
      <c r="H1082" t="s">
        <v>2</v>
      </c>
      <c r="I1082" s="1">
        <v>38463</v>
      </c>
      <c r="J1082" t="s">
        <v>9</v>
      </c>
      <c r="K1082" s="3">
        <v>58</v>
      </c>
      <c r="L1082" s="2">
        <v>175.7935070061545</v>
      </c>
      <c r="M1082" t="s">
        <v>22</v>
      </c>
      <c r="N1082" s="5">
        <f t="shared" si="16"/>
        <v>3.0309225345888708</v>
      </c>
    </row>
    <row r="1083" spans="7:14" x14ac:dyDescent="0.2">
      <c r="G1083">
        <v>1088</v>
      </c>
      <c r="H1083" t="s">
        <v>6</v>
      </c>
      <c r="I1083" s="1">
        <v>37990</v>
      </c>
      <c r="J1083" t="s">
        <v>12</v>
      </c>
      <c r="K1083" s="3">
        <v>50</v>
      </c>
      <c r="L1083" s="2">
        <v>151.96180824733827</v>
      </c>
      <c r="M1083" t="s">
        <v>22</v>
      </c>
      <c r="N1083" s="5">
        <f t="shared" si="16"/>
        <v>3.0392361649467654</v>
      </c>
    </row>
    <row r="1084" spans="7:14" x14ac:dyDescent="0.2">
      <c r="G1084">
        <v>1089</v>
      </c>
      <c r="H1084" t="s">
        <v>4</v>
      </c>
      <c r="I1084" s="1">
        <v>38166</v>
      </c>
      <c r="J1084" t="s">
        <v>10</v>
      </c>
      <c r="K1084" s="3">
        <v>92</v>
      </c>
      <c r="L1084" s="2">
        <v>277.64731000872155</v>
      </c>
      <c r="M1084" t="s">
        <v>21</v>
      </c>
      <c r="N1084" s="5">
        <f t="shared" si="16"/>
        <v>3.0179055435730602</v>
      </c>
    </row>
    <row r="1085" spans="7:14" x14ac:dyDescent="0.2">
      <c r="G1085">
        <v>1090</v>
      </c>
      <c r="H1085" t="s">
        <v>6</v>
      </c>
      <c r="I1085" s="1">
        <v>39035</v>
      </c>
      <c r="J1085" t="s">
        <v>9</v>
      </c>
      <c r="K1085" s="3">
        <v>27</v>
      </c>
      <c r="L1085" s="2">
        <v>82.124904169698794</v>
      </c>
      <c r="M1085" t="s">
        <v>21</v>
      </c>
      <c r="N1085" s="5">
        <f t="shared" si="16"/>
        <v>3.0416631173962516</v>
      </c>
    </row>
    <row r="1086" spans="7:14" x14ac:dyDescent="0.2">
      <c r="G1086">
        <v>1091</v>
      </c>
      <c r="H1086" t="s">
        <v>4</v>
      </c>
      <c r="I1086" s="1">
        <v>38221</v>
      </c>
      <c r="J1086" t="s">
        <v>9</v>
      </c>
      <c r="K1086" s="3">
        <v>61</v>
      </c>
      <c r="L1086" s="2">
        <v>184.45390394551416</v>
      </c>
      <c r="M1086" t="s">
        <v>21</v>
      </c>
      <c r="N1086" s="5">
        <f t="shared" si="16"/>
        <v>3.0238344909100681</v>
      </c>
    </row>
    <row r="1087" spans="7:14" x14ac:dyDescent="0.2">
      <c r="G1087">
        <v>1092</v>
      </c>
      <c r="H1087" t="s">
        <v>2</v>
      </c>
      <c r="I1087" s="1">
        <v>38925</v>
      </c>
      <c r="J1087" t="s">
        <v>12</v>
      </c>
      <c r="K1087" s="3">
        <v>7</v>
      </c>
      <c r="L1087" s="2">
        <v>23.198272342782062</v>
      </c>
      <c r="M1087" t="s">
        <v>21</v>
      </c>
      <c r="N1087" s="5">
        <f t="shared" si="16"/>
        <v>3.314038906111723</v>
      </c>
    </row>
    <row r="1088" spans="7:14" x14ac:dyDescent="0.2">
      <c r="G1088">
        <v>1093</v>
      </c>
      <c r="H1088" t="s">
        <v>8</v>
      </c>
      <c r="I1088" s="1">
        <v>38331</v>
      </c>
      <c r="J1088" t="s">
        <v>10</v>
      </c>
      <c r="K1088" s="3">
        <v>25</v>
      </c>
      <c r="L1088" s="2">
        <v>76.517978614258837</v>
      </c>
      <c r="M1088" t="s">
        <v>22</v>
      </c>
      <c r="N1088" s="5">
        <f t="shared" si="16"/>
        <v>3.0607191445703537</v>
      </c>
    </row>
    <row r="1089" spans="7:14" x14ac:dyDescent="0.2">
      <c r="G1089">
        <v>1094</v>
      </c>
      <c r="H1089" t="s">
        <v>6</v>
      </c>
      <c r="I1089" s="1">
        <v>38221</v>
      </c>
      <c r="J1089" t="s">
        <v>10</v>
      </c>
      <c r="K1089" s="3">
        <v>84</v>
      </c>
      <c r="L1089" s="2">
        <v>254.21310769001889</v>
      </c>
      <c r="M1089" t="s">
        <v>21</v>
      </c>
      <c r="N1089" s="5">
        <f t="shared" si="16"/>
        <v>3.0263465201192723</v>
      </c>
    </row>
    <row r="1090" spans="7:14" x14ac:dyDescent="0.2">
      <c r="G1090">
        <v>1095</v>
      </c>
      <c r="H1090" t="s">
        <v>8</v>
      </c>
      <c r="I1090" s="1">
        <v>38078</v>
      </c>
      <c r="J1090" t="s">
        <v>11</v>
      </c>
      <c r="K1090" s="3">
        <v>66</v>
      </c>
      <c r="L1090" s="2">
        <v>199.92451734594025</v>
      </c>
      <c r="M1090" t="s">
        <v>23</v>
      </c>
      <c r="N1090" s="5">
        <f t="shared" si="16"/>
        <v>3.0291593537263672</v>
      </c>
    </row>
    <row r="1091" spans="7:14" x14ac:dyDescent="0.2">
      <c r="G1091">
        <v>1096</v>
      </c>
      <c r="H1091" t="s">
        <v>5</v>
      </c>
      <c r="I1091" s="1">
        <v>38111</v>
      </c>
      <c r="J1091" t="s">
        <v>11</v>
      </c>
      <c r="K1091" s="3">
        <v>89</v>
      </c>
      <c r="L1091" s="2">
        <v>269.23471780277339</v>
      </c>
      <c r="M1091" t="s">
        <v>24</v>
      </c>
      <c r="N1091" s="5">
        <f t="shared" si="16"/>
        <v>3.0251091887952066</v>
      </c>
    </row>
    <row r="1092" spans="7:14" x14ac:dyDescent="0.2">
      <c r="G1092">
        <v>1097</v>
      </c>
      <c r="H1092" t="s">
        <v>1</v>
      </c>
      <c r="I1092" s="1">
        <v>38485</v>
      </c>
      <c r="J1092" t="s">
        <v>9</v>
      </c>
      <c r="K1092" s="3">
        <v>32</v>
      </c>
      <c r="L1092" s="2">
        <v>97.883310582745409</v>
      </c>
      <c r="M1092" t="s">
        <v>22</v>
      </c>
      <c r="N1092" s="5">
        <f t="shared" si="16"/>
        <v>3.058853455710794</v>
      </c>
    </row>
    <row r="1093" spans="7:14" x14ac:dyDescent="0.2">
      <c r="G1093">
        <v>1098</v>
      </c>
      <c r="H1093" t="s">
        <v>1</v>
      </c>
      <c r="I1093" s="1">
        <v>38903</v>
      </c>
      <c r="J1093" t="s">
        <v>10</v>
      </c>
      <c r="K1093" s="3">
        <v>78</v>
      </c>
      <c r="L1093" s="2">
        <v>236.26032561473036</v>
      </c>
      <c r="M1093" t="s">
        <v>22</v>
      </c>
      <c r="N1093" s="5">
        <f t="shared" si="16"/>
        <v>3.0289785335221842</v>
      </c>
    </row>
    <row r="1094" spans="7:14" x14ac:dyDescent="0.2">
      <c r="G1094">
        <v>1099</v>
      </c>
      <c r="H1094" t="s">
        <v>5</v>
      </c>
      <c r="I1094" s="1">
        <v>38793</v>
      </c>
      <c r="J1094" t="s">
        <v>13</v>
      </c>
      <c r="K1094" s="3">
        <v>56</v>
      </c>
      <c r="L1094" s="2">
        <v>169.98666558680949</v>
      </c>
      <c r="M1094" t="s">
        <v>23</v>
      </c>
      <c r="N1094" s="5">
        <f t="shared" ref="N1094:N1157" si="17">L1094/K1094</f>
        <v>3.0354761711930265</v>
      </c>
    </row>
    <row r="1095" spans="7:14" x14ac:dyDescent="0.2">
      <c r="G1095">
        <v>1100</v>
      </c>
      <c r="H1095" t="s">
        <v>2</v>
      </c>
      <c r="I1095" s="1">
        <v>39079</v>
      </c>
      <c r="J1095" t="s">
        <v>9</v>
      </c>
      <c r="K1095" s="3">
        <v>80</v>
      </c>
      <c r="L1095" s="2">
        <v>241.53786763068013</v>
      </c>
      <c r="M1095" t="s">
        <v>22</v>
      </c>
      <c r="N1095" s="5">
        <f t="shared" si="17"/>
        <v>3.0192233453835016</v>
      </c>
    </row>
    <row r="1096" spans="7:14" x14ac:dyDescent="0.2">
      <c r="G1096">
        <v>1101</v>
      </c>
      <c r="H1096" t="s">
        <v>7</v>
      </c>
      <c r="I1096" s="1">
        <v>38386</v>
      </c>
      <c r="J1096" t="s">
        <v>12</v>
      </c>
      <c r="K1096" s="3">
        <v>72</v>
      </c>
      <c r="L1096" s="2">
        <v>218.32896513434619</v>
      </c>
      <c r="M1096" t="s">
        <v>22</v>
      </c>
      <c r="N1096" s="5">
        <f t="shared" si="17"/>
        <v>3.0323467379770306</v>
      </c>
    </row>
    <row r="1097" spans="7:14" x14ac:dyDescent="0.2">
      <c r="G1097">
        <v>1102</v>
      </c>
      <c r="H1097" t="s">
        <v>4</v>
      </c>
      <c r="I1097" s="1">
        <v>38672</v>
      </c>
      <c r="J1097" t="s">
        <v>10</v>
      </c>
      <c r="K1097" s="3">
        <v>23</v>
      </c>
      <c r="L1097" s="2">
        <v>71.298686579104526</v>
      </c>
      <c r="M1097" t="s">
        <v>24</v>
      </c>
      <c r="N1097" s="5">
        <f t="shared" si="17"/>
        <v>3.0999428947436751</v>
      </c>
    </row>
    <row r="1098" spans="7:14" x14ac:dyDescent="0.2">
      <c r="G1098">
        <v>1103</v>
      </c>
      <c r="H1098" t="s">
        <v>7</v>
      </c>
      <c r="I1098" s="1">
        <v>38782</v>
      </c>
      <c r="J1098" t="s">
        <v>12</v>
      </c>
      <c r="K1098" s="3">
        <v>-2</v>
      </c>
      <c r="L1098" s="2">
        <v>-3.6886090441469834</v>
      </c>
      <c r="M1098" t="s">
        <v>23</v>
      </c>
      <c r="N1098" s="5">
        <f t="shared" si="17"/>
        <v>1.8443045220734917</v>
      </c>
    </row>
    <row r="1099" spans="7:14" x14ac:dyDescent="0.2">
      <c r="G1099">
        <v>1104</v>
      </c>
      <c r="H1099" t="s">
        <v>2</v>
      </c>
      <c r="I1099" s="1">
        <v>38265</v>
      </c>
      <c r="J1099" t="s">
        <v>10</v>
      </c>
      <c r="K1099" s="3">
        <v>81</v>
      </c>
      <c r="L1099" s="2">
        <v>245.36857839567088</v>
      </c>
      <c r="M1099" t="s">
        <v>21</v>
      </c>
      <c r="N1099" s="5">
        <f t="shared" si="17"/>
        <v>3.0292417085885295</v>
      </c>
    </row>
    <row r="1100" spans="7:14" x14ac:dyDescent="0.2">
      <c r="G1100">
        <v>1105</v>
      </c>
      <c r="H1100" t="s">
        <v>5</v>
      </c>
      <c r="I1100" s="1">
        <v>38661</v>
      </c>
      <c r="J1100" t="s">
        <v>13</v>
      </c>
      <c r="K1100" s="3">
        <v>-4</v>
      </c>
      <c r="L1100" s="2">
        <v>-10.626598892969428</v>
      </c>
      <c r="M1100" t="s">
        <v>23</v>
      </c>
      <c r="N1100" s="5">
        <f t="shared" si="17"/>
        <v>2.6566497232423569</v>
      </c>
    </row>
    <row r="1101" spans="7:14" x14ac:dyDescent="0.2">
      <c r="G1101">
        <v>1106</v>
      </c>
      <c r="H1101" t="s">
        <v>8</v>
      </c>
      <c r="I1101" s="1">
        <v>38353</v>
      </c>
      <c r="J1101" t="s">
        <v>12</v>
      </c>
      <c r="K1101" s="3">
        <v>81</v>
      </c>
      <c r="L1101" s="2">
        <v>245.47079100584946</v>
      </c>
      <c r="M1101" t="s">
        <v>21</v>
      </c>
      <c r="N1101" s="5">
        <f t="shared" si="17"/>
        <v>3.0305035926648083</v>
      </c>
    </row>
    <row r="1102" spans="7:14" x14ac:dyDescent="0.2">
      <c r="G1102">
        <v>1107</v>
      </c>
      <c r="H1102" t="s">
        <v>2</v>
      </c>
      <c r="I1102" s="1">
        <v>38056</v>
      </c>
      <c r="J1102" t="s">
        <v>13</v>
      </c>
      <c r="K1102" s="3">
        <v>-9</v>
      </c>
      <c r="L1102" s="2">
        <v>-24.901607770449246</v>
      </c>
      <c r="M1102" t="s">
        <v>22</v>
      </c>
      <c r="N1102" s="5">
        <f t="shared" si="17"/>
        <v>2.766845307827694</v>
      </c>
    </row>
    <row r="1103" spans="7:14" x14ac:dyDescent="0.2">
      <c r="G1103">
        <v>1108</v>
      </c>
      <c r="H1103" t="s">
        <v>3</v>
      </c>
      <c r="I1103" s="1">
        <v>38419</v>
      </c>
      <c r="J1103" t="s">
        <v>11</v>
      </c>
      <c r="K1103" s="3">
        <v>67</v>
      </c>
      <c r="L1103" s="2">
        <v>203.3886615347389</v>
      </c>
      <c r="M1103" t="s">
        <v>23</v>
      </c>
      <c r="N1103" s="5">
        <f t="shared" si="17"/>
        <v>3.0356516646975957</v>
      </c>
    </row>
    <row r="1104" spans="7:14" x14ac:dyDescent="0.2">
      <c r="G1104">
        <v>1109</v>
      </c>
      <c r="H1104" t="s">
        <v>8</v>
      </c>
      <c r="I1104" s="1">
        <v>38386</v>
      </c>
      <c r="J1104" t="s">
        <v>12</v>
      </c>
      <c r="K1104" s="3">
        <v>27</v>
      </c>
      <c r="L1104" s="2">
        <v>83.259650238493791</v>
      </c>
      <c r="M1104" t="s">
        <v>23</v>
      </c>
      <c r="N1104" s="5">
        <f t="shared" si="17"/>
        <v>3.0836907495738441</v>
      </c>
    </row>
    <row r="1105" spans="7:14" x14ac:dyDescent="0.2">
      <c r="G1105">
        <v>1110</v>
      </c>
      <c r="H1105" t="s">
        <v>2</v>
      </c>
      <c r="I1105" s="1">
        <v>38782</v>
      </c>
      <c r="J1105" t="s">
        <v>12</v>
      </c>
      <c r="K1105" s="3">
        <v>-1</v>
      </c>
      <c r="L1105" s="2">
        <v>-1.4486502930593175</v>
      </c>
      <c r="M1105" t="s">
        <v>24</v>
      </c>
      <c r="N1105" s="5">
        <f t="shared" si="17"/>
        <v>1.4486502930593175</v>
      </c>
    </row>
    <row r="1106" spans="7:14" x14ac:dyDescent="0.2">
      <c r="G1106">
        <v>1111</v>
      </c>
      <c r="H1106" t="s">
        <v>6</v>
      </c>
      <c r="I1106" s="1">
        <v>38595</v>
      </c>
      <c r="J1106" t="s">
        <v>12</v>
      </c>
      <c r="K1106" s="3">
        <v>24</v>
      </c>
      <c r="L1106" s="2">
        <v>74.448442468444156</v>
      </c>
      <c r="M1106" t="s">
        <v>24</v>
      </c>
      <c r="N1106" s="5">
        <f t="shared" si="17"/>
        <v>3.102018436185173</v>
      </c>
    </row>
    <row r="1107" spans="7:14" x14ac:dyDescent="0.2">
      <c r="G1107">
        <v>1112</v>
      </c>
      <c r="H1107" t="s">
        <v>3</v>
      </c>
      <c r="I1107" s="1">
        <v>38749</v>
      </c>
      <c r="J1107" t="s">
        <v>11</v>
      </c>
      <c r="K1107" s="3">
        <v>80</v>
      </c>
      <c r="L1107" s="2">
        <v>241.96811222876255</v>
      </c>
      <c r="M1107" t="s">
        <v>24</v>
      </c>
      <c r="N1107" s="5">
        <f t="shared" si="17"/>
        <v>3.0246014028595321</v>
      </c>
    </row>
    <row r="1108" spans="7:14" x14ac:dyDescent="0.2">
      <c r="G1108">
        <v>1113</v>
      </c>
      <c r="H1108" t="s">
        <v>4</v>
      </c>
      <c r="I1108" s="1">
        <v>38265</v>
      </c>
      <c r="J1108" t="s">
        <v>10</v>
      </c>
      <c r="K1108" s="3">
        <v>82</v>
      </c>
      <c r="L1108" s="2">
        <v>248.20917526875209</v>
      </c>
      <c r="M1108" t="s">
        <v>21</v>
      </c>
      <c r="N1108" s="5">
        <f t="shared" si="17"/>
        <v>3.02694116181405</v>
      </c>
    </row>
    <row r="1109" spans="7:14" x14ac:dyDescent="0.2">
      <c r="G1109">
        <v>1114</v>
      </c>
      <c r="H1109" t="s">
        <v>0</v>
      </c>
      <c r="I1109" s="1">
        <v>38716</v>
      </c>
      <c r="J1109" t="s">
        <v>9</v>
      </c>
      <c r="K1109" s="3">
        <v>1</v>
      </c>
      <c r="L1109" s="2">
        <v>5.5518623429739176</v>
      </c>
      <c r="M1109" t="s">
        <v>24</v>
      </c>
      <c r="N1109" s="5">
        <f t="shared" si="17"/>
        <v>5.5518623429739176</v>
      </c>
    </row>
    <row r="1110" spans="7:14" x14ac:dyDescent="0.2">
      <c r="G1110">
        <v>1115</v>
      </c>
      <c r="H1110" t="s">
        <v>1</v>
      </c>
      <c r="I1110" s="1">
        <v>38089</v>
      </c>
      <c r="J1110" t="s">
        <v>9</v>
      </c>
      <c r="K1110" s="3">
        <v>11</v>
      </c>
      <c r="L1110" s="2">
        <v>35.277547883231819</v>
      </c>
      <c r="M1110" t="s">
        <v>23</v>
      </c>
      <c r="N1110" s="5">
        <f t="shared" si="17"/>
        <v>3.2070498075665288</v>
      </c>
    </row>
    <row r="1111" spans="7:14" x14ac:dyDescent="0.2">
      <c r="G1111">
        <v>1116</v>
      </c>
      <c r="H1111" t="s">
        <v>8</v>
      </c>
      <c r="I1111" s="1">
        <v>38914</v>
      </c>
      <c r="J1111" t="s">
        <v>12</v>
      </c>
      <c r="K1111" s="3">
        <v>12</v>
      </c>
      <c r="L1111" s="2">
        <v>37.331388811713445</v>
      </c>
      <c r="M1111" t="s">
        <v>24</v>
      </c>
      <c r="N1111" s="5">
        <f t="shared" si="17"/>
        <v>3.1109490676427871</v>
      </c>
    </row>
    <row r="1112" spans="7:14" x14ac:dyDescent="0.2">
      <c r="G1112">
        <v>1117</v>
      </c>
      <c r="H1112" t="s">
        <v>7</v>
      </c>
      <c r="I1112" s="1">
        <v>38331</v>
      </c>
      <c r="J1112" t="s">
        <v>11</v>
      </c>
      <c r="K1112" s="3">
        <v>54</v>
      </c>
      <c r="L1112" s="2">
        <v>164.38171569287022</v>
      </c>
      <c r="M1112" t="s">
        <v>24</v>
      </c>
      <c r="N1112" s="5">
        <f t="shared" si="17"/>
        <v>3.0441058461642632</v>
      </c>
    </row>
    <row r="1113" spans="7:14" x14ac:dyDescent="0.2">
      <c r="G1113">
        <v>1118</v>
      </c>
      <c r="H1113" t="s">
        <v>0</v>
      </c>
      <c r="I1113" s="1">
        <v>39024</v>
      </c>
      <c r="J1113" t="s">
        <v>12</v>
      </c>
      <c r="K1113" s="3">
        <v>78</v>
      </c>
      <c r="L1113" s="2">
        <v>236.65619273355256</v>
      </c>
      <c r="M1113" t="s">
        <v>23</v>
      </c>
      <c r="N1113" s="5">
        <f t="shared" si="17"/>
        <v>3.0340537529942635</v>
      </c>
    </row>
    <row r="1114" spans="7:14" x14ac:dyDescent="0.2">
      <c r="G1114">
        <v>1119</v>
      </c>
      <c r="H1114" t="s">
        <v>7</v>
      </c>
      <c r="I1114" s="1">
        <v>38023</v>
      </c>
      <c r="J1114" t="s">
        <v>12</v>
      </c>
      <c r="K1114" s="3">
        <v>-8</v>
      </c>
      <c r="L1114" s="2">
        <v>-21.770000035096253</v>
      </c>
      <c r="M1114" t="s">
        <v>23</v>
      </c>
      <c r="N1114" s="5">
        <f t="shared" si="17"/>
        <v>2.7212500043870316</v>
      </c>
    </row>
    <row r="1115" spans="7:14" x14ac:dyDescent="0.2">
      <c r="G1115">
        <v>1120</v>
      </c>
      <c r="H1115" t="s">
        <v>8</v>
      </c>
      <c r="I1115" s="1">
        <v>38034</v>
      </c>
      <c r="J1115" t="s">
        <v>11</v>
      </c>
      <c r="K1115" s="3">
        <v>6</v>
      </c>
      <c r="L1115" s="2">
        <v>19.844298491399009</v>
      </c>
      <c r="M1115" t="s">
        <v>21</v>
      </c>
      <c r="N1115" s="5">
        <f t="shared" si="17"/>
        <v>3.3073830818998347</v>
      </c>
    </row>
    <row r="1116" spans="7:14" x14ac:dyDescent="0.2">
      <c r="G1116">
        <v>1121</v>
      </c>
      <c r="H1116" t="s">
        <v>4</v>
      </c>
      <c r="I1116" s="1">
        <v>38265</v>
      </c>
      <c r="J1116" t="s">
        <v>9</v>
      </c>
      <c r="K1116" s="3">
        <v>30</v>
      </c>
      <c r="L1116" s="2">
        <v>91.748243472806891</v>
      </c>
      <c r="M1116" t="s">
        <v>23</v>
      </c>
      <c r="N1116" s="5">
        <f t="shared" si="17"/>
        <v>3.0582747824268965</v>
      </c>
    </row>
    <row r="1117" spans="7:14" x14ac:dyDescent="0.2">
      <c r="G1117">
        <v>1122</v>
      </c>
      <c r="H1117" t="s">
        <v>2</v>
      </c>
      <c r="I1117" s="1">
        <v>38749</v>
      </c>
      <c r="J1117" t="s">
        <v>10</v>
      </c>
      <c r="K1117" s="3">
        <v>55</v>
      </c>
      <c r="L1117" s="2">
        <v>166.81449022634519</v>
      </c>
      <c r="M1117" t="s">
        <v>21</v>
      </c>
      <c r="N1117" s="5">
        <f t="shared" si="17"/>
        <v>3.0329907313880944</v>
      </c>
    </row>
    <row r="1118" spans="7:14" x14ac:dyDescent="0.2">
      <c r="G1118">
        <v>1123</v>
      </c>
      <c r="H1118" t="s">
        <v>7</v>
      </c>
      <c r="I1118" s="1">
        <v>38804</v>
      </c>
      <c r="J1118" t="s">
        <v>11</v>
      </c>
      <c r="K1118" s="3">
        <v>53</v>
      </c>
      <c r="L1118" s="2">
        <v>161.24130416457103</v>
      </c>
      <c r="M1118" t="s">
        <v>24</v>
      </c>
      <c r="N1118" s="5">
        <f t="shared" si="17"/>
        <v>3.042288757822095</v>
      </c>
    </row>
    <row r="1119" spans="7:14" x14ac:dyDescent="0.2">
      <c r="G1119">
        <v>1124</v>
      </c>
      <c r="H1119" t="s">
        <v>6</v>
      </c>
      <c r="I1119" s="1">
        <v>38397</v>
      </c>
      <c r="J1119" t="s">
        <v>12</v>
      </c>
      <c r="K1119" s="3">
        <v>29</v>
      </c>
      <c r="L1119" s="2">
        <v>88.931035912155679</v>
      </c>
      <c r="M1119" t="s">
        <v>24</v>
      </c>
      <c r="N1119" s="5">
        <f t="shared" si="17"/>
        <v>3.0665874452467476</v>
      </c>
    </row>
    <row r="1120" spans="7:14" x14ac:dyDescent="0.2">
      <c r="G1120">
        <v>1125</v>
      </c>
      <c r="H1120" t="s">
        <v>8</v>
      </c>
      <c r="I1120" s="1">
        <v>38089</v>
      </c>
      <c r="J1120" t="s">
        <v>10</v>
      </c>
      <c r="K1120" s="3">
        <v>75</v>
      </c>
      <c r="L1120" s="2">
        <v>227.03788190973427</v>
      </c>
      <c r="M1120" t="s">
        <v>22</v>
      </c>
      <c r="N1120" s="5">
        <f t="shared" si="17"/>
        <v>3.0271717587964568</v>
      </c>
    </row>
    <row r="1121" spans="7:14" x14ac:dyDescent="0.2">
      <c r="G1121">
        <v>1126</v>
      </c>
      <c r="H1121" t="s">
        <v>6</v>
      </c>
      <c r="I1121" s="1">
        <v>38320</v>
      </c>
      <c r="J1121" t="s">
        <v>9</v>
      </c>
      <c r="K1121" s="3">
        <v>78</v>
      </c>
      <c r="L1121" s="2">
        <v>235.68084148847547</v>
      </c>
      <c r="M1121" t="s">
        <v>21</v>
      </c>
      <c r="N1121" s="5">
        <f t="shared" si="17"/>
        <v>3.0215492498522494</v>
      </c>
    </row>
    <row r="1122" spans="7:14" x14ac:dyDescent="0.2">
      <c r="G1122">
        <v>1127</v>
      </c>
      <c r="H1122" t="s">
        <v>4</v>
      </c>
      <c r="I1122" s="1">
        <v>38980</v>
      </c>
      <c r="J1122" t="s">
        <v>9</v>
      </c>
      <c r="K1122" s="3">
        <v>6</v>
      </c>
      <c r="L1122" s="2">
        <v>20.386126115237083</v>
      </c>
      <c r="M1122" t="s">
        <v>21</v>
      </c>
      <c r="N1122" s="5">
        <f t="shared" si="17"/>
        <v>3.3976876858728473</v>
      </c>
    </row>
    <row r="1123" spans="7:14" x14ac:dyDescent="0.2">
      <c r="G1123">
        <v>1128</v>
      </c>
      <c r="H1123" t="s">
        <v>2</v>
      </c>
      <c r="I1123" s="1">
        <v>38562</v>
      </c>
      <c r="J1123" t="s">
        <v>10</v>
      </c>
      <c r="K1123" s="3">
        <v>57</v>
      </c>
      <c r="L1123" s="2">
        <v>172.66966829976792</v>
      </c>
      <c r="M1123" t="s">
        <v>23</v>
      </c>
      <c r="N1123" s="5">
        <f t="shared" si="17"/>
        <v>3.0292924263117178</v>
      </c>
    </row>
    <row r="1124" spans="7:14" x14ac:dyDescent="0.2">
      <c r="G1124">
        <v>1129</v>
      </c>
      <c r="H1124" t="s">
        <v>3</v>
      </c>
      <c r="I1124" s="1">
        <v>38452</v>
      </c>
      <c r="J1124" t="s">
        <v>11</v>
      </c>
      <c r="K1124" s="3">
        <v>35</v>
      </c>
      <c r="L1124" s="2">
        <v>106.52782470569326</v>
      </c>
      <c r="M1124" t="s">
        <v>21</v>
      </c>
      <c r="N1124" s="5">
        <f t="shared" si="17"/>
        <v>3.0436521344483789</v>
      </c>
    </row>
    <row r="1125" spans="7:14" x14ac:dyDescent="0.2">
      <c r="G1125">
        <v>1130</v>
      </c>
      <c r="H1125" t="s">
        <v>7</v>
      </c>
      <c r="I1125" s="1">
        <v>39035</v>
      </c>
      <c r="J1125" t="s">
        <v>11</v>
      </c>
      <c r="K1125" s="3">
        <v>72</v>
      </c>
      <c r="L1125" s="2">
        <v>217.3653218325137</v>
      </c>
      <c r="M1125" t="s">
        <v>22</v>
      </c>
      <c r="N1125" s="5">
        <f t="shared" si="17"/>
        <v>3.018962803229357</v>
      </c>
    </row>
    <row r="1126" spans="7:14" x14ac:dyDescent="0.2">
      <c r="G1126">
        <v>1131</v>
      </c>
      <c r="H1126" t="s">
        <v>0</v>
      </c>
      <c r="I1126" s="1">
        <v>38155</v>
      </c>
      <c r="J1126" t="s">
        <v>12</v>
      </c>
      <c r="K1126" s="3">
        <v>79</v>
      </c>
      <c r="L1126" s="2">
        <v>238.31546571286182</v>
      </c>
      <c r="M1126" t="s">
        <v>21</v>
      </c>
      <c r="N1126" s="5">
        <f t="shared" si="17"/>
        <v>3.0166514647197697</v>
      </c>
    </row>
    <row r="1127" spans="7:14" x14ac:dyDescent="0.2">
      <c r="G1127">
        <v>1132</v>
      </c>
      <c r="H1127" t="s">
        <v>7</v>
      </c>
      <c r="I1127" s="1">
        <v>38463</v>
      </c>
      <c r="J1127" t="s">
        <v>10</v>
      </c>
      <c r="K1127" s="3">
        <v>89</v>
      </c>
      <c r="L1127" s="2">
        <v>269.0186169961018</v>
      </c>
      <c r="M1127" t="s">
        <v>23</v>
      </c>
      <c r="N1127" s="5">
        <f t="shared" si="17"/>
        <v>3.0226810898438403</v>
      </c>
    </row>
    <row r="1128" spans="7:14" x14ac:dyDescent="0.2">
      <c r="G1128">
        <v>1133</v>
      </c>
      <c r="H1128" t="s">
        <v>0</v>
      </c>
      <c r="I1128" s="1">
        <v>38474</v>
      </c>
      <c r="J1128" t="s">
        <v>11</v>
      </c>
      <c r="K1128" s="3">
        <v>84</v>
      </c>
      <c r="L1128" s="2">
        <v>252.58494974261927</v>
      </c>
      <c r="M1128" t="s">
        <v>24</v>
      </c>
      <c r="N1128" s="5">
        <f t="shared" si="17"/>
        <v>3.0069636874121342</v>
      </c>
    </row>
    <row r="1129" spans="7:14" x14ac:dyDescent="0.2">
      <c r="G1129">
        <v>1134</v>
      </c>
      <c r="H1129" t="s">
        <v>1</v>
      </c>
      <c r="I1129" s="1">
        <v>38969</v>
      </c>
      <c r="J1129" t="s">
        <v>12</v>
      </c>
      <c r="K1129" s="3">
        <v>43</v>
      </c>
      <c r="L1129" s="2">
        <v>130.65515170314279</v>
      </c>
      <c r="M1129" t="s">
        <v>23</v>
      </c>
      <c r="N1129" s="5">
        <f t="shared" si="17"/>
        <v>3.0384919000730881</v>
      </c>
    </row>
    <row r="1130" spans="7:14" x14ac:dyDescent="0.2">
      <c r="G1130">
        <v>1135</v>
      </c>
      <c r="H1130" t="s">
        <v>5</v>
      </c>
      <c r="I1130" s="1">
        <v>38738</v>
      </c>
      <c r="J1130" t="s">
        <v>10</v>
      </c>
      <c r="K1130" s="3">
        <v>-4</v>
      </c>
      <c r="L1130" s="2">
        <v>-9.965195042789297</v>
      </c>
      <c r="M1130" t="s">
        <v>22</v>
      </c>
      <c r="N1130" s="5">
        <f t="shared" si="17"/>
        <v>2.4912987606973243</v>
      </c>
    </row>
    <row r="1131" spans="7:14" x14ac:dyDescent="0.2">
      <c r="G1131">
        <v>1136</v>
      </c>
      <c r="H1131" t="s">
        <v>5</v>
      </c>
      <c r="I1131" s="1">
        <v>38364</v>
      </c>
      <c r="J1131" t="s">
        <v>9</v>
      </c>
      <c r="K1131" s="3">
        <v>51</v>
      </c>
      <c r="L1131" s="2">
        <v>154.66031011925435</v>
      </c>
      <c r="M1131" t="s">
        <v>23</v>
      </c>
      <c r="N1131" s="5">
        <f t="shared" si="17"/>
        <v>3.0325551003775364</v>
      </c>
    </row>
    <row r="1132" spans="7:14" x14ac:dyDescent="0.2">
      <c r="G1132">
        <v>1137</v>
      </c>
      <c r="H1132" t="s">
        <v>8</v>
      </c>
      <c r="I1132" s="1">
        <v>38859</v>
      </c>
      <c r="J1132" t="s">
        <v>10</v>
      </c>
      <c r="K1132" s="3">
        <v>17</v>
      </c>
      <c r="L1132" s="2">
        <v>53.072576846761372</v>
      </c>
      <c r="M1132" t="s">
        <v>23</v>
      </c>
      <c r="N1132" s="5">
        <f t="shared" si="17"/>
        <v>3.1219162851036102</v>
      </c>
    </row>
    <row r="1133" spans="7:14" x14ac:dyDescent="0.2">
      <c r="G1133">
        <v>1138</v>
      </c>
      <c r="H1133" t="s">
        <v>3</v>
      </c>
      <c r="I1133" s="1">
        <v>39035</v>
      </c>
      <c r="J1133" t="s">
        <v>12</v>
      </c>
      <c r="K1133" s="3">
        <v>51</v>
      </c>
      <c r="L1133" s="2">
        <v>155.23584686430669</v>
      </c>
      <c r="M1133" t="s">
        <v>23</v>
      </c>
      <c r="N1133" s="5">
        <f t="shared" si="17"/>
        <v>3.043840134594249</v>
      </c>
    </row>
    <row r="1134" spans="7:14" x14ac:dyDescent="0.2">
      <c r="G1134">
        <v>1139</v>
      </c>
      <c r="H1134" t="s">
        <v>0</v>
      </c>
      <c r="I1134" s="1">
        <v>38782</v>
      </c>
      <c r="J1134" t="s">
        <v>11</v>
      </c>
      <c r="K1134" s="3">
        <v>14</v>
      </c>
      <c r="L1134" s="2">
        <v>44.195651647644979</v>
      </c>
      <c r="M1134" t="s">
        <v>23</v>
      </c>
      <c r="N1134" s="5">
        <f t="shared" si="17"/>
        <v>3.1568322605460701</v>
      </c>
    </row>
    <row r="1135" spans="7:14" x14ac:dyDescent="0.2">
      <c r="G1135">
        <v>1140</v>
      </c>
      <c r="H1135" t="s">
        <v>6</v>
      </c>
      <c r="I1135" s="1">
        <v>39068</v>
      </c>
      <c r="J1135" t="s">
        <v>10</v>
      </c>
      <c r="K1135" s="3">
        <v>60</v>
      </c>
      <c r="L1135" s="2">
        <v>181.87259058007896</v>
      </c>
      <c r="M1135" t="s">
        <v>24</v>
      </c>
      <c r="N1135" s="5">
        <f t="shared" si="17"/>
        <v>3.0312098430013159</v>
      </c>
    </row>
    <row r="1136" spans="7:14" x14ac:dyDescent="0.2">
      <c r="G1136">
        <v>1141</v>
      </c>
      <c r="H1136" t="s">
        <v>7</v>
      </c>
      <c r="I1136" s="1">
        <v>38309</v>
      </c>
      <c r="J1136" t="s">
        <v>12</v>
      </c>
      <c r="K1136" s="3">
        <v>-8</v>
      </c>
      <c r="L1136" s="2">
        <v>-21.981669305596434</v>
      </c>
      <c r="M1136" t="s">
        <v>23</v>
      </c>
      <c r="N1136" s="5">
        <f t="shared" si="17"/>
        <v>2.7477086631995542</v>
      </c>
    </row>
    <row r="1137" spans="7:14" x14ac:dyDescent="0.2">
      <c r="G1137">
        <v>1142</v>
      </c>
      <c r="H1137" t="s">
        <v>2</v>
      </c>
      <c r="I1137" s="1">
        <v>38529</v>
      </c>
      <c r="J1137" t="s">
        <v>9</v>
      </c>
      <c r="K1137" s="3">
        <v>95</v>
      </c>
      <c r="L1137" s="2">
        <v>286.66171116702549</v>
      </c>
      <c r="M1137" t="s">
        <v>21</v>
      </c>
      <c r="N1137" s="5">
        <f t="shared" si="17"/>
        <v>3.0174916964950049</v>
      </c>
    </row>
    <row r="1138" spans="7:14" x14ac:dyDescent="0.2">
      <c r="G1138">
        <v>1143</v>
      </c>
      <c r="H1138" t="s">
        <v>4</v>
      </c>
      <c r="I1138" s="1">
        <v>38749</v>
      </c>
      <c r="J1138" t="s">
        <v>9</v>
      </c>
      <c r="K1138" s="3">
        <v>66</v>
      </c>
      <c r="L1138" s="2">
        <v>199.59386136754239</v>
      </c>
      <c r="M1138" t="s">
        <v>24</v>
      </c>
      <c r="N1138" s="5">
        <f t="shared" si="17"/>
        <v>3.0241494146597332</v>
      </c>
    </row>
    <row r="1139" spans="7:14" x14ac:dyDescent="0.2">
      <c r="G1139">
        <v>1144</v>
      </c>
      <c r="H1139" t="s">
        <v>4</v>
      </c>
      <c r="I1139" s="1">
        <v>38342</v>
      </c>
      <c r="J1139" t="s">
        <v>10</v>
      </c>
      <c r="K1139" s="3">
        <v>77</v>
      </c>
      <c r="L1139" s="2">
        <v>232.62615004199816</v>
      </c>
      <c r="M1139" t="s">
        <v>22</v>
      </c>
      <c r="N1139" s="5">
        <f t="shared" si="17"/>
        <v>3.0211188317142619</v>
      </c>
    </row>
    <row r="1140" spans="7:14" x14ac:dyDescent="0.2">
      <c r="G1140">
        <v>1145</v>
      </c>
      <c r="H1140" t="s">
        <v>3</v>
      </c>
      <c r="I1140" s="1">
        <v>38331</v>
      </c>
      <c r="J1140" t="s">
        <v>11</v>
      </c>
      <c r="K1140" s="3">
        <v>65</v>
      </c>
      <c r="L1140" s="2">
        <v>197.3309600781289</v>
      </c>
      <c r="M1140" t="s">
        <v>24</v>
      </c>
      <c r="N1140" s="5">
        <f t="shared" si="17"/>
        <v>3.0358609242789063</v>
      </c>
    </row>
    <row r="1141" spans="7:14" x14ac:dyDescent="0.2">
      <c r="G1141">
        <v>1146</v>
      </c>
      <c r="H1141" t="s">
        <v>3</v>
      </c>
      <c r="I1141" s="1">
        <v>38463</v>
      </c>
      <c r="J1141" t="s">
        <v>12</v>
      </c>
      <c r="K1141" s="3">
        <v>29</v>
      </c>
      <c r="L1141" s="2">
        <v>89.184247826635968</v>
      </c>
      <c r="M1141" t="s">
        <v>22</v>
      </c>
      <c r="N1141" s="5">
        <f t="shared" si="17"/>
        <v>3.0753188905736542</v>
      </c>
    </row>
    <row r="1142" spans="7:14" x14ac:dyDescent="0.2">
      <c r="G1142">
        <v>1147</v>
      </c>
      <c r="H1142" t="s">
        <v>4</v>
      </c>
      <c r="I1142" s="1">
        <v>38177</v>
      </c>
      <c r="J1142" t="s">
        <v>13</v>
      </c>
      <c r="K1142" s="3">
        <v>8</v>
      </c>
      <c r="L1142" s="2">
        <v>26.088167418036129</v>
      </c>
      <c r="M1142" t="s">
        <v>24</v>
      </c>
      <c r="N1142" s="5">
        <f t="shared" si="17"/>
        <v>3.2610209272545161</v>
      </c>
    </row>
    <row r="1143" spans="7:14" x14ac:dyDescent="0.2">
      <c r="G1143">
        <v>1148</v>
      </c>
      <c r="H1143" t="s">
        <v>6</v>
      </c>
      <c r="I1143" s="1">
        <v>38727</v>
      </c>
      <c r="J1143" t="s">
        <v>13</v>
      </c>
      <c r="K1143" s="3">
        <v>42</v>
      </c>
      <c r="L1143" s="2">
        <v>127.86858054734927</v>
      </c>
      <c r="M1143" t="s">
        <v>24</v>
      </c>
      <c r="N1143" s="5">
        <f t="shared" si="17"/>
        <v>3.0444900130321253</v>
      </c>
    </row>
    <row r="1144" spans="7:14" x14ac:dyDescent="0.2">
      <c r="G1144">
        <v>1149</v>
      </c>
      <c r="H1144" t="s">
        <v>8</v>
      </c>
      <c r="I1144" s="1">
        <v>38045</v>
      </c>
      <c r="J1144" t="s">
        <v>9</v>
      </c>
      <c r="K1144" s="3">
        <v>93</v>
      </c>
      <c r="L1144" s="2">
        <v>280.72118754503384</v>
      </c>
      <c r="M1144" t="s">
        <v>22</v>
      </c>
      <c r="N1144" s="5">
        <f t="shared" si="17"/>
        <v>3.0185073929573529</v>
      </c>
    </row>
    <row r="1145" spans="7:14" x14ac:dyDescent="0.2">
      <c r="G1145">
        <v>1150</v>
      </c>
      <c r="H1145" t="s">
        <v>4</v>
      </c>
      <c r="I1145" s="1">
        <v>38144</v>
      </c>
      <c r="J1145" t="s">
        <v>9</v>
      </c>
      <c r="K1145" s="3">
        <v>69</v>
      </c>
      <c r="L1145" s="2">
        <v>209.153628171767</v>
      </c>
      <c r="M1145" t="s">
        <v>21</v>
      </c>
      <c r="N1145" s="5">
        <f t="shared" si="17"/>
        <v>3.0312120024893767</v>
      </c>
    </row>
    <row r="1146" spans="7:14" x14ac:dyDescent="0.2">
      <c r="G1146">
        <v>1151</v>
      </c>
      <c r="H1146" t="s">
        <v>2</v>
      </c>
      <c r="I1146" s="1">
        <v>38903</v>
      </c>
      <c r="J1146" t="s">
        <v>12</v>
      </c>
      <c r="K1146" s="3">
        <v>91</v>
      </c>
      <c r="L1146" s="2">
        <v>274.80447122686729</v>
      </c>
      <c r="M1146" t="s">
        <v>21</v>
      </c>
      <c r="N1146" s="5">
        <f t="shared" si="17"/>
        <v>3.019829354141399</v>
      </c>
    </row>
    <row r="1147" spans="7:14" x14ac:dyDescent="0.2">
      <c r="G1147">
        <v>1152</v>
      </c>
      <c r="H1147" t="s">
        <v>3</v>
      </c>
      <c r="I1147" s="1">
        <v>38386</v>
      </c>
      <c r="J1147" t="s">
        <v>11</v>
      </c>
      <c r="K1147" s="3">
        <v>11</v>
      </c>
      <c r="L1147" s="2">
        <v>34.520998663564384</v>
      </c>
      <c r="M1147" t="s">
        <v>21</v>
      </c>
      <c r="N1147" s="5">
        <f t="shared" si="17"/>
        <v>3.1382726057785804</v>
      </c>
    </row>
    <row r="1148" spans="7:14" x14ac:dyDescent="0.2">
      <c r="G1148">
        <v>1153</v>
      </c>
      <c r="H1148" t="s">
        <v>3</v>
      </c>
      <c r="I1148" s="1">
        <v>38353</v>
      </c>
      <c r="J1148" t="s">
        <v>10</v>
      </c>
      <c r="K1148" s="3">
        <v>-1</v>
      </c>
      <c r="L1148" s="2">
        <v>-1.5629041843202898</v>
      </c>
      <c r="M1148" t="s">
        <v>22</v>
      </c>
      <c r="N1148" s="5">
        <f t="shared" si="17"/>
        <v>1.5629041843202898</v>
      </c>
    </row>
    <row r="1149" spans="7:14" x14ac:dyDescent="0.2">
      <c r="G1149">
        <v>1154</v>
      </c>
      <c r="H1149" t="s">
        <v>0</v>
      </c>
      <c r="I1149" s="1">
        <v>38342</v>
      </c>
      <c r="J1149" t="s">
        <v>12</v>
      </c>
      <c r="K1149" s="3">
        <v>52</v>
      </c>
      <c r="L1149" s="2">
        <v>158.21071487768182</v>
      </c>
      <c r="M1149" t="s">
        <v>21</v>
      </c>
      <c r="N1149" s="5">
        <f t="shared" si="17"/>
        <v>3.0425137476477273</v>
      </c>
    </row>
    <row r="1150" spans="7:14" x14ac:dyDescent="0.2">
      <c r="G1150">
        <v>1155</v>
      </c>
      <c r="H1150" t="s">
        <v>8</v>
      </c>
      <c r="I1150" s="1">
        <v>38782</v>
      </c>
      <c r="J1150" t="s">
        <v>13</v>
      </c>
      <c r="K1150" s="3">
        <v>-10</v>
      </c>
      <c r="L1150" s="2">
        <v>-28.635014383965792</v>
      </c>
      <c r="M1150" t="s">
        <v>21</v>
      </c>
      <c r="N1150" s="5">
        <f t="shared" si="17"/>
        <v>2.8635014383965793</v>
      </c>
    </row>
    <row r="1151" spans="7:14" x14ac:dyDescent="0.2">
      <c r="G1151">
        <v>1156</v>
      </c>
      <c r="H1151" t="s">
        <v>4</v>
      </c>
      <c r="I1151" s="1">
        <v>39046</v>
      </c>
      <c r="J1151" t="s">
        <v>12</v>
      </c>
      <c r="K1151" s="3">
        <v>33</v>
      </c>
      <c r="L1151" s="2">
        <v>100.50696775814504</v>
      </c>
      <c r="M1151" t="s">
        <v>21</v>
      </c>
      <c r="N1151" s="5">
        <f t="shared" si="17"/>
        <v>3.0456656896407588</v>
      </c>
    </row>
    <row r="1152" spans="7:14" x14ac:dyDescent="0.2">
      <c r="G1152">
        <v>1157</v>
      </c>
      <c r="H1152" t="s">
        <v>8</v>
      </c>
      <c r="I1152" s="1">
        <v>38265</v>
      </c>
      <c r="J1152" t="s">
        <v>13</v>
      </c>
      <c r="K1152" s="3">
        <v>-1</v>
      </c>
      <c r="L1152" s="2">
        <v>-1.1155837084126869</v>
      </c>
      <c r="M1152" t="s">
        <v>23</v>
      </c>
      <c r="N1152" s="5">
        <f t="shared" si="17"/>
        <v>1.1155837084126869</v>
      </c>
    </row>
    <row r="1153" spans="7:14" x14ac:dyDescent="0.2">
      <c r="G1153">
        <v>1158</v>
      </c>
      <c r="H1153" t="s">
        <v>2</v>
      </c>
      <c r="I1153" s="1">
        <v>38958</v>
      </c>
      <c r="J1153" t="s">
        <v>12</v>
      </c>
      <c r="K1153" s="3">
        <v>24</v>
      </c>
      <c r="L1153" s="2">
        <v>73.541516730294589</v>
      </c>
      <c r="M1153" t="s">
        <v>23</v>
      </c>
      <c r="N1153" s="5">
        <f t="shared" si="17"/>
        <v>3.0642298637622747</v>
      </c>
    </row>
    <row r="1154" spans="7:14" x14ac:dyDescent="0.2">
      <c r="G1154">
        <v>1159</v>
      </c>
      <c r="H1154" t="s">
        <v>0</v>
      </c>
      <c r="I1154" s="1">
        <v>38122</v>
      </c>
      <c r="J1154" t="s">
        <v>9</v>
      </c>
      <c r="K1154" s="3">
        <v>71</v>
      </c>
      <c r="L1154" s="2">
        <v>214.70316225183416</v>
      </c>
      <c r="M1154" t="s">
        <v>22</v>
      </c>
      <c r="N1154" s="5">
        <f t="shared" si="17"/>
        <v>3.0239882007300585</v>
      </c>
    </row>
    <row r="1155" spans="7:14" x14ac:dyDescent="0.2">
      <c r="G1155">
        <v>1160</v>
      </c>
      <c r="H1155" t="s">
        <v>3</v>
      </c>
      <c r="I1155" s="1">
        <v>38309</v>
      </c>
      <c r="J1155" t="s">
        <v>10</v>
      </c>
      <c r="K1155" s="3">
        <v>88</v>
      </c>
      <c r="L1155" s="2">
        <v>265.86483001134803</v>
      </c>
      <c r="M1155" t="s">
        <v>21</v>
      </c>
      <c r="N1155" s="5">
        <f t="shared" si="17"/>
        <v>3.0211912501289548</v>
      </c>
    </row>
    <row r="1156" spans="7:14" x14ac:dyDescent="0.2">
      <c r="G1156">
        <v>1161</v>
      </c>
      <c r="H1156" t="s">
        <v>8</v>
      </c>
      <c r="I1156" s="1">
        <v>38562</v>
      </c>
      <c r="J1156" t="s">
        <v>10</v>
      </c>
      <c r="K1156" s="3">
        <v>16</v>
      </c>
      <c r="L1156" s="2">
        <v>49.990501805612737</v>
      </c>
      <c r="M1156" t="s">
        <v>23</v>
      </c>
      <c r="N1156" s="5">
        <f t="shared" si="17"/>
        <v>3.1244063628507961</v>
      </c>
    </row>
    <row r="1157" spans="7:14" x14ac:dyDescent="0.2">
      <c r="G1157">
        <v>1162</v>
      </c>
      <c r="H1157" t="s">
        <v>7</v>
      </c>
      <c r="I1157" s="1">
        <v>38518</v>
      </c>
      <c r="J1157" t="s">
        <v>9</v>
      </c>
      <c r="K1157" s="3">
        <v>7</v>
      </c>
      <c r="L1157" s="2">
        <v>23.192150694784473</v>
      </c>
      <c r="M1157" t="s">
        <v>24</v>
      </c>
      <c r="N1157" s="5">
        <f t="shared" si="17"/>
        <v>3.3131643849692103</v>
      </c>
    </row>
    <row r="1158" spans="7:14" x14ac:dyDescent="0.2">
      <c r="G1158">
        <v>1163</v>
      </c>
      <c r="H1158" t="s">
        <v>5</v>
      </c>
      <c r="I1158" s="1">
        <v>38254</v>
      </c>
      <c r="J1158" t="s">
        <v>12</v>
      </c>
      <c r="K1158" s="3">
        <v>46</v>
      </c>
      <c r="L1158" s="2">
        <v>140.4791075192903</v>
      </c>
      <c r="M1158" t="s">
        <v>21</v>
      </c>
      <c r="N1158" s="5">
        <f t="shared" ref="N1158:N1221" si="18">L1158/K1158</f>
        <v>3.0538936417237021</v>
      </c>
    </row>
    <row r="1159" spans="7:14" x14ac:dyDescent="0.2">
      <c r="G1159">
        <v>1164</v>
      </c>
      <c r="H1159" t="s">
        <v>6</v>
      </c>
      <c r="I1159" s="1">
        <v>38320</v>
      </c>
      <c r="J1159" t="s">
        <v>9</v>
      </c>
      <c r="K1159" s="3">
        <v>-10</v>
      </c>
      <c r="L1159" s="2">
        <v>-27.584277375696701</v>
      </c>
      <c r="M1159" t="s">
        <v>22</v>
      </c>
      <c r="N1159" s="5">
        <f t="shared" si="18"/>
        <v>2.75842773756967</v>
      </c>
    </row>
    <row r="1160" spans="7:14" x14ac:dyDescent="0.2">
      <c r="G1160">
        <v>1165</v>
      </c>
      <c r="H1160" t="s">
        <v>3</v>
      </c>
      <c r="I1160" s="1">
        <v>38892</v>
      </c>
      <c r="J1160" t="s">
        <v>10</v>
      </c>
      <c r="K1160" s="3">
        <v>83</v>
      </c>
      <c r="L1160" s="2">
        <v>251.13323611062162</v>
      </c>
      <c r="M1160" t="s">
        <v>23</v>
      </c>
      <c r="N1160" s="5">
        <f t="shared" si="18"/>
        <v>3.0257016398870076</v>
      </c>
    </row>
    <row r="1161" spans="7:14" x14ac:dyDescent="0.2">
      <c r="G1161">
        <v>1166</v>
      </c>
      <c r="H1161" t="s">
        <v>0</v>
      </c>
      <c r="I1161" s="1">
        <v>38793</v>
      </c>
      <c r="J1161" t="s">
        <v>10</v>
      </c>
      <c r="K1161" s="3">
        <v>85</v>
      </c>
      <c r="L1161" s="2">
        <v>256.22552874700915</v>
      </c>
      <c r="M1161" t="s">
        <v>21</v>
      </c>
      <c r="N1161" s="5">
        <f t="shared" si="18"/>
        <v>3.0144179852589312</v>
      </c>
    </row>
    <row r="1162" spans="7:14" x14ac:dyDescent="0.2">
      <c r="G1162">
        <v>1167</v>
      </c>
      <c r="H1162" t="s">
        <v>4</v>
      </c>
      <c r="I1162" s="1">
        <v>38606</v>
      </c>
      <c r="J1162" t="s">
        <v>11</v>
      </c>
      <c r="K1162" s="3">
        <v>18</v>
      </c>
      <c r="L1162" s="2">
        <v>56.221796879126835</v>
      </c>
      <c r="M1162" t="s">
        <v>22</v>
      </c>
      <c r="N1162" s="5">
        <f t="shared" si="18"/>
        <v>3.1234331599514906</v>
      </c>
    </row>
    <row r="1163" spans="7:14" x14ac:dyDescent="0.2">
      <c r="G1163">
        <v>1168</v>
      </c>
      <c r="H1163" t="s">
        <v>1</v>
      </c>
      <c r="I1163" s="1">
        <v>38254</v>
      </c>
      <c r="J1163" t="s">
        <v>13</v>
      </c>
      <c r="K1163" s="3">
        <v>83</v>
      </c>
      <c r="L1163" s="2">
        <v>251.40375169999851</v>
      </c>
      <c r="M1163" t="s">
        <v>22</v>
      </c>
      <c r="N1163" s="5">
        <f t="shared" si="18"/>
        <v>3.0289608638554038</v>
      </c>
    </row>
    <row r="1164" spans="7:14" x14ac:dyDescent="0.2">
      <c r="G1164">
        <v>1169</v>
      </c>
      <c r="H1164" t="s">
        <v>7</v>
      </c>
      <c r="I1164" s="1">
        <v>39046</v>
      </c>
      <c r="J1164" t="s">
        <v>10</v>
      </c>
      <c r="K1164" s="3">
        <v>71</v>
      </c>
      <c r="L1164" s="2">
        <v>214.72037779298833</v>
      </c>
      <c r="M1164" t="s">
        <v>21</v>
      </c>
      <c r="N1164" s="5">
        <f t="shared" si="18"/>
        <v>3.0242306731406807</v>
      </c>
    </row>
    <row r="1165" spans="7:14" x14ac:dyDescent="0.2">
      <c r="G1165">
        <v>1170</v>
      </c>
      <c r="H1165" t="s">
        <v>5</v>
      </c>
      <c r="I1165" s="1">
        <v>38232</v>
      </c>
      <c r="J1165" t="s">
        <v>11</v>
      </c>
      <c r="K1165" s="3">
        <v>2</v>
      </c>
      <c r="L1165" s="2">
        <v>7.9324854406454115</v>
      </c>
      <c r="M1165" t="s">
        <v>24</v>
      </c>
      <c r="N1165" s="5">
        <f t="shared" si="18"/>
        <v>3.9662427203227058</v>
      </c>
    </row>
    <row r="1166" spans="7:14" x14ac:dyDescent="0.2">
      <c r="G1166">
        <v>1171</v>
      </c>
      <c r="H1166" t="s">
        <v>8</v>
      </c>
      <c r="I1166" s="1">
        <v>39035</v>
      </c>
      <c r="J1166" t="s">
        <v>9</v>
      </c>
      <c r="K1166" s="3">
        <v>71</v>
      </c>
      <c r="L1166" s="2">
        <v>215.03086098171244</v>
      </c>
      <c r="M1166" t="s">
        <v>23</v>
      </c>
      <c r="N1166" s="5">
        <f t="shared" si="18"/>
        <v>3.0286036757987667</v>
      </c>
    </row>
    <row r="1167" spans="7:14" x14ac:dyDescent="0.2">
      <c r="G1167">
        <v>1172</v>
      </c>
      <c r="H1167" t="s">
        <v>4</v>
      </c>
      <c r="I1167" s="1">
        <v>38617</v>
      </c>
      <c r="J1167" t="s">
        <v>13</v>
      </c>
      <c r="K1167" s="3">
        <v>68</v>
      </c>
      <c r="L1167" s="2">
        <v>206.20589088795145</v>
      </c>
      <c r="M1167" t="s">
        <v>21</v>
      </c>
      <c r="N1167" s="5">
        <f t="shared" si="18"/>
        <v>3.032439571881639</v>
      </c>
    </row>
    <row r="1168" spans="7:14" x14ac:dyDescent="0.2">
      <c r="G1168">
        <v>1173</v>
      </c>
      <c r="H1168" t="s">
        <v>5</v>
      </c>
      <c r="I1168" s="1">
        <v>38298</v>
      </c>
      <c r="J1168" t="s">
        <v>11</v>
      </c>
      <c r="K1168" s="3">
        <v>30</v>
      </c>
      <c r="L1168" s="2">
        <v>92.33205932019861</v>
      </c>
      <c r="M1168" t="s">
        <v>24</v>
      </c>
      <c r="N1168" s="5">
        <f t="shared" si="18"/>
        <v>3.0777353106732872</v>
      </c>
    </row>
    <row r="1169" spans="7:14" x14ac:dyDescent="0.2">
      <c r="G1169">
        <v>1174</v>
      </c>
      <c r="H1169" t="s">
        <v>3</v>
      </c>
      <c r="I1169" s="1">
        <v>38749</v>
      </c>
      <c r="J1169" t="s">
        <v>13</v>
      </c>
      <c r="K1169" s="3">
        <v>72</v>
      </c>
      <c r="L1169" s="2">
        <v>217.8071938981364</v>
      </c>
      <c r="M1169" t="s">
        <v>23</v>
      </c>
      <c r="N1169" s="5">
        <f t="shared" si="18"/>
        <v>3.0250999152518947</v>
      </c>
    </row>
    <row r="1170" spans="7:14" x14ac:dyDescent="0.2">
      <c r="G1170">
        <v>1175</v>
      </c>
      <c r="H1170" t="s">
        <v>0</v>
      </c>
      <c r="I1170" s="1">
        <v>38221</v>
      </c>
      <c r="J1170" t="s">
        <v>11</v>
      </c>
      <c r="K1170" s="3">
        <v>73</v>
      </c>
      <c r="L1170" s="2">
        <v>221.36652611293488</v>
      </c>
      <c r="M1170" t="s">
        <v>24</v>
      </c>
      <c r="N1170" s="5">
        <f t="shared" si="18"/>
        <v>3.0324181659306149</v>
      </c>
    </row>
    <row r="1171" spans="7:14" x14ac:dyDescent="0.2">
      <c r="G1171">
        <v>1176</v>
      </c>
      <c r="H1171" t="s">
        <v>8</v>
      </c>
      <c r="I1171" s="1">
        <v>38738</v>
      </c>
      <c r="J1171" t="s">
        <v>10</v>
      </c>
      <c r="K1171" s="3">
        <v>28</v>
      </c>
      <c r="L1171" s="2">
        <v>86.468421123864729</v>
      </c>
      <c r="M1171" t="s">
        <v>24</v>
      </c>
      <c r="N1171" s="5">
        <f t="shared" si="18"/>
        <v>3.0881578972808832</v>
      </c>
    </row>
    <row r="1172" spans="7:14" x14ac:dyDescent="0.2">
      <c r="G1172">
        <v>1177</v>
      </c>
      <c r="H1172" t="s">
        <v>7</v>
      </c>
      <c r="I1172" s="1">
        <v>38793</v>
      </c>
      <c r="J1172" t="s">
        <v>12</v>
      </c>
      <c r="K1172" s="3">
        <v>40</v>
      </c>
      <c r="L1172" s="2">
        <v>122.63642805944112</v>
      </c>
      <c r="M1172" t="s">
        <v>22</v>
      </c>
      <c r="N1172" s="5">
        <f t="shared" si="18"/>
        <v>3.0659107014860281</v>
      </c>
    </row>
    <row r="1173" spans="7:14" x14ac:dyDescent="0.2">
      <c r="G1173">
        <v>1178</v>
      </c>
      <c r="H1173" t="s">
        <v>5</v>
      </c>
      <c r="I1173" s="1">
        <v>39057</v>
      </c>
      <c r="J1173" t="s">
        <v>9</v>
      </c>
      <c r="K1173" s="3">
        <v>-8</v>
      </c>
      <c r="L1173" s="2">
        <v>-22.295514644563095</v>
      </c>
      <c r="M1173" t="s">
        <v>23</v>
      </c>
      <c r="N1173" s="5">
        <f t="shared" si="18"/>
        <v>2.7869393305703869</v>
      </c>
    </row>
    <row r="1174" spans="7:14" x14ac:dyDescent="0.2">
      <c r="G1174">
        <v>1179</v>
      </c>
      <c r="H1174" t="s">
        <v>6</v>
      </c>
      <c r="I1174" s="1">
        <v>38452</v>
      </c>
      <c r="J1174" t="s">
        <v>13</v>
      </c>
      <c r="K1174" s="3">
        <v>70</v>
      </c>
      <c r="L1174" s="2">
        <v>211.69145448851842</v>
      </c>
      <c r="M1174" t="s">
        <v>24</v>
      </c>
      <c r="N1174" s="5">
        <f t="shared" si="18"/>
        <v>3.0241636355502632</v>
      </c>
    </row>
    <row r="1175" spans="7:14" x14ac:dyDescent="0.2">
      <c r="G1175">
        <v>1180</v>
      </c>
      <c r="H1175" t="s">
        <v>8</v>
      </c>
      <c r="I1175" s="1">
        <v>38705</v>
      </c>
      <c r="J1175" t="s">
        <v>11</v>
      </c>
      <c r="K1175" s="3">
        <v>3</v>
      </c>
      <c r="L1175" s="2">
        <v>10.721781338210716</v>
      </c>
      <c r="M1175" t="s">
        <v>22</v>
      </c>
      <c r="N1175" s="5">
        <f t="shared" si="18"/>
        <v>3.5739271127369054</v>
      </c>
    </row>
    <row r="1176" spans="7:14" x14ac:dyDescent="0.2">
      <c r="G1176">
        <v>1181</v>
      </c>
      <c r="H1176" t="s">
        <v>8</v>
      </c>
      <c r="I1176" s="1">
        <v>38331</v>
      </c>
      <c r="J1176" t="s">
        <v>11</v>
      </c>
      <c r="K1176" s="3">
        <v>33</v>
      </c>
      <c r="L1176" s="2">
        <v>100.68258329871269</v>
      </c>
      <c r="M1176" t="s">
        <v>22</v>
      </c>
      <c r="N1176" s="5">
        <f t="shared" si="18"/>
        <v>3.050987372688263</v>
      </c>
    </row>
    <row r="1177" spans="7:14" x14ac:dyDescent="0.2">
      <c r="G1177">
        <v>1182</v>
      </c>
      <c r="H1177" t="s">
        <v>2</v>
      </c>
      <c r="I1177" s="1">
        <v>38221</v>
      </c>
      <c r="J1177" t="s">
        <v>10</v>
      </c>
      <c r="K1177" s="3">
        <v>88</v>
      </c>
      <c r="L1177" s="2">
        <v>265.74766319973446</v>
      </c>
      <c r="M1177" t="s">
        <v>24</v>
      </c>
      <c r="N1177" s="5">
        <f t="shared" si="18"/>
        <v>3.0198598090878916</v>
      </c>
    </row>
    <row r="1178" spans="7:14" x14ac:dyDescent="0.2">
      <c r="G1178">
        <v>1183</v>
      </c>
      <c r="H1178" t="s">
        <v>5</v>
      </c>
      <c r="I1178" s="1">
        <v>38353</v>
      </c>
      <c r="J1178" t="s">
        <v>12</v>
      </c>
      <c r="K1178" s="3">
        <v>39</v>
      </c>
      <c r="L1178" s="2">
        <v>119.1661098521913</v>
      </c>
      <c r="M1178" t="s">
        <v>24</v>
      </c>
      <c r="N1178" s="5">
        <f t="shared" si="18"/>
        <v>3.0555412782613152</v>
      </c>
    </row>
    <row r="1179" spans="7:14" x14ac:dyDescent="0.2">
      <c r="G1179">
        <v>1184</v>
      </c>
      <c r="H1179" t="s">
        <v>7</v>
      </c>
      <c r="I1179" s="1">
        <v>38529</v>
      </c>
      <c r="J1179" t="s">
        <v>13</v>
      </c>
      <c r="K1179" s="3">
        <v>64</v>
      </c>
      <c r="L1179" s="2">
        <v>193.63735378454803</v>
      </c>
      <c r="M1179" t="s">
        <v>22</v>
      </c>
      <c r="N1179" s="5">
        <f t="shared" si="18"/>
        <v>3.0255836528835629</v>
      </c>
    </row>
    <row r="1180" spans="7:14" x14ac:dyDescent="0.2">
      <c r="G1180">
        <v>1185</v>
      </c>
      <c r="H1180" t="s">
        <v>0</v>
      </c>
      <c r="I1180" s="1">
        <v>38892</v>
      </c>
      <c r="J1180" t="s">
        <v>10</v>
      </c>
      <c r="K1180" s="3">
        <v>0</v>
      </c>
      <c r="L1180" s="2">
        <v>2.1318123006760317</v>
      </c>
      <c r="M1180" t="s">
        <v>24</v>
      </c>
      <c r="N1180" s="5" t="e">
        <f t="shared" si="18"/>
        <v>#DIV/0!</v>
      </c>
    </row>
    <row r="1181" spans="7:14" x14ac:dyDescent="0.2">
      <c r="G1181">
        <v>1186</v>
      </c>
      <c r="H1181" t="s">
        <v>1</v>
      </c>
      <c r="I1181" s="1">
        <v>38067</v>
      </c>
      <c r="J1181" t="s">
        <v>13</v>
      </c>
      <c r="K1181" s="3">
        <v>26</v>
      </c>
      <c r="L1181" s="2">
        <v>80.373766797749937</v>
      </c>
      <c r="M1181" t="s">
        <v>21</v>
      </c>
      <c r="N1181" s="5">
        <f t="shared" si="18"/>
        <v>3.0912987229903823</v>
      </c>
    </row>
    <row r="1182" spans="7:14" x14ac:dyDescent="0.2">
      <c r="G1182">
        <v>1187</v>
      </c>
      <c r="H1182" t="s">
        <v>6</v>
      </c>
      <c r="I1182" s="1">
        <v>38056</v>
      </c>
      <c r="J1182" t="s">
        <v>10</v>
      </c>
      <c r="K1182" s="3">
        <v>0</v>
      </c>
      <c r="L1182" s="2">
        <v>1.4880685060494558</v>
      </c>
      <c r="M1182" t="s">
        <v>23</v>
      </c>
      <c r="N1182" s="5" t="e">
        <f t="shared" si="18"/>
        <v>#DIV/0!</v>
      </c>
    </row>
    <row r="1183" spans="7:14" x14ac:dyDescent="0.2">
      <c r="G1183">
        <v>1188</v>
      </c>
      <c r="H1183" t="s">
        <v>8</v>
      </c>
      <c r="I1183" s="1">
        <v>38881</v>
      </c>
      <c r="J1183" t="s">
        <v>9</v>
      </c>
      <c r="K1183" s="3">
        <v>76</v>
      </c>
      <c r="L1183" s="2">
        <v>229.77238860248113</v>
      </c>
      <c r="M1183" t="s">
        <v>24</v>
      </c>
      <c r="N1183" s="5">
        <f t="shared" si="18"/>
        <v>3.0233209026642256</v>
      </c>
    </row>
    <row r="1184" spans="7:14" x14ac:dyDescent="0.2">
      <c r="G1184">
        <v>1189</v>
      </c>
      <c r="H1184" t="s">
        <v>5</v>
      </c>
      <c r="I1184" s="1">
        <v>38287</v>
      </c>
      <c r="J1184" t="s">
        <v>11</v>
      </c>
      <c r="K1184" s="3">
        <v>75</v>
      </c>
      <c r="L1184" s="2">
        <v>227.61957571703351</v>
      </c>
      <c r="M1184" t="s">
        <v>22</v>
      </c>
      <c r="N1184" s="5">
        <f t="shared" si="18"/>
        <v>3.0349276762271136</v>
      </c>
    </row>
    <row r="1185" spans="7:14" x14ac:dyDescent="0.2">
      <c r="G1185">
        <v>1190</v>
      </c>
      <c r="H1185" t="s">
        <v>5</v>
      </c>
      <c r="I1185" s="1">
        <v>38155</v>
      </c>
      <c r="J1185" t="s">
        <v>10</v>
      </c>
      <c r="K1185" s="3">
        <v>61</v>
      </c>
      <c r="L1185" s="2">
        <v>184.47481128177199</v>
      </c>
      <c r="M1185" t="s">
        <v>21</v>
      </c>
      <c r="N1185" s="5">
        <f t="shared" si="18"/>
        <v>3.0241772341274098</v>
      </c>
    </row>
    <row r="1186" spans="7:14" x14ac:dyDescent="0.2">
      <c r="G1186">
        <v>1191</v>
      </c>
      <c r="H1186" t="s">
        <v>7</v>
      </c>
      <c r="I1186" s="1">
        <v>38551</v>
      </c>
      <c r="J1186" t="s">
        <v>11</v>
      </c>
      <c r="K1186" s="3">
        <v>-2</v>
      </c>
      <c r="L1186" s="2">
        <v>-4.2806028749734537</v>
      </c>
      <c r="M1186" t="s">
        <v>22</v>
      </c>
      <c r="N1186" s="5">
        <f t="shared" si="18"/>
        <v>2.1403014374867269</v>
      </c>
    </row>
    <row r="1187" spans="7:14" x14ac:dyDescent="0.2">
      <c r="G1187">
        <v>1192</v>
      </c>
      <c r="H1187" t="s">
        <v>3</v>
      </c>
      <c r="I1187" s="1">
        <v>38023</v>
      </c>
      <c r="J1187" t="s">
        <v>13</v>
      </c>
      <c r="K1187" s="3">
        <v>40</v>
      </c>
      <c r="L1187" s="2">
        <v>122.55161793559111</v>
      </c>
      <c r="M1187" t="s">
        <v>24</v>
      </c>
      <c r="N1187" s="5">
        <f t="shared" si="18"/>
        <v>3.0637904483897778</v>
      </c>
    </row>
    <row r="1188" spans="7:14" x14ac:dyDescent="0.2">
      <c r="G1188">
        <v>1193</v>
      </c>
      <c r="H1188" t="s">
        <v>2</v>
      </c>
      <c r="I1188" s="1">
        <v>38397</v>
      </c>
      <c r="J1188" t="s">
        <v>11</v>
      </c>
      <c r="K1188" s="3">
        <v>5</v>
      </c>
      <c r="L1188" s="2">
        <v>17.384002396298932</v>
      </c>
      <c r="M1188" t="s">
        <v>23</v>
      </c>
      <c r="N1188" s="5">
        <f t="shared" si="18"/>
        <v>3.4768004792597864</v>
      </c>
    </row>
    <row r="1189" spans="7:14" x14ac:dyDescent="0.2">
      <c r="G1189">
        <v>1194</v>
      </c>
      <c r="H1189" t="s">
        <v>2</v>
      </c>
      <c r="I1189" s="1">
        <v>38980</v>
      </c>
      <c r="J1189" t="s">
        <v>11</v>
      </c>
      <c r="K1189" s="3">
        <v>57</v>
      </c>
      <c r="L1189" s="2">
        <v>172.52313391180516</v>
      </c>
      <c r="M1189" t="s">
        <v>21</v>
      </c>
      <c r="N1189" s="5">
        <f t="shared" si="18"/>
        <v>3.026721647575529</v>
      </c>
    </row>
    <row r="1190" spans="7:14" x14ac:dyDescent="0.2">
      <c r="G1190">
        <v>1195</v>
      </c>
      <c r="H1190" t="s">
        <v>0</v>
      </c>
      <c r="I1190" s="1">
        <v>38804</v>
      </c>
      <c r="J1190" t="s">
        <v>11</v>
      </c>
      <c r="K1190" s="3">
        <v>86</v>
      </c>
      <c r="L1190" s="2">
        <v>259.81646524411644</v>
      </c>
      <c r="M1190" t="s">
        <v>22</v>
      </c>
      <c r="N1190" s="5">
        <f t="shared" si="18"/>
        <v>3.0211216888850747</v>
      </c>
    </row>
    <row r="1191" spans="7:14" x14ac:dyDescent="0.2">
      <c r="G1191">
        <v>1196</v>
      </c>
      <c r="H1191" t="s">
        <v>8</v>
      </c>
      <c r="I1191" s="1">
        <v>38155</v>
      </c>
      <c r="J1191" t="s">
        <v>13</v>
      </c>
      <c r="K1191" s="3">
        <v>15</v>
      </c>
      <c r="L1191" s="2">
        <v>46.529110883082438</v>
      </c>
      <c r="M1191" t="s">
        <v>24</v>
      </c>
      <c r="N1191" s="5">
        <f t="shared" si="18"/>
        <v>3.1019407255388294</v>
      </c>
    </row>
    <row r="1192" spans="7:14" x14ac:dyDescent="0.2">
      <c r="G1192">
        <v>1197</v>
      </c>
      <c r="H1192" t="s">
        <v>7</v>
      </c>
      <c r="I1192" s="1">
        <v>38969</v>
      </c>
      <c r="J1192" t="s">
        <v>11</v>
      </c>
      <c r="K1192" s="3">
        <v>39</v>
      </c>
      <c r="L1192" s="2">
        <v>118.84027043467471</v>
      </c>
      <c r="M1192" t="s">
        <v>24</v>
      </c>
      <c r="N1192" s="5">
        <f t="shared" si="18"/>
        <v>3.0471864214019155</v>
      </c>
    </row>
    <row r="1193" spans="7:14" x14ac:dyDescent="0.2">
      <c r="G1193">
        <v>1198</v>
      </c>
      <c r="H1193" t="s">
        <v>8</v>
      </c>
      <c r="I1193" s="1">
        <v>38111</v>
      </c>
      <c r="J1193" t="s">
        <v>9</v>
      </c>
      <c r="K1193" s="3">
        <v>94</v>
      </c>
      <c r="L1193" s="2">
        <v>284.28308169489765</v>
      </c>
      <c r="M1193" t="s">
        <v>22</v>
      </c>
      <c r="N1193" s="5">
        <f t="shared" si="18"/>
        <v>3.0242881031372089</v>
      </c>
    </row>
    <row r="1194" spans="7:14" x14ac:dyDescent="0.2">
      <c r="G1194">
        <v>1199</v>
      </c>
      <c r="H1194" t="s">
        <v>8</v>
      </c>
      <c r="I1194" s="1">
        <v>38804</v>
      </c>
      <c r="J1194" t="s">
        <v>10</v>
      </c>
      <c r="K1194" s="3">
        <v>78</v>
      </c>
      <c r="L1194" s="2">
        <v>235.94909602444432</v>
      </c>
      <c r="M1194" t="s">
        <v>21</v>
      </c>
      <c r="N1194" s="5">
        <f t="shared" si="18"/>
        <v>3.0249884105697991</v>
      </c>
    </row>
    <row r="1195" spans="7:14" x14ac:dyDescent="0.2">
      <c r="G1195">
        <v>1200</v>
      </c>
      <c r="H1195" t="s">
        <v>7</v>
      </c>
      <c r="I1195" s="1">
        <v>38738</v>
      </c>
      <c r="J1195" t="s">
        <v>11</v>
      </c>
      <c r="K1195" s="3">
        <v>65</v>
      </c>
      <c r="L1195" s="2">
        <v>196.94723752480948</v>
      </c>
      <c r="M1195" t="s">
        <v>24</v>
      </c>
      <c r="N1195" s="5">
        <f t="shared" si="18"/>
        <v>3.0299575003816841</v>
      </c>
    </row>
    <row r="1196" spans="7:14" x14ac:dyDescent="0.2">
      <c r="G1196">
        <v>1201</v>
      </c>
      <c r="H1196" t="s">
        <v>6</v>
      </c>
      <c r="I1196" s="1">
        <v>39068</v>
      </c>
      <c r="J1196" t="s">
        <v>11</v>
      </c>
      <c r="K1196" s="3">
        <v>66</v>
      </c>
      <c r="L1196" s="2">
        <v>199.89422548511391</v>
      </c>
      <c r="M1196" t="s">
        <v>21</v>
      </c>
      <c r="N1196" s="5">
        <f t="shared" si="18"/>
        <v>3.0287003861380897</v>
      </c>
    </row>
    <row r="1197" spans="7:14" x14ac:dyDescent="0.2">
      <c r="G1197">
        <v>1202</v>
      </c>
      <c r="H1197" t="s">
        <v>5</v>
      </c>
      <c r="I1197" s="1">
        <v>38485</v>
      </c>
      <c r="J1197" t="s">
        <v>12</v>
      </c>
      <c r="K1197" s="3">
        <v>84</v>
      </c>
      <c r="L1197" s="2">
        <v>254.09765790734036</v>
      </c>
      <c r="M1197" t="s">
        <v>24</v>
      </c>
      <c r="N1197" s="5">
        <f t="shared" si="18"/>
        <v>3.0249721179445279</v>
      </c>
    </row>
    <row r="1198" spans="7:14" x14ac:dyDescent="0.2">
      <c r="G1198">
        <v>1203</v>
      </c>
      <c r="H1198" t="s">
        <v>8</v>
      </c>
      <c r="I1198" s="1">
        <v>38793</v>
      </c>
      <c r="J1198" t="s">
        <v>12</v>
      </c>
      <c r="K1198" s="3">
        <v>35</v>
      </c>
      <c r="L1198" s="2">
        <v>107.42230334811192</v>
      </c>
      <c r="M1198" t="s">
        <v>21</v>
      </c>
      <c r="N1198" s="5">
        <f t="shared" si="18"/>
        <v>3.0692086670889123</v>
      </c>
    </row>
    <row r="1199" spans="7:14" x14ac:dyDescent="0.2">
      <c r="G1199">
        <v>1204</v>
      </c>
      <c r="H1199" t="s">
        <v>1</v>
      </c>
      <c r="I1199" s="1">
        <v>38144</v>
      </c>
      <c r="J1199" t="s">
        <v>12</v>
      </c>
      <c r="K1199" s="3">
        <v>94</v>
      </c>
      <c r="L1199" s="2">
        <v>284.44960047674812</v>
      </c>
      <c r="M1199" t="s">
        <v>23</v>
      </c>
      <c r="N1199" s="5">
        <f t="shared" si="18"/>
        <v>3.0260595795398735</v>
      </c>
    </row>
    <row r="1200" spans="7:14" x14ac:dyDescent="0.2">
      <c r="G1200">
        <v>1205</v>
      </c>
      <c r="H1200" t="s">
        <v>2</v>
      </c>
      <c r="I1200" s="1">
        <v>38452</v>
      </c>
      <c r="J1200" t="s">
        <v>10</v>
      </c>
      <c r="K1200" s="3">
        <v>26</v>
      </c>
      <c r="L1200" s="2">
        <v>80.008907895331433</v>
      </c>
      <c r="M1200" t="s">
        <v>22</v>
      </c>
      <c r="N1200" s="5">
        <f t="shared" si="18"/>
        <v>3.0772656882819782</v>
      </c>
    </row>
    <row r="1201" spans="7:14" x14ac:dyDescent="0.2">
      <c r="G1201">
        <v>1206</v>
      </c>
      <c r="H1201" t="s">
        <v>0</v>
      </c>
      <c r="I1201" s="1">
        <v>38925</v>
      </c>
      <c r="J1201" t="s">
        <v>11</v>
      </c>
      <c r="K1201" s="3">
        <v>80</v>
      </c>
      <c r="L1201" s="2">
        <v>242.68960514739433</v>
      </c>
      <c r="M1201" t="s">
        <v>24</v>
      </c>
      <c r="N1201" s="5">
        <f t="shared" si="18"/>
        <v>3.0336200643424291</v>
      </c>
    </row>
    <row r="1202" spans="7:14" x14ac:dyDescent="0.2">
      <c r="G1202">
        <v>1207</v>
      </c>
      <c r="H1202" t="s">
        <v>1</v>
      </c>
      <c r="I1202" s="1">
        <v>38133</v>
      </c>
      <c r="J1202" t="s">
        <v>10</v>
      </c>
      <c r="K1202" s="3">
        <v>7</v>
      </c>
      <c r="L1202" s="2">
        <v>22.749084769262449</v>
      </c>
      <c r="M1202" t="s">
        <v>23</v>
      </c>
      <c r="N1202" s="5">
        <f t="shared" si="18"/>
        <v>3.2498692527517785</v>
      </c>
    </row>
    <row r="1203" spans="7:14" x14ac:dyDescent="0.2">
      <c r="G1203">
        <v>1208</v>
      </c>
      <c r="H1203" t="s">
        <v>3</v>
      </c>
      <c r="I1203" s="1">
        <v>38925</v>
      </c>
      <c r="J1203" t="s">
        <v>12</v>
      </c>
      <c r="K1203" s="3">
        <v>47</v>
      </c>
      <c r="L1203" s="2">
        <v>142.45293344391169</v>
      </c>
      <c r="M1203" t="s">
        <v>22</v>
      </c>
      <c r="N1203" s="5">
        <f t="shared" si="18"/>
        <v>3.0309134775300359</v>
      </c>
    </row>
    <row r="1204" spans="7:14" x14ac:dyDescent="0.2">
      <c r="G1204">
        <v>1209</v>
      </c>
      <c r="H1204" t="s">
        <v>2</v>
      </c>
      <c r="I1204" s="1">
        <v>38243</v>
      </c>
      <c r="J1204" t="s">
        <v>10</v>
      </c>
      <c r="K1204" s="3">
        <v>32</v>
      </c>
      <c r="L1204" s="2">
        <v>98.66880662051085</v>
      </c>
      <c r="M1204" t="s">
        <v>23</v>
      </c>
      <c r="N1204" s="5">
        <f t="shared" si="18"/>
        <v>3.0834002068909641</v>
      </c>
    </row>
    <row r="1205" spans="7:14" x14ac:dyDescent="0.2">
      <c r="G1205">
        <v>1210</v>
      </c>
      <c r="H1205" t="s">
        <v>3</v>
      </c>
      <c r="I1205" s="1">
        <v>38683</v>
      </c>
      <c r="J1205" t="s">
        <v>10</v>
      </c>
      <c r="K1205" s="3">
        <v>8</v>
      </c>
      <c r="L1205" s="2">
        <v>25.397181435002494</v>
      </c>
      <c r="M1205" t="s">
        <v>23</v>
      </c>
      <c r="N1205" s="5">
        <f t="shared" si="18"/>
        <v>3.1746476793753118</v>
      </c>
    </row>
    <row r="1206" spans="7:14" x14ac:dyDescent="0.2">
      <c r="G1206">
        <v>1211</v>
      </c>
      <c r="H1206" t="s">
        <v>6</v>
      </c>
      <c r="I1206" s="1">
        <v>38199</v>
      </c>
      <c r="J1206" t="s">
        <v>12</v>
      </c>
      <c r="K1206" s="3">
        <v>33</v>
      </c>
      <c r="L1206" s="2">
        <v>100.90835792644413</v>
      </c>
      <c r="M1206" t="s">
        <v>22</v>
      </c>
      <c r="N1206" s="5">
        <f t="shared" si="18"/>
        <v>3.0578290280740643</v>
      </c>
    </row>
    <row r="1207" spans="7:14" x14ac:dyDescent="0.2">
      <c r="G1207">
        <v>1212</v>
      </c>
      <c r="H1207" t="s">
        <v>0</v>
      </c>
      <c r="I1207" s="1">
        <v>38232</v>
      </c>
      <c r="J1207" t="s">
        <v>11</v>
      </c>
      <c r="K1207" s="3">
        <v>22</v>
      </c>
      <c r="L1207" s="2">
        <v>68.443266596535878</v>
      </c>
      <c r="M1207" t="s">
        <v>24</v>
      </c>
      <c r="N1207" s="5">
        <f t="shared" si="18"/>
        <v>3.1110575725698126</v>
      </c>
    </row>
    <row r="1208" spans="7:14" x14ac:dyDescent="0.2">
      <c r="G1208">
        <v>1213</v>
      </c>
      <c r="H1208" t="s">
        <v>7</v>
      </c>
      <c r="I1208" s="1">
        <v>38650</v>
      </c>
      <c r="J1208" t="s">
        <v>10</v>
      </c>
      <c r="K1208" s="3">
        <v>81</v>
      </c>
      <c r="L1208" s="2">
        <v>244.7024907032648</v>
      </c>
      <c r="M1208" t="s">
        <v>21</v>
      </c>
      <c r="N1208" s="5">
        <f t="shared" si="18"/>
        <v>3.02101840374401</v>
      </c>
    </row>
    <row r="1209" spans="7:14" x14ac:dyDescent="0.2">
      <c r="G1209">
        <v>1214</v>
      </c>
      <c r="H1209" t="s">
        <v>7</v>
      </c>
      <c r="I1209" s="1">
        <v>38881</v>
      </c>
      <c r="J1209" t="s">
        <v>13</v>
      </c>
      <c r="K1209" s="3">
        <v>81</v>
      </c>
      <c r="L1209" s="2">
        <v>244.87385074051761</v>
      </c>
      <c r="M1209" t="s">
        <v>22</v>
      </c>
      <c r="N1209" s="5">
        <f t="shared" si="18"/>
        <v>3.0231339597594769</v>
      </c>
    </row>
    <row r="1210" spans="7:14" x14ac:dyDescent="0.2">
      <c r="G1210">
        <v>1215</v>
      </c>
      <c r="H1210" t="s">
        <v>6</v>
      </c>
      <c r="I1210" s="1">
        <v>38199</v>
      </c>
      <c r="J1210" t="s">
        <v>9</v>
      </c>
      <c r="K1210" s="3">
        <v>30</v>
      </c>
      <c r="L1210" s="2">
        <v>91.738843901415805</v>
      </c>
      <c r="M1210" t="s">
        <v>21</v>
      </c>
      <c r="N1210" s="5">
        <f t="shared" si="18"/>
        <v>3.057961463380527</v>
      </c>
    </row>
    <row r="1211" spans="7:14" x14ac:dyDescent="0.2">
      <c r="G1211">
        <v>1216</v>
      </c>
      <c r="H1211" t="s">
        <v>4</v>
      </c>
      <c r="I1211" s="1">
        <v>38243</v>
      </c>
      <c r="J1211" t="s">
        <v>10</v>
      </c>
      <c r="K1211" s="3">
        <v>-1</v>
      </c>
      <c r="L1211" s="2">
        <v>-1.145171893891844</v>
      </c>
      <c r="M1211" t="s">
        <v>23</v>
      </c>
      <c r="N1211" s="5">
        <f t="shared" si="18"/>
        <v>1.145171893891844</v>
      </c>
    </row>
    <row r="1212" spans="7:14" x14ac:dyDescent="0.2">
      <c r="G1212">
        <v>1217</v>
      </c>
      <c r="H1212" t="s">
        <v>3</v>
      </c>
      <c r="I1212" s="1">
        <v>38859</v>
      </c>
      <c r="J1212" t="s">
        <v>12</v>
      </c>
      <c r="K1212" s="3">
        <v>35</v>
      </c>
      <c r="L1212" s="2">
        <v>106.85440305953027</v>
      </c>
      <c r="M1212" t="s">
        <v>22</v>
      </c>
      <c r="N1212" s="5">
        <f t="shared" si="18"/>
        <v>3.0529829445580079</v>
      </c>
    </row>
    <row r="1213" spans="7:14" x14ac:dyDescent="0.2">
      <c r="G1213">
        <v>1218</v>
      </c>
      <c r="H1213" t="s">
        <v>7</v>
      </c>
      <c r="I1213" s="1">
        <v>38793</v>
      </c>
      <c r="J1213" t="s">
        <v>12</v>
      </c>
      <c r="K1213" s="3">
        <v>78</v>
      </c>
      <c r="L1213" s="2">
        <v>235.96052865922752</v>
      </c>
      <c r="M1213" t="s">
        <v>23</v>
      </c>
      <c r="N1213" s="5">
        <f t="shared" si="18"/>
        <v>3.0251349828106093</v>
      </c>
    </row>
    <row r="1214" spans="7:14" x14ac:dyDescent="0.2">
      <c r="G1214">
        <v>1219</v>
      </c>
      <c r="H1214" t="s">
        <v>8</v>
      </c>
      <c r="I1214" s="1">
        <v>38936</v>
      </c>
      <c r="J1214" t="s">
        <v>10</v>
      </c>
      <c r="K1214" s="3">
        <v>15</v>
      </c>
      <c r="L1214" s="2">
        <v>47.22639965086119</v>
      </c>
      <c r="M1214" t="s">
        <v>21</v>
      </c>
      <c r="N1214" s="5">
        <f t="shared" si="18"/>
        <v>3.1484266433907462</v>
      </c>
    </row>
    <row r="1215" spans="7:14" x14ac:dyDescent="0.2">
      <c r="G1215">
        <v>1220</v>
      </c>
      <c r="H1215" t="s">
        <v>0</v>
      </c>
      <c r="I1215" s="1">
        <v>38375</v>
      </c>
      <c r="J1215" t="s">
        <v>12</v>
      </c>
      <c r="K1215" s="3">
        <v>75</v>
      </c>
      <c r="L1215" s="2">
        <v>226.87742764461669</v>
      </c>
      <c r="M1215" t="s">
        <v>24</v>
      </c>
      <c r="N1215" s="5">
        <f t="shared" si="18"/>
        <v>3.0250323685948892</v>
      </c>
    </row>
    <row r="1216" spans="7:14" x14ac:dyDescent="0.2">
      <c r="G1216">
        <v>1221</v>
      </c>
      <c r="H1216" t="s">
        <v>5</v>
      </c>
      <c r="I1216" s="1">
        <v>39002</v>
      </c>
      <c r="J1216" t="s">
        <v>11</v>
      </c>
      <c r="K1216" s="3">
        <v>12</v>
      </c>
      <c r="L1216" s="2">
        <v>38.143038750044731</v>
      </c>
      <c r="M1216" t="s">
        <v>21</v>
      </c>
      <c r="N1216" s="5">
        <f t="shared" si="18"/>
        <v>3.1785865625037277</v>
      </c>
    </row>
    <row r="1217" spans="7:14" x14ac:dyDescent="0.2">
      <c r="G1217">
        <v>1222</v>
      </c>
      <c r="H1217" t="s">
        <v>1</v>
      </c>
      <c r="I1217" s="1">
        <v>38672</v>
      </c>
      <c r="J1217" t="s">
        <v>12</v>
      </c>
      <c r="K1217" s="3">
        <v>30</v>
      </c>
      <c r="L1217" s="2">
        <v>91.983337200833716</v>
      </c>
      <c r="M1217" t="s">
        <v>22</v>
      </c>
      <c r="N1217" s="5">
        <f t="shared" si="18"/>
        <v>3.0661112400277903</v>
      </c>
    </row>
    <row r="1218" spans="7:14" x14ac:dyDescent="0.2">
      <c r="G1218">
        <v>1223</v>
      </c>
      <c r="H1218" t="s">
        <v>1</v>
      </c>
      <c r="I1218" s="1">
        <v>38485</v>
      </c>
      <c r="J1218" t="s">
        <v>11</v>
      </c>
      <c r="K1218" s="3">
        <v>42</v>
      </c>
      <c r="L1218" s="2">
        <v>128.0454928316145</v>
      </c>
      <c r="M1218" t="s">
        <v>23</v>
      </c>
      <c r="N1218" s="5">
        <f t="shared" si="18"/>
        <v>3.0487022102765358</v>
      </c>
    </row>
    <row r="1219" spans="7:14" x14ac:dyDescent="0.2">
      <c r="G1219">
        <v>1224</v>
      </c>
      <c r="H1219" t="s">
        <v>5</v>
      </c>
      <c r="I1219" s="1">
        <v>37990</v>
      </c>
      <c r="J1219" t="s">
        <v>11</v>
      </c>
      <c r="K1219" s="3">
        <v>-8</v>
      </c>
      <c r="L1219" s="2">
        <v>-22.146929145267091</v>
      </c>
      <c r="M1219" t="s">
        <v>24</v>
      </c>
      <c r="N1219" s="5">
        <f t="shared" si="18"/>
        <v>2.7683661431583864</v>
      </c>
    </row>
    <row r="1220" spans="7:14" x14ac:dyDescent="0.2">
      <c r="G1220">
        <v>1225</v>
      </c>
      <c r="H1220" t="s">
        <v>0</v>
      </c>
      <c r="I1220" s="1">
        <v>38089</v>
      </c>
      <c r="J1220" t="s">
        <v>13</v>
      </c>
      <c r="K1220" s="3">
        <v>93</v>
      </c>
      <c r="L1220" s="2">
        <v>280.73714428830147</v>
      </c>
      <c r="M1220" t="s">
        <v>23</v>
      </c>
      <c r="N1220" s="5">
        <f t="shared" si="18"/>
        <v>3.0186789708419512</v>
      </c>
    </row>
    <row r="1221" spans="7:14" x14ac:dyDescent="0.2">
      <c r="G1221">
        <v>1226</v>
      </c>
      <c r="H1221" t="s">
        <v>3</v>
      </c>
      <c r="I1221" s="1">
        <v>38958</v>
      </c>
      <c r="J1221" t="s">
        <v>11</v>
      </c>
      <c r="K1221" s="3">
        <v>55</v>
      </c>
      <c r="L1221" s="2">
        <v>167.57524533229733</v>
      </c>
      <c r="M1221" t="s">
        <v>24</v>
      </c>
      <c r="N1221" s="5">
        <f t="shared" si="18"/>
        <v>3.0468226424054059</v>
      </c>
    </row>
    <row r="1222" spans="7:14" x14ac:dyDescent="0.2">
      <c r="G1222">
        <v>1227</v>
      </c>
      <c r="H1222" t="s">
        <v>6</v>
      </c>
      <c r="I1222" s="1">
        <v>38408</v>
      </c>
      <c r="J1222" t="s">
        <v>10</v>
      </c>
      <c r="K1222" s="3">
        <v>53</v>
      </c>
      <c r="L1222" s="2">
        <v>161.16756896250922</v>
      </c>
      <c r="M1222" t="s">
        <v>21</v>
      </c>
      <c r="N1222" s="5">
        <f t="shared" ref="N1222:N1285" si="19">L1222/K1222</f>
        <v>3.0408975275945136</v>
      </c>
    </row>
    <row r="1223" spans="7:14" x14ac:dyDescent="0.2">
      <c r="G1223">
        <v>1228</v>
      </c>
      <c r="H1223" t="s">
        <v>5</v>
      </c>
      <c r="I1223" s="1">
        <v>38903</v>
      </c>
      <c r="J1223" t="s">
        <v>11</v>
      </c>
      <c r="K1223" s="3">
        <v>20</v>
      </c>
      <c r="L1223" s="2">
        <v>61.771223708788817</v>
      </c>
      <c r="M1223" t="s">
        <v>23</v>
      </c>
      <c r="N1223" s="5">
        <f t="shared" si="19"/>
        <v>3.088561185439441</v>
      </c>
    </row>
    <row r="1224" spans="7:14" x14ac:dyDescent="0.2">
      <c r="G1224">
        <v>1229</v>
      </c>
      <c r="H1224" t="s">
        <v>4</v>
      </c>
      <c r="I1224" s="1">
        <v>38463</v>
      </c>
      <c r="J1224" t="s">
        <v>13</v>
      </c>
      <c r="K1224" s="3">
        <v>19</v>
      </c>
      <c r="L1224" s="2">
        <v>58.720890783599678</v>
      </c>
      <c r="M1224" t="s">
        <v>22</v>
      </c>
      <c r="N1224" s="5">
        <f t="shared" si="19"/>
        <v>3.0905731991368253</v>
      </c>
    </row>
    <row r="1225" spans="7:14" x14ac:dyDescent="0.2">
      <c r="G1225">
        <v>1230</v>
      </c>
      <c r="H1225" t="s">
        <v>7</v>
      </c>
      <c r="I1225" s="1">
        <v>38375</v>
      </c>
      <c r="J1225" t="s">
        <v>12</v>
      </c>
      <c r="K1225" s="3">
        <v>23</v>
      </c>
      <c r="L1225" s="2">
        <v>70.867520556192943</v>
      </c>
      <c r="M1225" t="s">
        <v>21</v>
      </c>
      <c r="N1225" s="5">
        <f t="shared" si="19"/>
        <v>3.0811965459214323</v>
      </c>
    </row>
    <row r="1226" spans="7:14" x14ac:dyDescent="0.2">
      <c r="G1226">
        <v>1231</v>
      </c>
      <c r="H1226" t="s">
        <v>8</v>
      </c>
      <c r="I1226" s="1">
        <v>38782</v>
      </c>
      <c r="J1226" t="s">
        <v>9</v>
      </c>
      <c r="K1226" s="3">
        <v>68</v>
      </c>
      <c r="L1226" s="2">
        <v>205.90903893366013</v>
      </c>
      <c r="M1226" t="s">
        <v>21</v>
      </c>
      <c r="N1226" s="5">
        <f t="shared" si="19"/>
        <v>3.0280741019655899</v>
      </c>
    </row>
    <row r="1227" spans="7:14" x14ac:dyDescent="0.2">
      <c r="G1227">
        <v>1232</v>
      </c>
      <c r="H1227" t="s">
        <v>2</v>
      </c>
      <c r="I1227" s="1">
        <v>38738</v>
      </c>
      <c r="J1227" t="s">
        <v>13</v>
      </c>
      <c r="K1227" s="3">
        <v>52</v>
      </c>
      <c r="L1227" s="2">
        <v>157.86201256059277</v>
      </c>
      <c r="M1227" t="s">
        <v>24</v>
      </c>
      <c r="N1227" s="5">
        <f t="shared" si="19"/>
        <v>3.0358079338575532</v>
      </c>
    </row>
    <row r="1228" spans="7:14" x14ac:dyDescent="0.2">
      <c r="G1228">
        <v>1233</v>
      </c>
      <c r="H1228" t="s">
        <v>6</v>
      </c>
      <c r="I1228" s="1">
        <v>38551</v>
      </c>
      <c r="J1228" t="s">
        <v>11</v>
      </c>
      <c r="K1228" s="3">
        <v>40</v>
      </c>
      <c r="L1228" s="2">
        <v>121.95606531866419</v>
      </c>
      <c r="M1228" t="s">
        <v>21</v>
      </c>
      <c r="N1228" s="5">
        <f t="shared" si="19"/>
        <v>3.0489016329666048</v>
      </c>
    </row>
    <row r="1229" spans="7:14" x14ac:dyDescent="0.2">
      <c r="G1229">
        <v>1234</v>
      </c>
      <c r="H1229" t="s">
        <v>2</v>
      </c>
      <c r="I1229" s="1">
        <v>38771</v>
      </c>
      <c r="J1229" t="s">
        <v>12</v>
      </c>
      <c r="K1229" s="3">
        <v>22</v>
      </c>
      <c r="L1229" s="2">
        <v>67.708397118863431</v>
      </c>
      <c r="M1229" t="s">
        <v>23</v>
      </c>
      <c r="N1229" s="5">
        <f t="shared" si="19"/>
        <v>3.0776544144937925</v>
      </c>
    </row>
    <row r="1230" spans="7:14" x14ac:dyDescent="0.2">
      <c r="G1230">
        <v>1235</v>
      </c>
      <c r="H1230" t="s">
        <v>2</v>
      </c>
      <c r="I1230" s="1">
        <v>38452</v>
      </c>
      <c r="J1230" t="s">
        <v>13</v>
      </c>
      <c r="K1230" s="3">
        <v>5</v>
      </c>
      <c r="L1230" s="2">
        <v>16.990101124103898</v>
      </c>
      <c r="M1230" t="s">
        <v>23</v>
      </c>
      <c r="N1230" s="5">
        <f t="shared" si="19"/>
        <v>3.3980202248207796</v>
      </c>
    </row>
    <row r="1231" spans="7:14" x14ac:dyDescent="0.2">
      <c r="G1231">
        <v>1236</v>
      </c>
      <c r="H1231" t="s">
        <v>2</v>
      </c>
      <c r="I1231" s="1">
        <v>38815</v>
      </c>
      <c r="J1231" t="s">
        <v>12</v>
      </c>
      <c r="K1231" s="3">
        <v>30</v>
      </c>
      <c r="L1231" s="2">
        <v>92.283774629578076</v>
      </c>
      <c r="M1231" t="s">
        <v>21</v>
      </c>
      <c r="N1231" s="5">
        <f t="shared" si="19"/>
        <v>3.0761258209859359</v>
      </c>
    </row>
    <row r="1232" spans="7:14" x14ac:dyDescent="0.2">
      <c r="G1232">
        <v>1237</v>
      </c>
      <c r="H1232" t="s">
        <v>2</v>
      </c>
      <c r="I1232" s="1">
        <v>38078</v>
      </c>
      <c r="J1232" t="s">
        <v>11</v>
      </c>
      <c r="K1232" s="3">
        <v>6</v>
      </c>
      <c r="L1232" s="2">
        <v>20.244957158318631</v>
      </c>
      <c r="M1232" t="s">
        <v>23</v>
      </c>
      <c r="N1232" s="5">
        <f t="shared" si="19"/>
        <v>3.3741595263864386</v>
      </c>
    </row>
    <row r="1233" spans="7:14" x14ac:dyDescent="0.2">
      <c r="G1233">
        <v>1238</v>
      </c>
      <c r="H1233" t="s">
        <v>0</v>
      </c>
      <c r="I1233" s="1">
        <v>38254</v>
      </c>
      <c r="J1233" t="s">
        <v>13</v>
      </c>
      <c r="K1233" s="3">
        <v>92</v>
      </c>
      <c r="L1233" s="2">
        <v>277.63010190908926</v>
      </c>
      <c r="M1233" t="s">
        <v>24</v>
      </c>
      <c r="N1233" s="5">
        <f t="shared" si="19"/>
        <v>3.0177184990118398</v>
      </c>
    </row>
    <row r="1234" spans="7:14" x14ac:dyDescent="0.2">
      <c r="G1234">
        <v>1239</v>
      </c>
      <c r="H1234" t="s">
        <v>4</v>
      </c>
      <c r="I1234" s="1">
        <v>38859</v>
      </c>
      <c r="J1234" t="s">
        <v>12</v>
      </c>
      <c r="K1234" s="3">
        <v>-5</v>
      </c>
      <c r="L1234" s="2">
        <v>-12.432490366118355</v>
      </c>
      <c r="M1234" t="s">
        <v>22</v>
      </c>
      <c r="N1234" s="5">
        <f t="shared" si="19"/>
        <v>2.4864980732236708</v>
      </c>
    </row>
    <row r="1235" spans="7:14" x14ac:dyDescent="0.2">
      <c r="G1235">
        <v>1240</v>
      </c>
      <c r="H1235" t="s">
        <v>1</v>
      </c>
      <c r="I1235" s="1">
        <v>38848</v>
      </c>
      <c r="J1235" t="s">
        <v>10</v>
      </c>
      <c r="K1235" s="3">
        <v>20</v>
      </c>
      <c r="L1235" s="2">
        <v>61.840740307042338</v>
      </c>
      <c r="M1235" t="s">
        <v>23</v>
      </c>
      <c r="N1235" s="5">
        <f t="shared" si="19"/>
        <v>3.0920370153521168</v>
      </c>
    </row>
    <row r="1236" spans="7:14" x14ac:dyDescent="0.2">
      <c r="G1236">
        <v>1241</v>
      </c>
      <c r="H1236" t="s">
        <v>5</v>
      </c>
      <c r="I1236" s="1">
        <v>39079</v>
      </c>
      <c r="J1236" t="s">
        <v>12</v>
      </c>
      <c r="K1236" s="3">
        <v>54</v>
      </c>
      <c r="L1236" s="2">
        <v>163.08588736802977</v>
      </c>
      <c r="M1236" t="s">
        <v>22</v>
      </c>
      <c r="N1236" s="5">
        <f t="shared" si="19"/>
        <v>3.0201090253338845</v>
      </c>
    </row>
    <row r="1237" spans="7:14" x14ac:dyDescent="0.2">
      <c r="G1237">
        <v>1242</v>
      </c>
      <c r="H1237" t="s">
        <v>2</v>
      </c>
      <c r="I1237" s="1">
        <v>38452</v>
      </c>
      <c r="J1237" t="s">
        <v>11</v>
      </c>
      <c r="K1237" s="3">
        <v>9</v>
      </c>
      <c r="L1237" s="2">
        <v>29.206434361888643</v>
      </c>
      <c r="M1237" t="s">
        <v>24</v>
      </c>
      <c r="N1237" s="5">
        <f t="shared" si="19"/>
        <v>3.2451593735431827</v>
      </c>
    </row>
    <row r="1238" spans="7:14" x14ac:dyDescent="0.2">
      <c r="G1238">
        <v>1243</v>
      </c>
      <c r="H1238" t="s">
        <v>4</v>
      </c>
      <c r="I1238" s="1">
        <v>38485</v>
      </c>
      <c r="J1238" t="s">
        <v>11</v>
      </c>
      <c r="K1238" s="3">
        <v>6</v>
      </c>
      <c r="L1238" s="2">
        <v>19.957821441994636</v>
      </c>
      <c r="M1238" t="s">
        <v>21</v>
      </c>
      <c r="N1238" s="5">
        <f t="shared" si="19"/>
        <v>3.3263035736657725</v>
      </c>
    </row>
    <row r="1239" spans="7:14" x14ac:dyDescent="0.2">
      <c r="G1239">
        <v>1244</v>
      </c>
      <c r="H1239" t="s">
        <v>5</v>
      </c>
      <c r="I1239" s="1">
        <v>38111</v>
      </c>
      <c r="J1239" t="s">
        <v>10</v>
      </c>
      <c r="K1239" s="3">
        <v>47</v>
      </c>
      <c r="L1239" s="2">
        <v>142.82940012407209</v>
      </c>
      <c r="M1239" t="s">
        <v>24</v>
      </c>
      <c r="N1239" s="5">
        <f t="shared" si="19"/>
        <v>3.0389234068951509</v>
      </c>
    </row>
    <row r="1240" spans="7:14" x14ac:dyDescent="0.2">
      <c r="G1240">
        <v>1245</v>
      </c>
      <c r="H1240" t="s">
        <v>6</v>
      </c>
      <c r="I1240" s="1">
        <v>38672</v>
      </c>
      <c r="J1240" t="s">
        <v>12</v>
      </c>
      <c r="K1240" s="3">
        <v>-10</v>
      </c>
      <c r="L1240" s="2">
        <v>-27.091257616513943</v>
      </c>
      <c r="M1240" t="s">
        <v>21</v>
      </c>
      <c r="N1240" s="5">
        <f t="shared" si="19"/>
        <v>2.7091257616513942</v>
      </c>
    </row>
    <row r="1241" spans="7:14" x14ac:dyDescent="0.2">
      <c r="G1241">
        <v>1246</v>
      </c>
      <c r="H1241" t="s">
        <v>7</v>
      </c>
      <c r="I1241" s="1">
        <v>38122</v>
      </c>
      <c r="J1241" t="s">
        <v>12</v>
      </c>
      <c r="K1241" s="3">
        <v>90</v>
      </c>
      <c r="L1241" s="2">
        <v>272.34042411677569</v>
      </c>
      <c r="M1241" t="s">
        <v>22</v>
      </c>
      <c r="N1241" s="5">
        <f t="shared" si="19"/>
        <v>3.0260047124086187</v>
      </c>
    </row>
    <row r="1242" spans="7:14" x14ac:dyDescent="0.2">
      <c r="G1242">
        <v>1247</v>
      </c>
      <c r="H1242" t="s">
        <v>8</v>
      </c>
      <c r="I1242" s="1">
        <v>38023</v>
      </c>
      <c r="J1242" t="s">
        <v>9</v>
      </c>
      <c r="K1242" s="3">
        <v>48</v>
      </c>
      <c r="L1242" s="2">
        <v>146.4346102431829</v>
      </c>
      <c r="M1242" t="s">
        <v>22</v>
      </c>
      <c r="N1242" s="5">
        <f t="shared" si="19"/>
        <v>3.0507210467329773</v>
      </c>
    </row>
    <row r="1243" spans="7:14" x14ac:dyDescent="0.2">
      <c r="G1243">
        <v>1248</v>
      </c>
      <c r="H1243" t="s">
        <v>5</v>
      </c>
      <c r="I1243" s="1">
        <v>38452</v>
      </c>
      <c r="J1243" t="s">
        <v>9</v>
      </c>
      <c r="K1243" s="3">
        <v>55</v>
      </c>
      <c r="L1243" s="2">
        <v>167.32527262577906</v>
      </c>
      <c r="M1243" t="s">
        <v>21</v>
      </c>
      <c r="N1243" s="5">
        <f t="shared" si="19"/>
        <v>3.0422776841050738</v>
      </c>
    </row>
    <row r="1244" spans="7:14" x14ac:dyDescent="0.2">
      <c r="G1244">
        <v>1249</v>
      </c>
      <c r="H1244" t="s">
        <v>8</v>
      </c>
      <c r="I1244" s="1">
        <v>38892</v>
      </c>
      <c r="J1244" t="s">
        <v>12</v>
      </c>
      <c r="K1244" s="3">
        <v>42</v>
      </c>
      <c r="L1244" s="2">
        <v>128.47869059837046</v>
      </c>
      <c r="M1244" t="s">
        <v>24</v>
      </c>
      <c r="N1244" s="5">
        <f t="shared" si="19"/>
        <v>3.0590164428183444</v>
      </c>
    </row>
    <row r="1245" spans="7:14" x14ac:dyDescent="0.2">
      <c r="G1245">
        <v>1250</v>
      </c>
      <c r="H1245" t="s">
        <v>7</v>
      </c>
      <c r="I1245" s="1">
        <v>38749</v>
      </c>
      <c r="J1245" t="s">
        <v>11</v>
      </c>
      <c r="K1245" s="3">
        <v>39</v>
      </c>
      <c r="L1245" s="2">
        <v>119.42558225930649</v>
      </c>
      <c r="M1245" t="s">
        <v>23</v>
      </c>
      <c r="N1245" s="5">
        <f t="shared" si="19"/>
        <v>3.0621944169052946</v>
      </c>
    </row>
    <row r="1246" spans="7:14" x14ac:dyDescent="0.2">
      <c r="G1246">
        <v>1251</v>
      </c>
      <c r="H1246" t="s">
        <v>2</v>
      </c>
      <c r="I1246" s="1">
        <v>38672</v>
      </c>
      <c r="J1246" t="s">
        <v>12</v>
      </c>
      <c r="K1246" s="3">
        <v>26</v>
      </c>
      <c r="L1246" s="2">
        <v>79.641106811056247</v>
      </c>
      <c r="M1246" t="s">
        <v>21</v>
      </c>
      <c r="N1246" s="5">
        <f t="shared" si="19"/>
        <v>3.0631194927329326</v>
      </c>
    </row>
    <row r="1247" spans="7:14" x14ac:dyDescent="0.2">
      <c r="G1247">
        <v>1252</v>
      </c>
      <c r="H1247" t="s">
        <v>8</v>
      </c>
      <c r="I1247" s="1">
        <v>38760</v>
      </c>
      <c r="J1247" t="s">
        <v>12</v>
      </c>
      <c r="K1247" s="3">
        <v>26</v>
      </c>
      <c r="L1247" s="2">
        <v>79.499321772308136</v>
      </c>
      <c r="M1247" t="s">
        <v>24</v>
      </c>
      <c r="N1247" s="5">
        <f t="shared" si="19"/>
        <v>3.0576662220118513</v>
      </c>
    </row>
    <row r="1248" spans="7:14" x14ac:dyDescent="0.2">
      <c r="G1248">
        <v>1253</v>
      </c>
      <c r="H1248" t="s">
        <v>8</v>
      </c>
      <c r="I1248" s="1">
        <v>38705</v>
      </c>
      <c r="J1248" t="s">
        <v>11</v>
      </c>
      <c r="K1248" s="3">
        <v>52</v>
      </c>
      <c r="L1248" s="2">
        <v>158.28266649648856</v>
      </c>
      <c r="M1248" t="s">
        <v>24</v>
      </c>
      <c r="N1248" s="5">
        <f t="shared" si="19"/>
        <v>3.0438974326247799</v>
      </c>
    </row>
    <row r="1249" spans="7:14" x14ac:dyDescent="0.2">
      <c r="G1249">
        <v>1254</v>
      </c>
      <c r="H1249" t="s">
        <v>2</v>
      </c>
      <c r="I1249" s="1">
        <v>38309</v>
      </c>
      <c r="J1249" t="s">
        <v>9</v>
      </c>
      <c r="K1249" s="3">
        <v>19</v>
      </c>
      <c r="L1249" s="2">
        <v>58.769535018680784</v>
      </c>
      <c r="M1249" t="s">
        <v>21</v>
      </c>
      <c r="N1249" s="5">
        <f t="shared" si="19"/>
        <v>3.0931334220358306</v>
      </c>
    </row>
    <row r="1250" spans="7:14" x14ac:dyDescent="0.2">
      <c r="G1250">
        <v>1255</v>
      </c>
      <c r="H1250" t="s">
        <v>6</v>
      </c>
      <c r="I1250" s="1">
        <v>38210</v>
      </c>
      <c r="J1250" t="s">
        <v>12</v>
      </c>
      <c r="K1250" s="3">
        <v>18</v>
      </c>
      <c r="L1250" s="2">
        <v>55.683739721262491</v>
      </c>
      <c r="M1250" t="s">
        <v>24</v>
      </c>
      <c r="N1250" s="5">
        <f t="shared" si="19"/>
        <v>3.0935410956256941</v>
      </c>
    </row>
    <row r="1251" spans="7:14" x14ac:dyDescent="0.2">
      <c r="G1251">
        <v>1256</v>
      </c>
      <c r="H1251" t="s">
        <v>3</v>
      </c>
      <c r="I1251" s="1">
        <v>39046</v>
      </c>
      <c r="J1251" t="s">
        <v>12</v>
      </c>
      <c r="K1251" s="3">
        <v>87</v>
      </c>
      <c r="L1251" s="2">
        <v>263.04139351081579</v>
      </c>
      <c r="M1251" t="s">
        <v>24</v>
      </c>
      <c r="N1251" s="5">
        <f t="shared" si="19"/>
        <v>3.0234642932277676</v>
      </c>
    </row>
    <row r="1252" spans="7:14" x14ac:dyDescent="0.2">
      <c r="G1252">
        <v>1257</v>
      </c>
      <c r="H1252" t="s">
        <v>2</v>
      </c>
      <c r="I1252" s="1">
        <v>38276</v>
      </c>
      <c r="J1252" t="s">
        <v>11</v>
      </c>
      <c r="K1252" s="3">
        <v>46</v>
      </c>
      <c r="L1252" s="2">
        <v>139.93969189998913</v>
      </c>
      <c r="M1252" t="s">
        <v>22</v>
      </c>
      <c r="N1252" s="5">
        <f t="shared" si="19"/>
        <v>3.0421672152171548</v>
      </c>
    </row>
    <row r="1253" spans="7:14" x14ac:dyDescent="0.2">
      <c r="G1253">
        <v>1258</v>
      </c>
      <c r="H1253" t="s">
        <v>8</v>
      </c>
      <c r="I1253" s="1">
        <v>38914</v>
      </c>
      <c r="J1253" t="s">
        <v>12</v>
      </c>
      <c r="K1253" s="3">
        <v>54</v>
      </c>
      <c r="L1253" s="2">
        <v>163.69364721145854</v>
      </c>
      <c r="M1253" t="s">
        <v>22</v>
      </c>
      <c r="N1253" s="5">
        <f t="shared" si="19"/>
        <v>3.0313638372492324</v>
      </c>
    </row>
    <row r="1254" spans="7:14" x14ac:dyDescent="0.2">
      <c r="G1254">
        <v>1259</v>
      </c>
      <c r="H1254" t="s">
        <v>4</v>
      </c>
      <c r="I1254" s="1">
        <v>38045</v>
      </c>
      <c r="J1254" t="s">
        <v>12</v>
      </c>
      <c r="K1254" s="3">
        <v>21</v>
      </c>
      <c r="L1254" s="2">
        <v>64.701803739735197</v>
      </c>
      <c r="M1254" t="s">
        <v>21</v>
      </c>
      <c r="N1254" s="5">
        <f t="shared" si="19"/>
        <v>3.0810382733207238</v>
      </c>
    </row>
    <row r="1255" spans="7:14" x14ac:dyDescent="0.2">
      <c r="G1255">
        <v>1260</v>
      </c>
      <c r="H1255" t="s">
        <v>2</v>
      </c>
      <c r="I1255" s="1">
        <v>38023</v>
      </c>
      <c r="J1255" t="s">
        <v>9</v>
      </c>
      <c r="K1255" s="3">
        <v>-6</v>
      </c>
      <c r="L1255" s="2">
        <v>-16.23714349589131</v>
      </c>
      <c r="M1255" t="s">
        <v>23</v>
      </c>
      <c r="N1255" s="5">
        <f t="shared" si="19"/>
        <v>2.7061905826485515</v>
      </c>
    </row>
    <row r="1256" spans="7:14" x14ac:dyDescent="0.2">
      <c r="G1256">
        <v>1261</v>
      </c>
      <c r="H1256" t="s">
        <v>1</v>
      </c>
      <c r="I1256" s="1">
        <v>38309</v>
      </c>
      <c r="J1256" t="s">
        <v>9</v>
      </c>
      <c r="K1256" s="3">
        <v>47</v>
      </c>
      <c r="L1256" s="2">
        <v>142.41301237194139</v>
      </c>
      <c r="M1256" t="s">
        <v>24</v>
      </c>
      <c r="N1256" s="5">
        <f t="shared" si="19"/>
        <v>3.0300640930200298</v>
      </c>
    </row>
    <row r="1257" spans="7:14" x14ac:dyDescent="0.2">
      <c r="G1257">
        <v>1262</v>
      </c>
      <c r="H1257" t="s">
        <v>0</v>
      </c>
      <c r="I1257" s="1">
        <v>38100</v>
      </c>
      <c r="J1257" t="s">
        <v>9</v>
      </c>
      <c r="K1257" s="3">
        <v>14</v>
      </c>
      <c r="L1257" s="2">
        <v>44.23662693928393</v>
      </c>
      <c r="M1257" t="s">
        <v>23</v>
      </c>
      <c r="N1257" s="5">
        <f t="shared" si="19"/>
        <v>3.1597590670917093</v>
      </c>
    </row>
    <row r="1258" spans="7:14" x14ac:dyDescent="0.2">
      <c r="G1258">
        <v>1263</v>
      </c>
      <c r="H1258" t="s">
        <v>0</v>
      </c>
      <c r="I1258" s="1">
        <v>38991</v>
      </c>
      <c r="J1258" t="s">
        <v>9</v>
      </c>
      <c r="K1258" s="3">
        <v>73</v>
      </c>
      <c r="L1258" s="2">
        <v>220.5000128058029</v>
      </c>
      <c r="M1258" t="s">
        <v>23</v>
      </c>
      <c r="N1258" s="5">
        <f t="shared" si="19"/>
        <v>3.0205481206274367</v>
      </c>
    </row>
    <row r="1259" spans="7:14" x14ac:dyDescent="0.2">
      <c r="G1259">
        <v>1264</v>
      </c>
      <c r="H1259" t="s">
        <v>0</v>
      </c>
      <c r="I1259" s="1">
        <v>39068</v>
      </c>
      <c r="J1259" t="s">
        <v>10</v>
      </c>
      <c r="K1259" s="3">
        <v>14</v>
      </c>
      <c r="L1259" s="2">
        <v>44.424699895790788</v>
      </c>
      <c r="M1259" t="s">
        <v>21</v>
      </c>
      <c r="N1259" s="5">
        <f t="shared" si="19"/>
        <v>3.1731928496993418</v>
      </c>
    </row>
    <row r="1260" spans="7:14" x14ac:dyDescent="0.2">
      <c r="G1260">
        <v>1265</v>
      </c>
      <c r="H1260" t="s">
        <v>3</v>
      </c>
      <c r="I1260" s="1">
        <v>38815</v>
      </c>
      <c r="J1260" t="s">
        <v>10</v>
      </c>
      <c r="K1260" s="3">
        <v>95</v>
      </c>
      <c r="L1260" s="2">
        <v>286.75698716058628</v>
      </c>
      <c r="M1260" t="s">
        <v>22</v>
      </c>
      <c r="N1260" s="5">
        <f t="shared" si="19"/>
        <v>3.018494601690382</v>
      </c>
    </row>
    <row r="1261" spans="7:14" x14ac:dyDescent="0.2">
      <c r="G1261">
        <v>1266</v>
      </c>
      <c r="H1261" t="s">
        <v>1</v>
      </c>
      <c r="I1261" s="1">
        <v>38034</v>
      </c>
      <c r="J1261" t="s">
        <v>11</v>
      </c>
      <c r="K1261" s="3">
        <v>64</v>
      </c>
      <c r="L1261" s="2">
        <v>193.36768203630285</v>
      </c>
      <c r="M1261" t="s">
        <v>21</v>
      </c>
      <c r="N1261" s="5">
        <f t="shared" si="19"/>
        <v>3.0213700318172321</v>
      </c>
    </row>
    <row r="1262" spans="7:14" x14ac:dyDescent="0.2">
      <c r="G1262">
        <v>1267</v>
      </c>
      <c r="H1262" t="s">
        <v>7</v>
      </c>
      <c r="I1262" s="1">
        <v>38265</v>
      </c>
      <c r="J1262" t="s">
        <v>11</v>
      </c>
      <c r="K1262" s="3">
        <v>47</v>
      </c>
      <c r="L1262" s="2">
        <v>143.14314267064674</v>
      </c>
      <c r="M1262" t="s">
        <v>22</v>
      </c>
      <c r="N1262" s="5">
        <f t="shared" si="19"/>
        <v>3.0455987802265265</v>
      </c>
    </row>
    <row r="1263" spans="7:14" x14ac:dyDescent="0.2">
      <c r="G1263">
        <v>1268</v>
      </c>
      <c r="H1263" t="s">
        <v>1</v>
      </c>
      <c r="I1263" s="1">
        <v>38320</v>
      </c>
      <c r="J1263" t="s">
        <v>9</v>
      </c>
      <c r="K1263" s="3">
        <v>20</v>
      </c>
      <c r="L1263" s="2">
        <v>61.937788372758583</v>
      </c>
      <c r="M1263" t="s">
        <v>23</v>
      </c>
      <c r="N1263" s="5">
        <f t="shared" si="19"/>
        <v>3.0968894186379292</v>
      </c>
    </row>
    <row r="1264" spans="7:14" x14ac:dyDescent="0.2">
      <c r="G1264">
        <v>1269</v>
      </c>
      <c r="H1264" t="s">
        <v>4</v>
      </c>
      <c r="I1264" s="1">
        <v>38342</v>
      </c>
      <c r="J1264" t="s">
        <v>10</v>
      </c>
      <c r="K1264" s="3">
        <v>71</v>
      </c>
      <c r="L1264" s="2">
        <v>215.32844026172367</v>
      </c>
      <c r="M1264" t="s">
        <v>23</v>
      </c>
      <c r="N1264" s="5">
        <f t="shared" si="19"/>
        <v>3.0327949332637139</v>
      </c>
    </row>
    <row r="1265" spans="7:14" x14ac:dyDescent="0.2">
      <c r="G1265">
        <v>1270</v>
      </c>
      <c r="H1265" t="s">
        <v>1</v>
      </c>
      <c r="I1265" s="1">
        <v>38639</v>
      </c>
      <c r="J1265" t="s">
        <v>11</v>
      </c>
      <c r="K1265" s="3">
        <v>66</v>
      </c>
      <c r="L1265" s="2">
        <v>199.49732716580834</v>
      </c>
      <c r="M1265" t="s">
        <v>23</v>
      </c>
      <c r="N1265" s="5">
        <f t="shared" si="19"/>
        <v>3.0226867752395203</v>
      </c>
    </row>
    <row r="1266" spans="7:14" x14ac:dyDescent="0.2">
      <c r="G1266">
        <v>1271</v>
      </c>
      <c r="H1266" t="s">
        <v>3</v>
      </c>
      <c r="I1266" s="1">
        <v>38265</v>
      </c>
      <c r="J1266" t="s">
        <v>9</v>
      </c>
      <c r="K1266" s="3">
        <v>79</v>
      </c>
      <c r="L1266" s="2">
        <v>239.43592811272299</v>
      </c>
      <c r="M1266" t="s">
        <v>23</v>
      </c>
      <c r="N1266" s="5">
        <f t="shared" si="19"/>
        <v>3.0308345330724431</v>
      </c>
    </row>
    <row r="1267" spans="7:14" x14ac:dyDescent="0.2">
      <c r="G1267">
        <v>1272</v>
      </c>
      <c r="H1267" t="s">
        <v>3</v>
      </c>
      <c r="I1267" s="1">
        <v>38650</v>
      </c>
      <c r="J1267" t="s">
        <v>12</v>
      </c>
      <c r="K1267" s="3">
        <v>-7</v>
      </c>
      <c r="L1267" s="2">
        <v>-18.401268878071164</v>
      </c>
      <c r="M1267" t="s">
        <v>24</v>
      </c>
      <c r="N1267" s="5">
        <f t="shared" si="19"/>
        <v>2.6287526968673092</v>
      </c>
    </row>
    <row r="1268" spans="7:14" x14ac:dyDescent="0.2">
      <c r="G1268">
        <v>1273</v>
      </c>
      <c r="H1268" t="s">
        <v>8</v>
      </c>
      <c r="I1268" s="1">
        <v>38628</v>
      </c>
      <c r="J1268" t="s">
        <v>9</v>
      </c>
      <c r="K1268" s="3">
        <v>72</v>
      </c>
      <c r="L1268" s="2">
        <v>217.35308480664631</v>
      </c>
      <c r="M1268" t="s">
        <v>23</v>
      </c>
      <c r="N1268" s="5">
        <f t="shared" si="19"/>
        <v>3.0187928445367542</v>
      </c>
    </row>
    <row r="1269" spans="7:14" x14ac:dyDescent="0.2">
      <c r="G1269">
        <v>1274</v>
      </c>
      <c r="H1269" t="s">
        <v>3</v>
      </c>
      <c r="I1269" s="1">
        <v>38265</v>
      </c>
      <c r="J1269" t="s">
        <v>13</v>
      </c>
      <c r="K1269" s="3">
        <v>91</v>
      </c>
      <c r="L1269" s="2">
        <v>275.36823907836589</v>
      </c>
      <c r="M1269" t="s">
        <v>22</v>
      </c>
      <c r="N1269" s="5">
        <f t="shared" si="19"/>
        <v>3.0260246052567679</v>
      </c>
    </row>
    <row r="1270" spans="7:14" x14ac:dyDescent="0.2">
      <c r="G1270">
        <v>1275</v>
      </c>
      <c r="H1270" t="s">
        <v>2</v>
      </c>
      <c r="I1270" s="1">
        <v>38056</v>
      </c>
      <c r="J1270" t="s">
        <v>12</v>
      </c>
      <c r="K1270" s="3">
        <v>57</v>
      </c>
      <c r="L1270" s="2">
        <v>173.47781647307619</v>
      </c>
      <c r="M1270" t="s">
        <v>21</v>
      </c>
      <c r="N1270" s="5">
        <f t="shared" si="19"/>
        <v>3.0434704644399333</v>
      </c>
    </row>
    <row r="1271" spans="7:14" x14ac:dyDescent="0.2">
      <c r="G1271">
        <v>1276</v>
      </c>
      <c r="H1271" t="s">
        <v>7</v>
      </c>
      <c r="I1271" s="1">
        <v>38254</v>
      </c>
      <c r="J1271" t="s">
        <v>9</v>
      </c>
      <c r="K1271" s="3">
        <v>-8</v>
      </c>
      <c r="L1271" s="2">
        <v>-21.82749489869385</v>
      </c>
      <c r="M1271" t="s">
        <v>21</v>
      </c>
      <c r="N1271" s="5">
        <f t="shared" si="19"/>
        <v>2.7284368623367312</v>
      </c>
    </row>
    <row r="1272" spans="7:14" x14ac:dyDescent="0.2">
      <c r="G1272">
        <v>1277</v>
      </c>
      <c r="H1272" t="s">
        <v>1</v>
      </c>
      <c r="I1272" s="1">
        <v>38606</v>
      </c>
      <c r="J1272" t="s">
        <v>9</v>
      </c>
      <c r="K1272" s="3">
        <v>45</v>
      </c>
      <c r="L1272" s="2">
        <v>136.95599465560394</v>
      </c>
      <c r="M1272" t="s">
        <v>24</v>
      </c>
      <c r="N1272" s="5">
        <f t="shared" si="19"/>
        <v>3.0434665479023097</v>
      </c>
    </row>
    <row r="1273" spans="7:14" x14ac:dyDescent="0.2">
      <c r="G1273">
        <v>1278</v>
      </c>
      <c r="H1273" t="s">
        <v>4</v>
      </c>
      <c r="I1273" s="1">
        <v>38287</v>
      </c>
      <c r="J1273" t="s">
        <v>11</v>
      </c>
      <c r="K1273" s="3">
        <v>92</v>
      </c>
      <c r="L1273" s="2">
        <v>278.04523769732305</v>
      </c>
      <c r="M1273" t="s">
        <v>21</v>
      </c>
      <c r="N1273" s="5">
        <f t="shared" si="19"/>
        <v>3.0222308445361201</v>
      </c>
    </row>
    <row r="1274" spans="7:14" x14ac:dyDescent="0.2">
      <c r="G1274">
        <v>1279</v>
      </c>
      <c r="H1274" t="s">
        <v>2</v>
      </c>
      <c r="I1274" s="1">
        <v>38232</v>
      </c>
      <c r="J1274" t="s">
        <v>12</v>
      </c>
      <c r="K1274" s="3">
        <v>28</v>
      </c>
      <c r="L1274" s="2">
        <v>86.457557586126669</v>
      </c>
      <c r="M1274" t="s">
        <v>22</v>
      </c>
      <c r="N1274" s="5">
        <f t="shared" si="19"/>
        <v>3.0877699137902384</v>
      </c>
    </row>
    <row r="1275" spans="7:14" x14ac:dyDescent="0.2">
      <c r="G1275">
        <v>1280</v>
      </c>
      <c r="H1275" t="s">
        <v>8</v>
      </c>
      <c r="I1275" s="1">
        <v>38375</v>
      </c>
      <c r="J1275" t="s">
        <v>13</v>
      </c>
      <c r="K1275" s="3">
        <v>79</v>
      </c>
      <c r="L1275" s="2">
        <v>238.98646128992934</v>
      </c>
      <c r="M1275" t="s">
        <v>23</v>
      </c>
      <c r="N1275" s="5">
        <f t="shared" si="19"/>
        <v>3.0251450796193589</v>
      </c>
    </row>
    <row r="1276" spans="7:14" x14ac:dyDescent="0.2">
      <c r="G1276">
        <v>1281</v>
      </c>
      <c r="H1276" t="s">
        <v>0</v>
      </c>
      <c r="I1276" s="1">
        <v>38375</v>
      </c>
      <c r="J1276" t="s">
        <v>9</v>
      </c>
      <c r="K1276" s="3">
        <v>92</v>
      </c>
      <c r="L1276" s="2">
        <v>277.53792590877345</v>
      </c>
      <c r="M1276" t="s">
        <v>23</v>
      </c>
      <c r="N1276" s="5">
        <f t="shared" si="19"/>
        <v>3.0167165859649288</v>
      </c>
    </row>
    <row r="1277" spans="7:14" x14ac:dyDescent="0.2">
      <c r="G1277">
        <v>1282</v>
      </c>
      <c r="H1277" t="s">
        <v>1</v>
      </c>
      <c r="I1277" s="1">
        <v>38100</v>
      </c>
      <c r="J1277" t="s">
        <v>12</v>
      </c>
      <c r="K1277" s="3">
        <v>11</v>
      </c>
      <c r="L1277" s="2">
        <v>34.457391966440007</v>
      </c>
      <c r="M1277" t="s">
        <v>22</v>
      </c>
      <c r="N1277" s="5">
        <f t="shared" si="19"/>
        <v>3.1324901787672732</v>
      </c>
    </row>
    <row r="1278" spans="7:14" x14ac:dyDescent="0.2">
      <c r="G1278">
        <v>1283</v>
      </c>
      <c r="H1278" t="s">
        <v>2</v>
      </c>
      <c r="I1278" s="1">
        <v>38375</v>
      </c>
      <c r="J1278" t="s">
        <v>11</v>
      </c>
      <c r="K1278" s="3">
        <v>23</v>
      </c>
      <c r="L1278" s="2">
        <v>70.69661605650883</v>
      </c>
      <c r="M1278" t="s">
        <v>24</v>
      </c>
      <c r="N1278" s="5">
        <f t="shared" si="19"/>
        <v>3.0737659155003838</v>
      </c>
    </row>
    <row r="1279" spans="7:14" x14ac:dyDescent="0.2">
      <c r="G1279">
        <v>1284</v>
      </c>
      <c r="H1279" t="s">
        <v>8</v>
      </c>
      <c r="I1279" s="1">
        <v>38826</v>
      </c>
      <c r="J1279" t="s">
        <v>11</v>
      </c>
      <c r="K1279" s="3">
        <v>2</v>
      </c>
      <c r="L1279" s="2">
        <v>8.8023773142157893</v>
      </c>
      <c r="M1279" t="s">
        <v>22</v>
      </c>
      <c r="N1279" s="5">
        <f t="shared" si="19"/>
        <v>4.4011886571078946</v>
      </c>
    </row>
    <row r="1280" spans="7:14" x14ac:dyDescent="0.2">
      <c r="G1280">
        <v>1285</v>
      </c>
      <c r="H1280" t="s">
        <v>5</v>
      </c>
      <c r="I1280" s="1">
        <v>38353</v>
      </c>
      <c r="J1280" t="s">
        <v>11</v>
      </c>
      <c r="K1280" s="3">
        <v>-2</v>
      </c>
      <c r="L1280" s="2">
        <v>-3.4493356628035219</v>
      </c>
      <c r="M1280" t="s">
        <v>24</v>
      </c>
      <c r="N1280" s="5">
        <f t="shared" si="19"/>
        <v>1.7246678314017609</v>
      </c>
    </row>
    <row r="1281" spans="7:14" x14ac:dyDescent="0.2">
      <c r="G1281">
        <v>1286</v>
      </c>
      <c r="H1281" t="s">
        <v>3</v>
      </c>
      <c r="I1281" s="1">
        <v>38507</v>
      </c>
      <c r="J1281" t="s">
        <v>10</v>
      </c>
      <c r="K1281" s="3">
        <v>33</v>
      </c>
      <c r="L1281" s="2">
        <v>100.68617590777907</v>
      </c>
      <c r="M1281" t="s">
        <v>23</v>
      </c>
      <c r="N1281" s="5">
        <f t="shared" si="19"/>
        <v>3.0510962396296688</v>
      </c>
    </row>
    <row r="1282" spans="7:14" x14ac:dyDescent="0.2">
      <c r="G1282">
        <v>1287</v>
      </c>
      <c r="H1282" t="s">
        <v>5</v>
      </c>
      <c r="I1282" s="1">
        <v>38892</v>
      </c>
      <c r="J1282" t="s">
        <v>12</v>
      </c>
      <c r="K1282" s="3">
        <v>10</v>
      </c>
      <c r="L1282" s="2">
        <v>31.300935347132732</v>
      </c>
      <c r="M1282" t="s">
        <v>22</v>
      </c>
      <c r="N1282" s="5">
        <f t="shared" si="19"/>
        <v>3.1300935347132732</v>
      </c>
    </row>
    <row r="1283" spans="7:14" x14ac:dyDescent="0.2">
      <c r="G1283">
        <v>1288</v>
      </c>
      <c r="H1283" t="s">
        <v>6</v>
      </c>
      <c r="I1283" s="1">
        <v>38320</v>
      </c>
      <c r="J1283" t="s">
        <v>13</v>
      </c>
      <c r="K1283" s="3">
        <v>84</v>
      </c>
      <c r="L1283" s="2">
        <v>254.11937205363179</v>
      </c>
      <c r="M1283" t="s">
        <v>24</v>
      </c>
      <c r="N1283" s="5">
        <f t="shared" si="19"/>
        <v>3.0252306196860927</v>
      </c>
    </row>
    <row r="1284" spans="7:14" x14ac:dyDescent="0.2">
      <c r="G1284">
        <v>1289</v>
      </c>
      <c r="H1284" t="s">
        <v>3</v>
      </c>
      <c r="I1284" s="1">
        <v>38342</v>
      </c>
      <c r="J1284" t="s">
        <v>12</v>
      </c>
      <c r="K1284" s="3">
        <v>88</v>
      </c>
      <c r="L1284" s="2">
        <v>266.39334034313327</v>
      </c>
      <c r="M1284" t="s">
        <v>22</v>
      </c>
      <c r="N1284" s="5">
        <f t="shared" si="19"/>
        <v>3.0271970493537874</v>
      </c>
    </row>
    <row r="1285" spans="7:14" x14ac:dyDescent="0.2">
      <c r="G1285">
        <v>1290</v>
      </c>
      <c r="H1285" t="s">
        <v>8</v>
      </c>
      <c r="I1285" s="1">
        <v>38540</v>
      </c>
      <c r="J1285" t="s">
        <v>11</v>
      </c>
      <c r="K1285" s="3">
        <v>95</v>
      </c>
      <c r="L1285" s="2">
        <v>286.60843219410157</v>
      </c>
      <c r="M1285" t="s">
        <v>24</v>
      </c>
      <c r="N1285" s="5">
        <f t="shared" si="19"/>
        <v>3.0169308652010693</v>
      </c>
    </row>
    <row r="1286" spans="7:14" x14ac:dyDescent="0.2">
      <c r="G1286">
        <v>1291</v>
      </c>
      <c r="H1286" t="s">
        <v>4</v>
      </c>
      <c r="I1286" s="1">
        <v>38397</v>
      </c>
      <c r="J1286" t="s">
        <v>12</v>
      </c>
      <c r="K1286" s="3">
        <v>3</v>
      </c>
      <c r="L1286" s="2">
        <v>11.903882144888168</v>
      </c>
      <c r="M1286" t="s">
        <v>22</v>
      </c>
      <c r="N1286" s="5">
        <f t="shared" ref="N1286:N1349" si="20">L1286/K1286</f>
        <v>3.967960714962723</v>
      </c>
    </row>
    <row r="1287" spans="7:14" x14ac:dyDescent="0.2">
      <c r="G1287">
        <v>1292</v>
      </c>
      <c r="H1287" t="s">
        <v>8</v>
      </c>
      <c r="I1287" s="1">
        <v>38837</v>
      </c>
      <c r="J1287" t="s">
        <v>10</v>
      </c>
      <c r="K1287" s="3">
        <v>72</v>
      </c>
      <c r="L1287" s="2">
        <v>217.58131494729014</v>
      </c>
      <c r="M1287" t="s">
        <v>23</v>
      </c>
      <c r="N1287" s="5">
        <f t="shared" si="20"/>
        <v>3.0219627076012521</v>
      </c>
    </row>
    <row r="1288" spans="7:14" x14ac:dyDescent="0.2">
      <c r="G1288">
        <v>1293</v>
      </c>
      <c r="H1288" t="s">
        <v>7</v>
      </c>
      <c r="I1288" s="1">
        <v>38419</v>
      </c>
      <c r="J1288" t="s">
        <v>11</v>
      </c>
      <c r="K1288" s="3">
        <v>58</v>
      </c>
      <c r="L1288" s="2">
        <v>176.65394036929425</v>
      </c>
      <c r="M1288" t="s">
        <v>22</v>
      </c>
      <c r="N1288" s="5">
        <f t="shared" si="20"/>
        <v>3.0457575925740388</v>
      </c>
    </row>
    <row r="1289" spans="7:14" x14ac:dyDescent="0.2">
      <c r="G1289">
        <v>1294</v>
      </c>
      <c r="H1289" t="s">
        <v>6</v>
      </c>
      <c r="I1289" s="1">
        <v>38144</v>
      </c>
      <c r="J1289" t="s">
        <v>11</v>
      </c>
      <c r="K1289" s="3">
        <v>19</v>
      </c>
      <c r="L1289" s="2">
        <v>59.643357077362239</v>
      </c>
      <c r="M1289" t="s">
        <v>23</v>
      </c>
      <c r="N1289" s="5">
        <f t="shared" si="20"/>
        <v>3.1391240567032757</v>
      </c>
    </row>
    <row r="1290" spans="7:14" x14ac:dyDescent="0.2">
      <c r="G1290">
        <v>1295</v>
      </c>
      <c r="H1290" t="s">
        <v>8</v>
      </c>
      <c r="I1290" s="1">
        <v>38463</v>
      </c>
      <c r="J1290" t="s">
        <v>12</v>
      </c>
      <c r="K1290" s="3">
        <v>35</v>
      </c>
      <c r="L1290" s="2">
        <v>106.5070892872302</v>
      </c>
      <c r="M1290" t="s">
        <v>21</v>
      </c>
      <c r="N1290" s="5">
        <f t="shared" si="20"/>
        <v>3.043059693920863</v>
      </c>
    </row>
    <row r="1291" spans="7:14" x14ac:dyDescent="0.2">
      <c r="G1291">
        <v>1296</v>
      </c>
      <c r="H1291" t="s">
        <v>3</v>
      </c>
      <c r="I1291" s="1">
        <v>38320</v>
      </c>
      <c r="J1291" t="s">
        <v>9</v>
      </c>
      <c r="K1291" s="3">
        <v>80</v>
      </c>
      <c r="L1291" s="2">
        <v>242.63330478636408</v>
      </c>
      <c r="M1291" t="s">
        <v>23</v>
      </c>
      <c r="N1291" s="5">
        <f t="shared" si="20"/>
        <v>3.0329163098295511</v>
      </c>
    </row>
    <row r="1292" spans="7:14" x14ac:dyDescent="0.2">
      <c r="G1292">
        <v>1297</v>
      </c>
      <c r="H1292" t="s">
        <v>1</v>
      </c>
      <c r="I1292" s="1">
        <v>38012</v>
      </c>
      <c r="J1292" t="s">
        <v>11</v>
      </c>
      <c r="K1292" s="3">
        <v>26</v>
      </c>
      <c r="L1292" s="2">
        <v>80.048584690277565</v>
      </c>
      <c r="M1292" t="s">
        <v>21</v>
      </c>
      <c r="N1292" s="5">
        <f t="shared" si="20"/>
        <v>3.0787917188568295</v>
      </c>
    </row>
    <row r="1293" spans="7:14" x14ac:dyDescent="0.2">
      <c r="G1293">
        <v>1298</v>
      </c>
      <c r="H1293" t="s">
        <v>4</v>
      </c>
      <c r="I1293" s="1">
        <v>38540</v>
      </c>
      <c r="J1293" t="s">
        <v>10</v>
      </c>
      <c r="K1293" s="3">
        <v>93</v>
      </c>
      <c r="L1293" s="2">
        <v>280.93222292224493</v>
      </c>
      <c r="M1293" t="s">
        <v>23</v>
      </c>
      <c r="N1293" s="5">
        <f t="shared" si="20"/>
        <v>3.0207765905617734</v>
      </c>
    </row>
    <row r="1294" spans="7:14" x14ac:dyDescent="0.2">
      <c r="G1294">
        <v>1299</v>
      </c>
      <c r="H1294" t="s">
        <v>2</v>
      </c>
      <c r="I1294" s="1">
        <v>38661</v>
      </c>
      <c r="J1294" t="s">
        <v>11</v>
      </c>
      <c r="K1294" s="3">
        <v>29</v>
      </c>
      <c r="L1294" s="2">
        <v>90.05707639133125</v>
      </c>
      <c r="M1294" t="s">
        <v>22</v>
      </c>
      <c r="N1294" s="5">
        <f t="shared" si="20"/>
        <v>3.1054164272872846</v>
      </c>
    </row>
    <row r="1295" spans="7:14" x14ac:dyDescent="0.2">
      <c r="G1295">
        <v>1300</v>
      </c>
      <c r="H1295" t="s">
        <v>2</v>
      </c>
      <c r="I1295" s="1">
        <v>38100</v>
      </c>
      <c r="J1295" t="s">
        <v>9</v>
      </c>
      <c r="K1295" s="3">
        <v>88</v>
      </c>
      <c r="L1295" s="2">
        <v>266.36925289616937</v>
      </c>
      <c r="M1295" t="s">
        <v>22</v>
      </c>
      <c r="N1295" s="5">
        <f t="shared" si="20"/>
        <v>3.026923328365561</v>
      </c>
    </row>
    <row r="1296" spans="7:14" x14ac:dyDescent="0.2">
      <c r="G1296">
        <v>1301</v>
      </c>
      <c r="H1296" t="s">
        <v>0</v>
      </c>
      <c r="I1296" s="1">
        <v>38947</v>
      </c>
      <c r="J1296" t="s">
        <v>11</v>
      </c>
      <c r="K1296" s="3">
        <v>5</v>
      </c>
      <c r="L1296" s="2">
        <v>16.874201572948834</v>
      </c>
      <c r="M1296" t="s">
        <v>24</v>
      </c>
      <c r="N1296" s="5">
        <f t="shared" si="20"/>
        <v>3.374840314589767</v>
      </c>
    </row>
    <row r="1297" spans="7:14" x14ac:dyDescent="0.2">
      <c r="G1297">
        <v>1302</v>
      </c>
      <c r="H1297" t="s">
        <v>2</v>
      </c>
      <c r="I1297" s="1">
        <v>38573</v>
      </c>
      <c r="J1297" t="s">
        <v>12</v>
      </c>
      <c r="K1297" s="3">
        <v>64</v>
      </c>
      <c r="L1297" s="2">
        <v>194.02715866543952</v>
      </c>
      <c r="M1297" t="s">
        <v>23</v>
      </c>
      <c r="N1297" s="5">
        <f t="shared" si="20"/>
        <v>3.0316743541474924</v>
      </c>
    </row>
    <row r="1298" spans="7:14" x14ac:dyDescent="0.2">
      <c r="G1298">
        <v>1303</v>
      </c>
      <c r="H1298" t="s">
        <v>5</v>
      </c>
      <c r="I1298" s="1">
        <v>38716</v>
      </c>
      <c r="J1298" t="s">
        <v>10</v>
      </c>
      <c r="K1298" s="3">
        <v>38</v>
      </c>
      <c r="L1298" s="2">
        <v>116.02781429818391</v>
      </c>
      <c r="M1298" t="s">
        <v>24</v>
      </c>
      <c r="N1298" s="5">
        <f t="shared" si="20"/>
        <v>3.0533635341627345</v>
      </c>
    </row>
    <row r="1299" spans="7:14" x14ac:dyDescent="0.2">
      <c r="G1299">
        <v>1304</v>
      </c>
      <c r="H1299" t="s">
        <v>0</v>
      </c>
      <c r="I1299" s="1">
        <v>38276</v>
      </c>
      <c r="J1299" t="s">
        <v>9</v>
      </c>
      <c r="K1299" s="3">
        <v>21</v>
      </c>
      <c r="L1299" s="2">
        <v>65.60411466769294</v>
      </c>
      <c r="M1299" t="s">
        <v>23</v>
      </c>
      <c r="N1299" s="5">
        <f t="shared" si="20"/>
        <v>3.1240054603663303</v>
      </c>
    </row>
    <row r="1300" spans="7:14" x14ac:dyDescent="0.2">
      <c r="G1300">
        <v>1305</v>
      </c>
      <c r="H1300" t="s">
        <v>3</v>
      </c>
      <c r="I1300" s="1">
        <v>38551</v>
      </c>
      <c r="J1300" t="s">
        <v>11</v>
      </c>
      <c r="K1300" s="3">
        <v>61</v>
      </c>
      <c r="L1300" s="2">
        <v>184.44189289759726</v>
      </c>
      <c r="M1300" t="s">
        <v>23</v>
      </c>
      <c r="N1300" s="5">
        <f t="shared" si="20"/>
        <v>3.0236375884852009</v>
      </c>
    </row>
    <row r="1301" spans="7:14" x14ac:dyDescent="0.2">
      <c r="G1301">
        <v>1306</v>
      </c>
      <c r="H1301" t="s">
        <v>4</v>
      </c>
      <c r="I1301" s="1">
        <v>38111</v>
      </c>
      <c r="J1301" t="s">
        <v>11</v>
      </c>
      <c r="K1301" s="3">
        <v>53</v>
      </c>
      <c r="L1301" s="2">
        <v>160.79564195236946</v>
      </c>
      <c r="M1301" t="s">
        <v>23</v>
      </c>
      <c r="N1301" s="5">
        <f t="shared" si="20"/>
        <v>3.0338800368371599</v>
      </c>
    </row>
    <row r="1302" spans="7:14" x14ac:dyDescent="0.2">
      <c r="G1302">
        <v>1307</v>
      </c>
      <c r="H1302" t="s">
        <v>8</v>
      </c>
      <c r="I1302" s="1">
        <v>38749</v>
      </c>
      <c r="J1302" t="s">
        <v>12</v>
      </c>
      <c r="K1302" s="3">
        <v>28</v>
      </c>
      <c r="L1302" s="2">
        <v>86.322863736189788</v>
      </c>
      <c r="M1302" t="s">
        <v>24</v>
      </c>
      <c r="N1302" s="5">
        <f t="shared" si="20"/>
        <v>3.0829594191496352</v>
      </c>
    </row>
    <row r="1303" spans="7:14" x14ac:dyDescent="0.2">
      <c r="G1303">
        <v>1308</v>
      </c>
      <c r="H1303" t="s">
        <v>4</v>
      </c>
      <c r="I1303" s="1">
        <v>38958</v>
      </c>
      <c r="J1303" t="s">
        <v>12</v>
      </c>
      <c r="K1303" s="3">
        <v>39</v>
      </c>
      <c r="L1303" s="2">
        <v>119.49155300741148</v>
      </c>
      <c r="M1303" t="s">
        <v>24</v>
      </c>
      <c r="N1303" s="5">
        <f t="shared" si="20"/>
        <v>3.0638859745490126</v>
      </c>
    </row>
    <row r="1304" spans="7:14" x14ac:dyDescent="0.2">
      <c r="G1304">
        <v>1309</v>
      </c>
      <c r="H1304" t="s">
        <v>4</v>
      </c>
      <c r="I1304" s="1">
        <v>39024</v>
      </c>
      <c r="J1304" t="s">
        <v>10</v>
      </c>
      <c r="K1304" s="3">
        <v>89</v>
      </c>
      <c r="L1304" s="2">
        <v>268.72040652792879</v>
      </c>
      <c r="M1304" t="s">
        <v>23</v>
      </c>
      <c r="N1304" s="5">
        <f t="shared" si="20"/>
        <v>3.019330410426166</v>
      </c>
    </row>
    <row r="1305" spans="7:14" x14ac:dyDescent="0.2">
      <c r="G1305">
        <v>1310</v>
      </c>
      <c r="H1305" t="s">
        <v>8</v>
      </c>
      <c r="I1305" s="1">
        <v>38100</v>
      </c>
      <c r="J1305" t="s">
        <v>9</v>
      </c>
      <c r="K1305" s="3">
        <v>72</v>
      </c>
      <c r="L1305" s="2">
        <v>218.15784251474992</v>
      </c>
      <c r="M1305" t="s">
        <v>21</v>
      </c>
      <c r="N1305" s="5">
        <f t="shared" si="20"/>
        <v>3.0299700349270822</v>
      </c>
    </row>
    <row r="1306" spans="7:14" x14ac:dyDescent="0.2">
      <c r="G1306">
        <v>1311</v>
      </c>
      <c r="H1306" t="s">
        <v>2</v>
      </c>
      <c r="I1306" s="1">
        <v>38221</v>
      </c>
      <c r="J1306" t="s">
        <v>10</v>
      </c>
      <c r="K1306" s="3">
        <v>63</v>
      </c>
      <c r="L1306" s="2">
        <v>191.07967670509865</v>
      </c>
      <c r="M1306" t="s">
        <v>21</v>
      </c>
      <c r="N1306" s="5">
        <f t="shared" si="20"/>
        <v>3.0330107413507723</v>
      </c>
    </row>
    <row r="1307" spans="7:14" x14ac:dyDescent="0.2">
      <c r="G1307">
        <v>1312</v>
      </c>
      <c r="H1307" t="s">
        <v>1</v>
      </c>
      <c r="I1307" s="1">
        <v>39079</v>
      </c>
      <c r="J1307" t="s">
        <v>9</v>
      </c>
      <c r="K1307" s="3">
        <v>47</v>
      </c>
      <c r="L1307" s="2">
        <v>142.1470812441363</v>
      </c>
      <c r="M1307" t="s">
        <v>23</v>
      </c>
      <c r="N1307" s="5">
        <f t="shared" si="20"/>
        <v>3.0244059839177937</v>
      </c>
    </row>
    <row r="1308" spans="7:14" x14ac:dyDescent="0.2">
      <c r="G1308">
        <v>1313</v>
      </c>
      <c r="H1308" t="s">
        <v>6</v>
      </c>
      <c r="I1308" s="1">
        <v>38540</v>
      </c>
      <c r="J1308" t="s">
        <v>12</v>
      </c>
      <c r="K1308" s="3">
        <v>8</v>
      </c>
      <c r="L1308" s="2">
        <v>25.619997788473359</v>
      </c>
      <c r="M1308" t="s">
        <v>22</v>
      </c>
      <c r="N1308" s="5">
        <f t="shared" si="20"/>
        <v>3.2024997235591699</v>
      </c>
    </row>
    <row r="1309" spans="7:14" x14ac:dyDescent="0.2">
      <c r="G1309">
        <v>1314</v>
      </c>
      <c r="H1309" t="s">
        <v>8</v>
      </c>
      <c r="I1309" s="1">
        <v>38298</v>
      </c>
      <c r="J1309" t="s">
        <v>10</v>
      </c>
      <c r="K1309" s="3">
        <v>88</v>
      </c>
      <c r="L1309" s="2">
        <v>265.56717139256853</v>
      </c>
      <c r="M1309" t="s">
        <v>24</v>
      </c>
      <c r="N1309" s="5">
        <f t="shared" si="20"/>
        <v>3.0178087658246424</v>
      </c>
    </row>
    <row r="1310" spans="7:14" x14ac:dyDescent="0.2">
      <c r="G1310">
        <v>1315</v>
      </c>
      <c r="H1310" t="s">
        <v>6</v>
      </c>
      <c r="I1310" s="1">
        <v>38221</v>
      </c>
      <c r="J1310" t="s">
        <v>10</v>
      </c>
      <c r="K1310" s="3">
        <v>12</v>
      </c>
      <c r="L1310" s="2">
        <v>37.818679875987904</v>
      </c>
      <c r="M1310" t="s">
        <v>22</v>
      </c>
      <c r="N1310" s="5">
        <f t="shared" si="20"/>
        <v>3.1515566563323252</v>
      </c>
    </row>
    <row r="1311" spans="7:14" x14ac:dyDescent="0.2">
      <c r="G1311">
        <v>1316</v>
      </c>
      <c r="H1311" t="s">
        <v>0</v>
      </c>
      <c r="I1311" s="1">
        <v>38683</v>
      </c>
      <c r="J1311" t="s">
        <v>12</v>
      </c>
      <c r="K1311" s="3">
        <v>79</v>
      </c>
      <c r="L1311" s="2">
        <v>239.17519679611866</v>
      </c>
      <c r="M1311" t="s">
        <v>22</v>
      </c>
      <c r="N1311" s="5">
        <f t="shared" si="20"/>
        <v>3.0275341366597299</v>
      </c>
    </row>
    <row r="1312" spans="7:14" x14ac:dyDescent="0.2">
      <c r="G1312">
        <v>1317</v>
      </c>
      <c r="H1312" t="s">
        <v>2</v>
      </c>
      <c r="I1312" s="1">
        <v>38155</v>
      </c>
      <c r="J1312" t="s">
        <v>13</v>
      </c>
      <c r="K1312" s="3">
        <v>39</v>
      </c>
      <c r="L1312" s="2">
        <v>118.94488443291594</v>
      </c>
      <c r="M1312" t="s">
        <v>21</v>
      </c>
      <c r="N1312" s="5">
        <f t="shared" si="20"/>
        <v>3.0498688316132294</v>
      </c>
    </row>
    <row r="1313" spans="7:14" x14ac:dyDescent="0.2">
      <c r="G1313">
        <v>1318</v>
      </c>
      <c r="H1313" t="s">
        <v>0</v>
      </c>
      <c r="I1313" s="1">
        <v>38760</v>
      </c>
      <c r="J1313" t="s">
        <v>12</v>
      </c>
      <c r="K1313" s="3">
        <v>61</v>
      </c>
      <c r="L1313" s="2">
        <v>185.05613481266943</v>
      </c>
      <c r="M1313" t="s">
        <v>23</v>
      </c>
      <c r="N1313" s="5">
        <f t="shared" si="20"/>
        <v>3.0337071280765482</v>
      </c>
    </row>
    <row r="1314" spans="7:14" x14ac:dyDescent="0.2">
      <c r="G1314">
        <v>1319</v>
      </c>
      <c r="H1314" t="s">
        <v>0</v>
      </c>
      <c r="I1314" s="1">
        <v>38980</v>
      </c>
      <c r="J1314" t="s">
        <v>10</v>
      </c>
      <c r="K1314" s="3">
        <v>12</v>
      </c>
      <c r="L1314" s="2">
        <v>38.275233428944262</v>
      </c>
      <c r="M1314" t="s">
        <v>23</v>
      </c>
      <c r="N1314" s="5">
        <f t="shared" si="20"/>
        <v>3.1896027857453553</v>
      </c>
    </row>
    <row r="1315" spans="7:14" x14ac:dyDescent="0.2">
      <c r="G1315">
        <v>1320</v>
      </c>
      <c r="H1315" t="s">
        <v>4</v>
      </c>
      <c r="I1315" s="1">
        <v>38298</v>
      </c>
      <c r="J1315" t="s">
        <v>12</v>
      </c>
      <c r="K1315" s="3">
        <v>25</v>
      </c>
      <c r="L1315" s="2">
        <v>76.651168243814681</v>
      </c>
      <c r="M1315" t="s">
        <v>24</v>
      </c>
      <c r="N1315" s="5">
        <f t="shared" si="20"/>
        <v>3.0660467297525873</v>
      </c>
    </row>
    <row r="1316" spans="7:14" x14ac:dyDescent="0.2">
      <c r="G1316">
        <v>1321</v>
      </c>
      <c r="H1316" t="s">
        <v>7</v>
      </c>
      <c r="I1316" s="1">
        <v>38683</v>
      </c>
      <c r="J1316" t="s">
        <v>9</v>
      </c>
      <c r="K1316" s="3">
        <v>82</v>
      </c>
      <c r="L1316" s="2">
        <v>248.26100726872076</v>
      </c>
      <c r="M1316" t="s">
        <v>21</v>
      </c>
      <c r="N1316" s="5">
        <f t="shared" si="20"/>
        <v>3.0275732593746434</v>
      </c>
    </row>
    <row r="1317" spans="7:14" x14ac:dyDescent="0.2">
      <c r="G1317">
        <v>1322</v>
      </c>
      <c r="H1317" t="s">
        <v>6</v>
      </c>
      <c r="I1317" s="1">
        <v>38342</v>
      </c>
      <c r="J1317" t="s">
        <v>12</v>
      </c>
      <c r="K1317" s="3">
        <v>4</v>
      </c>
      <c r="L1317" s="2">
        <v>14.48265398333678</v>
      </c>
      <c r="M1317" t="s">
        <v>23</v>
      </c>
      <c r="N1317" s="5">
        <f t="shared" si="20"/>
        <v>3.620663495834195</v>
      </c>
    </row>
    <row r="1318" spans="7:14" x14ac:dyDescent="0.2">
      <c r="G1318">
        <v>1323</v>
      </c>
      <c r="H1318" t="s">
        <v>6</v>
      </c>
      <c r="I1318" s="1">
        <v>39068</v>
      </c>
      <c r="J1318" t="s">
        <v>13</v>
      </c>
      <c r="K1318" s="3">
        <v>22</v>
      </c>
      <c r="L1318" s="2">
        <v>68.226854446694333</v>
      </c>
      <c r="M1318" t="s">
        <v>21</v>
      </c>
      <c r="N1318" s="5">
        <f t="shared" si="20"/>
        <v>3.1012206566679241</v>
      </c>
    </row>
    <row r="1319" spans="7:14" x14ac:dyDescent="0.2">
      <c r="G1319">
        <v>1324</v>
      </c>
      <c r="H1319" t="s">
        <v>6</v>
      </c>
      <c r="I1319" s="1">
        <v>38991</v>
      </c>
      <c r="J1319" t="s">
        <v>12</v>
      </c>
      <c r="K1319" s="3">
        <v>81</v>
      </c>
      <c r="L1319" s="2">
        <v>244.6243385117169</v>
      </c>
      <c r="M1319" t="s">
        <v>22</v>
      </c>
      <c r="N1319" s="5">
        <f t="shared" si="20"/>
        <v>3.020053561873048</v>
      </c>
    </row>
    <row r="1320" spans="7:14" x14ac:dyDescent="0.2">
      <c r="G1320">
        <v>1325</v>
      </c>
      <c r="H1320" t="s">
        <v>4</v>
      </c>
      <c r="I1320" s="1">
        <v>38408</v>
      </c>
      <c r="J1320" t="s">
        <v>11</v>
      </c>
      <c r="K1320" s="3">
        <v>34</v>
      </c>
      <c r="L1320" s="2">
        <v>103.85172808433745</v>
      </c>
      <c r="M1320" t="s">
        <v>21</v>
      </c>
      <c r="N1320" s="5">
        <f t="shared" si="20"/>
        <v>3.0544625907158074</v>
      </c>
    </row>
    <row r="1321" spans="7:14" x14ac:dyDescent="0.2">
      <c r="G1321">
        <v>1326</v>
      </c>
      <c r="H1321" t="s">
        <v>6</v>
      </c>
      <c r="I1321" s="1">
        <v>38309</v>
      </c>
      <c r="J1321" t="s">
        <v>12</v>
      </c>
      <c r="K1321" s="3">
        <v>89</v>
      </c>
      <c r="L1321" s="2">
        <v>269.74478909487721</v>
      </c>
      <c r="M1321" t="s">
        <v>24</v>
      </c>
      <c r="N1321" s="5">
        <f t="shared" si="20"/>
        <v>3.0308403269087325</v>
      </c>
    </row>
    <row r="1322" spans="7:14" x14ac:dyDescent="0.2">
      <c r="G1322">
        <v>1327</v>
      </c>
      <c r="H1322" t="s">
        <v>4</v>
      </c>
      <c r="I1322" s="1">
        <v>38386</v>
      </c>
      <c r="J1322" t="s">
        <v>12</v>
      </c>
      <c r="K1322" s="3">
        <v>6</v>
      </c>
      <c r="L1322" s="2">
        <v>20.30969002976488</v>
      </c>
      <c r="M1322" t="s">
        <v>22</v>
      </c>
      <c r="N1322" s="5">
        <f t="shared" si="20"/>
        <v>3.3849483382941465</v>
      </c>
    </row>
    <row r="1323" spans="7:14" x14ac:dyDescent="0.2">
      <c r="G1323">
        <v>1328</v>
      </c>
      <c r="H1323" t="s">
        <v>0</v>
      </c>
      <c r="I1323" s="1">
        <v>38529</v>
      </c>
      <c r="J1323" t="s">
        <v>11</v>
      </c>
      <c r="K1323" s="3">
        <v>78</v>
      </c>
      <c r="L1323" s="2">
        <v>235.99588000674026</v>
      </c>
      <c r="M1323" t="s">
        <v>21</v>
      </c>
      <c r="N1323" s="5">
        <f t="shared" si="20"/>
        <v>3.0255882052146186</v>
      </c>
    </row>
    <row r="1324" spans="7:14" x14ac:dyDescent="0.2">
      <c r="G1324">
        <v>1329</v>
      </c>
      <c r="H1324" t="s">
        <v>7</v>
      </c>
      <c r="I1324" s="1">
        <v>38485</v>
      </c>
      <c r="J1324" t="s">
        <v>10</v>
      </c>
      <c r="K1324" s="3">
        <v>9</v>
      </c>
      <c r="L1324" s="2">
        <v>28.852711267429889</v>
      </c>
      <c r="M1324" t="s">
        <v>21</v>
      </c>
      <c r="N1324" s="5">
        <f t="shared" si="20"/>
        <v>3.2058568074922098</v>
      </c>
    </row>
    <row r="1325" spans="7:14" x14ac:dyDescent="0.2">
      <c r="G1325">
        <v>1330</v>
      </c>
      <c r="H1325" t="s">
        <v>1</v>
      </c>
      <c r="I1325" s="1">
        <v>39079</v>
      </c>
      <c r="J1325" t="s">
        <v>12</v>
      </c>
      <c r="K1325" s="3">
        <v>9</v>
      </c>
      <c r="L1325" s="2">
        <v>29.718118103947955</v>
      </c>
      <c r="M1325" t="s">
        <v>24</v>
      </c>
      <c r="N1325" s="5">
        <f t="shared" si="20"/>
        <v>3.3020131226608838</v>
      </c>
    </row>
    <row r="1326" spans="7:14" x14ac:dyDescent="0.2">
      <c r="G1326">
        <v>1331</v>
      </c>
      <c r="H1326" t="s">
        <v>1</v>
      </c>
      <c r="I1326" s="1">
        <v>38826</v>
      </c>
      <c r="J1326" t="s">
        <v>9</v>
      </c>
      <c r="K1326" s="3">
        <v>73</v>
      </c>
      <c r="L1326" s="2">
        <v>221.1834991910803</v>
      </c>
      <c r="M1326" t="s">
        <v>24</v>
      </c>
      <c r="N1326" s="5">
        <f t="shared" si="20"/>
        <v>3.029910947823018</v>
      </c>
    </row>
    <row r="1327" spans="7:14" x14ac:dyDescent="0.2">
      <c r="G1327">
        <v>1332</v>
      </c>
      <c r="H1327" t="s">
        <v>8</v>
      </c>
      <c r="I1327" s="1">
        <v>38001</v>
      </c>
      <c r="J1327" t="s">
        <v>10</v>
      </c>
      <c r="K1327" s="3">
        <v>13</v>
      </c>
      <c r="L1327" s="2">
        <v>41.92379193182763</v>
      </c>
      <c r="M1327" t="s">
        <v>22</v>
      </c>
      <c r="N1327" s="5">
        <f t="shared" si="20"/>
        <v>3.2249070716790484</v>
      </c>
    </row>
    <row r="1328" spans="7:14" x14ac:dyDescent="0.2">
      <c r="G1328">
        <v>1333</v>
      </c>
      <c r="H1328" t="s">
        <v>2</v>
      </c>
      <c r="I1328" s="1">
        <v>38419</v>
      </c>
      <c r="J1328" t="s">
        <v>11</v>
      </c>
      <c r="K1328" s="3">
        <v>14</v>
      </c>
      <c r="L1328" s="2">
        <v>43.998808725631548</v>
      </c>
      <c r="M1328" t="s">
        <v>22</v>
      </c>
      <c r="N1328" s="5">
        <f t="shared" si="20"/>
        <v>3.1427720518308249</v>
      </c>
    </row>
    <row r="1329" spans="7:14" x14ac:dyDescent="0.2">
      <c r="G1329">
        <v>1334</v>
      </c>
      <c r="H1329" t="s">
        <v>8</v>
      </c>
      <c r="I1329" s="1">
        <v>38496</v>
      </c>
      <c r="J1329" t="s">
        <v>13</v>
      </c>
      <c r="K1329" s="3">
        <v>33</v>
      </c>
      <c r="L1329" s="2">
        <v>100.31195245129152</v>
      </c>
      <c r="M1329" t="s">
        <v>22</v>
      </c>
      <c r="N1329" s="5">
        <f t="shared" si="20"/>
        <v>3.0397561348876216</v>
      </c>
    </row>
    <row r="1330" spans="7:14" x14ac:dyDescent="0.2">
      <c r="G1330">
        <v>1335</v>
      </c>
      <c r="H1330" t="s">
        <v>8</v>
      </c>
      <c r="I1330" s="1">
        <v>38078</v>
      </c>
      <c r="J1330" t="s">
        <v>9</v>
      </c>
      <c r="K1330" s="3">
        <v>17</v>
      </c>
      <c r="L1330" s="2">
        <v>53.123119444085049</v>
      </c>
      <c r="M1330" t="s">
        <v>24</v>
      </c>
      <c r="N1330" s="5">
        <f t="shared" si="20"/>
        <v>3.1248893790638266</v>
      </c>
    </row>
    <row r="1331" spans="7:14" x14ac:dyDescent="0.2">
      <c r="G1331">
        <v>1336</v>
      </c>
      <c r="H1331" t="s">
        <v>3</v>
      </c>
      <c r="I1331" s="1">
        <v>38903</v>
      </c>
      <c r="J1331" t="s">
        <v>10</v>
      </c>
      <c r="K1331" s="3">
        <v>9</v>
      </c>
      <c r="L1331" s="2">
        <v>29.501152192037068</v>
      </c>
      <c r="M1331" t="s">
        <v>21</v>
      </c>
      <c r="N1331" s="5">
        <f t="shared" si="20"/>
        <v>3.2779057991152296</v>
      </c>
    </row>
    <row r="1332" spans="7:14" x14ac:dyDescent="0.2">
      <c r="G1332">
        <v>1337</v>
      </c>
      <c r="H1332" t="s">
        <v>0</v>
      </c>
      <c r="I1332" s="1">
        <v>38771</v>
      </c>
      <c r="J1332" t="s">
        <v>12</v>
      </c>
      <c r="K1332" s="3">
        <v>15</v>
      </c>
      <c r="L1332" s="2">
        <v>47.311523584864588</v>
      </c>
      <c r="M1332" t="s">
        <v>22</v>
      </c>
      <c r="N1332" s="5">
        <f t="shared" si="20"/>
        <v>3.154101572324306</v>
      </c>
    </row>
    <row r="1333" spans="7:14" x14ac:dyDescent="0.2">
      <c r="G1333">
        <v>1338</v>
      </c>
      <c r="H1333" t="s">
        <v>6</v>
      </c>
      <c r="I1333" s="1">
        <v>38969</v>
      </c>
      <c r="J1333" t="s">
        <v>13</v>
      </c>
      <c r="K1333" s="3">
        <v>50</v>
      </c>
      <c r="L1333" s="2">
        <v>152.31019163589909</v>
      </c>
      <c r="M1333" t="s">
        <v>24</v>
      </c>
      <c r="N1333" s="5">
        <f t="shared" si="20"/>
        <v>3.0462038327179819</v>
      </c>
    </row>
    <row r="1334" spans="7:14" x14ac:dyDescent="0.2">
      <c r="G1334">
        <v>1339</v>
      </c>
      <c r="H1334" t="s">
        <v>0</v>
      </c>
      <c r="I1334" s="1">
        <v>38298</v>
      </c>
      <c r="J1334" t="s">
        <v>13</v>
      </c>
      <c r="K1334" s="3">
        <v>13</v>
      </c>
      <c r="L1334" s="2">
        <v>40.558759872429341</v>
      </c>
      <c r="M1334" t="s">
        <v>23</v>
      </c>
      <c r="N1334" s="5">
        <f t="shared" si="20"/>
        <v>3.1199046055714876</v>
      </c>
    </row>
    <row r="1335" spans="7:14" x14ac:dyDescent="0.2">
      <c r="G1335">
        <v>1340</v>
      </c>
      <c r="H1335" t="s">
        <v>3</v>
      </c>
      <c r="I1335" s="1">
        <v>38243</v>
      </c>
      <c r="J1335" t="s">
        <v>10</v>
      </c>
      <c r="K1335" s="3">
        <v>24</v>
      </c>
      <c r="L1335" s="2">
        <v>74.731137309505712</v>
      </c>
      <c r="M1335" t="s">
        <v>23</v>
      </c>
      <c r="N1335" s="5">
        <f t="shared" si="20"/>
        <v>3.1137973878960712</v>
      </c>
    </row>
    <row r="1336" spans="7:14" x14ac:dyDescent="0.2">
      <c r="G1336">
        <v>1341</v>
      </c>
      <c r="H1336" t="s">
        <v>8</v>
      </c>
      <c r="I1336" s="1">
        <v>38716</v>
      </c>
      <c r="J1336" t="s">
        <v>10</v>
      </c>
      <c r="K1336" s="3">
        <v>77</v>
      </c>
      <c r="L1336" s="2">
        <v>232.89275600525073</v>
      </c>
      <c r="M1336" t="s">
        <v>21</v>
      </c>
      <c r="N1336" s="5">
        <f t="shared" si="20"/>
        <v>3.0245812468214379</v>
      </c>
    </row>
    <row r="1337" spans="7:14" x14ac:dyDescent="0.2">
      <c r="G1337">
        <v>1342</v>
      </c>
      <c r="H1337" t="s">
        <v>3</v>
      </c>
      <c r="I1337" s="1">
        <v>38848</v>
      </c>
      <c r="J1337" t="s">
        <v>12</v>
      </c>
      <c r="K1337" s="3">
        <v>21</v>
      </c>
      <c r="L1337" s="2">
        <v>65.214588826582613</v>
      </c>
      <c r="M1337" t="s">
        <v>24</v>
      </c>
      <c r="N1337" s="5">
        <f t="shared" si="20"/>
        <v>3.1054566107896484</v>
      </c>
    </row>
    <row r="1338" spans="7:14" x14ac:dyDescent="0.2">
      <c r="G1338">
        <v>1343</v>
      </c>
      <c r="H1338" t="s">
        <v>7</v>
      </c>
      <c r="I1338" s="1">
        <v>38540</v>
      </c>
      <c r="J1338" t="s">
        <v>12</v>
      </c>
      <c r="K1338" s="3">
        <v>80</v>
      </c>
      <c r="L1338" s="2">
        <v>240.76226876969253</v>
      </c>
      <c r="M1338" t="s">
        <v>22</v>
      </c>
      <c r="N1338" s="5">
        <f t="shared" si="20"/>
        <v>3.0095283596211564</v>
      </c>
    </row>
    <row r="1339" spans="7:14" x14ac:dyDescent="0.2">
      <c r="G1339">
        <v>1344</v>
      </c>
      <c r="H1339" t="s">
        <v>3</v>
      </c>
      <c r="I1339" s="1">
        <v>38298</v>
      </c>
      <c r="J1339" t="s">
        <v>12</v>
      </c>
      <c r="K1339" s="3">
        <v>56</v>
      </c>
      <c r="L1339" s="2">
        <v>170.50901918623575</v>
      </c>
      <c r="M1339" t="s">
        <v>21</v>
      </c>
      <c r="N1339" s="5">
        <f t="shared" si="20"/>
        <v>3.0448039140399241</v>
      </c>
    </row>
    <row r="1340" spans="7:14" x14ac:dyDescent="0.2">
      <c r="G1340">
        <v>1345</v>
      </c>
      <c r="H1340" t="s">
        <v>1</v>
      </c>
      <c r="I1340" s="1">
        <v>38452</v>
      </c>
      <c r="J1340" t="s">
        <v>9</v>
      </c>
      <c r="K1340" s="3">
        <v>28</v>
      </c>
      <c r="L1340" s="2">
        <v>86.002698245868487</v>
      </c>
      <c r="M1340" t="s">
        <v>23</v>
      </c>
      <c r="N1340" s="5">
        <f t="shared" si="20"/>
        <v>3.071524937352446</v>
      </c>
    </row>
    <row r="1341" spans="7:14" x14ac:dyDescent="0.2">
      <c r="G1341">
        <v>1346</v>
      </c>
      <c r="H1341" t="s">
        <v>0</v>
      </c>
      <c r="I1341" s="1">
        <v>38683</v>
      </c>
      <c r="J1341" t="s">
        <v>13</v>
      </c>
      <c r="K1341" s="3">
        <v>50</v>
      </c>
      <c r="L1341" s="2">
        <v>151.56909496566121</v>
      </c>
      <c r="M1341" t="s">
        <v>22</v>
      </c>
      <c r="N1341" s="5">
        <f t="shared" si="20"/>
        <v>3.031381899313224</v>
      </c>
    </row>
    <row r="1342" spans="7:14" x14ac:dyDescent="0.2">
      <c r="G1342">
        <v>1347</v>
      </c>
      <c r="H1342" t="s">
        <v>1</v>
      </c>
      <c r="I1342" s="1">
        <v>38452</v>
      </c>
      <c r="J1342" t="s">
        <v>11</v>
      </c>
      <c r="K1342" s="3">
        <v>23</v>
      </c>
      <c r="L1342" s="2">
        <v>71.405303018372905</v>
      </c>
      <c r="M1342" t="s">
        <v>24</v>
      </c>
      <c r="N1342" s="5">
        <f t="shared" si="20"/>
        <v>3.10457839210317</v>
      </c>
    </row>
    <row r="1343" spans="7:14" x14ac:dyDescent="0.2">
      <c r="G1343">
        <v>1348</v>
      </c>
      <c r="H1343" t="s">
        <v>0</v>
      </c>
      <c r="I1343" s="1">
        <v>38144</v>
      </c>
      <c r="J1343" t="s">
        <v>10</v>
      </c>
      <c r="K1343" s="3">
        <v>77</v>
      </c>
      <c r="L1343" s="2">
        <v>232.85049996581651</v>
      </c>
      <c r="M1343" t="s">
        <v>22</v>
      </c>
      <c r="N1343" s="5">
        <f t="shared" si="20"/>
        <v>3.0240324670885261</v>
      </c>
    </row>
    <row r="1344" spans="7:14" x14ac:dyDescent="0.2">
      <c r="G1344">
        <v>1349</v>
      </c>
      <c r="H1344" t="s">
        <v>8</v>
      </c>
      <c r="I1344" s="1">
        <v>38034</v>
      </c>
      <c r="J1344" t="s">
        <v>12</v>
      </c>
      <c r="K1344" s="3">
        <v>56</v>
      </c>
      <c r="L1344" s="2">
        <v>170.26270071526079</v>
      </c>
      <c r="M1344" t="s">
        <v>24</v>
      </c>
      <c r="N1344" s="5">
        <f t="shared" si="20"/>
        <v>3.0404053699153715</v>
      </c>
    </row>
    <row r="1345" spans="7:14" x14ac:dyDescent="0.2">
      <c r="G1345">
        <v>1350</v>
      </c>
      <c r="H1345" t="s">
        <v>7</v>
      </c>
      <c r="I1345" s="1">
        <v>38826</v>
      </c>
      <c r="J1345" t="s">
        <v>10</v>
      </c>
      <c r="K1345" s="3">
        <v>26</v>
      </c>
      <c r="L1345" s="2">
        <v>79.7600955182413</v>
      </c>
      <c r="M1345" t="s">
        <v>24</v>
      </c>
      <c r="N1345" s="5">
        <f t="shared" si="20"/>
        <v>3.0676959814708193</v>
      </c>
    </row>
    <row r="1346" spans="7:14" x14ac:dyDescent="0.2">
      <c r="G1346">
        <v>1351</v>
      </c>
      <c r="H1346" t="s">
        <v>6</v>
      </c>
      <c r="I1346" s="1">
        <v>38034</v>
      </c>
      <c r="J1346" t="s">
        <v>9</v>
      </c>
      <c r="K1346" s="3">
        <v>18</v>
      </c>
      <c r="L1346" s="2">
        <v>55.931706737093798</v>
      </c>
      <c r="M1346" t="s">
        <v>21</v>
      </c>
      <c r="N1346" s="5">
        <f t="shared" si="20"/>
        <v>3.1073170409496553</v>
      </c>
    </row>
    <row r="1347" spans="7:14" x14ac:dyDescent="0.2">
      <c r="G1347">
        <v>1352</v>
      </c>
      <c r="H1347" t="s">
        <v>1</v>
      </c>
      <c r="I1347" s="1">
        <v>38034</v>
      </c>
      <c r="J1347" t="s">
        <v>10</v>
      </c>
      <c r="K1347" s="3">
        <v>40</v>
      </c>
      <c r="L1347" s="2">
        <v>121.10292526674064</v>
      </c>
      <c r="M1347" t="s">
        <v>21</v>
      </c>
      <c r="N1347" s="5">
        <f t="shared" si="20"/>
        <v>3.0275731316685159</v>
      </c>
    </row>
    <row r="1348" spans="7:14" x14ac:dyDescent="0.2">
      <c r="G1348">
        <v>1353</v>
      </c>
      <c r="H1348" t="s">
        <v>3</v>
      </c>
      <c r="I1348" s="1">
        <v>38034</v>
      </c>
      <c r="J1348" t="s">
        <v>12</v>
      </c>
      <c r="K1348" s="3">
        <v>75</v>
      </c>
      <c r="L1348" s="2">
        <v>227.06641475515934</v>
      </c>
      <c r="M1348" t="s">
        <v>21</v>
      </c>
      <c r="N1348" s="5">
        <f t="shared" si="20"/>
        <v>3.0275521967354577</v>
      </c>
    </row>
    <row r="1349" spans="7:14" x14ac:dyDescent="0.2">
      <c r="G1349">
        <v>1354</v>
      </c>
      <c r="H1349" t="s">
        <v>2</v>
      </c>
      <c r="I1349" s="1">
        <v>38408</v>
      </c>
      <c r="J1349" t="s">
        <v>13</v>
      </c>
      <c r="K1349" s="3">
        <v>61</v>
      </c>
      <c r="L1349" s="2">
        <v>184.75393471553485</v>
      </c>
      <c r="M1349" t="s">
        <v>22</v>
      </c>
      <c r="N1349" s="5">
        <f t="shared" si="20"/>
        <v>3.0287530281235222</v>
      </c>
    </row>
    <row r="1350" spans="7:14" x14ac:dyDescent="0.2">
      <c r="G1350">
        <v>1355</v>
      </c>
      <c r="H1350" t="s">
        <v>6</v>
      </c>
      <c r="I1350" s="1">
        <v>38342</v>
      </c>
      <c r="J1350" t="s">
        <v>13</v>
      </c>
      <c r="K1350" s="3">
        <v>35</v>
      </c>
      <c r="L1350" s="2">
        <v>106.73579162164692</v>
      </c>
      <c r="M1350" t="s">
        <v>23</v>
      </c>
      <c r="N1350" s="5">
        <f t="shared" ref="N1350:N1413" si="21">L1350/K1350</f>
        <v>3.0495940463327691</v>
      </c>
    </row>
    <row r="1351" spans="7:14" x14ac:dyDescent="0.2">
      <c r="G1351">
        <v>1356</v>
      </c>
      <c r="H1351" t="s">
        <v>7</v>
      </c>
      <c r="I1351" s="1">
        <v>38562</v>
      </c>
      <c r="J1351" t="s">
        <v>9</v>
      </c>
      <c r="K1351" s="3">
        <v>42</v>
      </c>
      <c r="L1351" s="2">
        <v>127.74297314827389</v>
      </c>
      <c r="M1351" t="s">
        <v>23</v>
      </c>
      <c r="N1351" s="5">
        <f t="shared" si="21"/>
        <v>3.0414993606731877</v>
      </c>
    </row>
    <row r="1352" spans="7:14" x14ac:dyDescent="0.2">
      <c r="G1352">
        <v>1357</v>
      </c>
      <c r="H1352" t="s">
        <v>3</v>
      </c>
      <c r="I1352" s="1">
        <v>38309</v>
      </c>
      <c r="J1352" t="s">
        <v>11</v>
      </c>
      <c r="K1352" s="3">
        <v>47</v>
      </c>
      <c r="L1352" s="2">
        <v>142.58640939942609</v>
      </c>
      <c r="M1352" t="s">
        <v>21</v>
      </c>
      <c r="N1352" s="5">
        <f t="shared" si="21"/>
        <v>3.0337533914771506</v>
      </c>
    </row>
    <row r="1353" spans="7:14" x14ac:dyDescent="0.2">
      <c r="G1353">
        <v>1358</v>
      </c>
      <c r="H1353" t="s">
        <v>6</v>
      </c>
      <c r="I1353" s="1">
        <v>38276</v>
      </c>
      <c r="J1353" t="s">
        <v>12</v>
      </c>
      <c r="K1353" s="3">
        <v>74</v>
      </c>
      <c r="L1353" s="2">
        <v>225.01925553650543</v>
      </c>
      <c r="M1353" t="s">
        <v>21</v>
      </c>
      <c r="N1353" s="5">
        <f t="shared" si="21"/>
        <v>3.0408007504933168</v>
      </c>
    </row>
    <row r="1354" spans="7:14" x14ac:dyDescent="0.2">
      <c r="G1354">
        <v>1359</v>
      </c>
      <c r="H1354" t="s">
        <v>6</v>
      </c>
      <c r="I1354" s="1">
        <v>38496</v>
      </c>
      <c r="J1354" t="s">
        <v>12</v>
      </c>
      <c r="K1354" s="3">
        <v>55</v>
      </c>
      <c r="L1354" s="2">
        <v>166.25169597348713</v>
      </c>
      <c r="M1354" t="s">
        <v>23</v>
      </c>
      <c r="N1354" s="5">
        <f t="shared" si="21"/>
        <v>3.0227581086088571</v>
      </c>
    </row>
    <row r="1355" spans="7:14" x14ac:dyDescent="0.2">
      <c r="G1355">
        <v>1360</v>
      </c>
      <c r="H1355" t="s">
        <v>4</v>
      </c>
      <c r="I1355" s="1">
        <v>38617</v>
      </c>
      <c r="J1355" t="s">
        <v>10</v>
      </c>
      <c r="K1355" s="3">
        <v>87</v>
      </c>
      <c r="L1355" s="2">
        <v>263.11074857106775</v>
      </c>
      <c r="M1355" t="s">
        <v>23</v>
      </c>
      <c r="N1355" s="5">
        <f t="shared" si="21"/>
        <v>3.024261477828365</v>
      </c>
    </row>
    <row r="1356" spans="7:14" x14ac:dyDescent="0.2">
      <c r="G1356">
        <v>1361</v>
      </c>
      <c r="H1356" t="s">
        <v>6</v>
      </c>
      <c r="I1356" s="1">
        <v>38166</v>
      </c>
      <c r="J1356" t="s">
        <v>9</v>
      </c>
      <c r="K1356" s="3">
        <v>75</v>
      </c>
      <c r="L1356" s="2">
        <v>227.32916430473495</v>
      </c>
      <c r="M1356" t="s">
        <v>21</v>
      </c>
      <c r="N1356" s="5">
        <f t="shared" si="21"/>
        <v>3.0310555240631327</v>
      </c>
    </row>
    <row r="1357" spans="7:14" x14ac:dyDescent="0.2">
      <c r="G1357">
        <v>1362</v>
      </c>
      <c r="H1357" t="s">
        <v>5</v>
      </c>
      <c r="I1357" s="1">
        <v>38881</v>
      </c>
      <c r="J1357" t="s">
        <v>9</v>
      </c>
      <c r="K1357" s="3">
        <v>91</v>
      </c>
      <c r="L1357" s="2">
        <v>274.60744776638205</v>
      </c>
      <c r="M1357" t="s">
        <v>23</v>
      </c>
      <c r="N1357" s="5">
        <f t="shared" si="21"/>
        <v>3.0176642611690334</v>
      </c>
    </row>
    <row r="1358" spans="7:14" x14ac:dyDescent="0.2">
      <c r="G1358">
        <v>1363</v>
      </c>
      <c r="H1358" t="s">
        <v>6</v>
      </c>
      <c r="I1358" s="1">
        <v>38705</v>
      </c>
      <c r="J1358" t="s">
        <v>10</v>
      </c>
      <c r="K1358" s="3">
        <v>79</v>
      </c>
      <c r="L1358" s="2">
        <v>238.20578213903983</v>
      </c>
      <c r="M1358" t="s">
        <v>21</v>
      </c>
      <c r="N1358" s="5">
        <f t="shared" si="21"/>
        <v>3.0152630650511369</v>
      </c>
    </row>
    <row r="1359" spans="7:14" x14ac:dyDescent="0.2">
      <c r="G1359">
        <v>1364</v>
      </c>
      <c r="H1359" t="s">
        <v>7</v>
      </c>
      <c r="I1359" s="1">
        <v>38155</v>
      </c>
      <c r="J1359" t="s">
        <v>12</v>
      </c>
      <c r="K1359" s="3">
        <v>31</v>
      </c>
      <c r="L1359" s="2">
        <v>94.915314626942674</v>
      </c>
      <c r="M1359" t="s">
        <v>22</v>
      </c>
      <c r="N1359" s="5">
        <f t="shared" si="21"/>
        <v>3.0617843428046023</v>
      </c>
    </row>
    <row r="1360" spans="7:14" x14ac:dyDescent="0.2">
      <c r="G1360">
        <v>1365</v>
      </c>
      <c r="H1360" t="s">
        <v>3</v>
      </c>
      <c r="I1360" s="1">
        <v>38265</v>
      </c>
      <c r="J1360" t="s">
        <v>11</v>
      </c>
      <c r="K1360" s="3">
        <v>36</v>
      </c>
      <c r="L1360" s="2">
        <v>109.8683994875889</v>
      </c>
      <c r="M1360" t="s">
        <v>22</v>
      </c>
      <c r="N1360" s="5">
        <f t="shared" si="21"/>
        <v>3.0518999857663585</v>
      </c>
    </row>
    <row r="1361" spans="7:14" x14ac:dyDescent="0.2">
      <c r="G1361">
        <v>1366</v>
      </c>
      <c r="H1361" t="s">
        <v>0</v>
      </c>
      <c r="I1361" s="1">
        <v>38166</v>
      </c>
      <c r="J1361" t="s">
        <v>12</v>
      </c>
      <c r="K1361" s="3">
        <v>80</v>
      </c>
      <c r="L1361" s="2">
        <v>242.06313932235889</v>
      </c>
      <c r="M1361" t="s">
        <v>21</v>
      </c>
      <c r="N1361" s="5">
        <f t="shared" si="21"/>
        <v>3.0257892415294863</v>
      </c>
    </row>
    <row r="1362" spans="7:14" x14ac:dyDescent="0.2">
      <c r="G1362">
        <v>1367</v>
      </c>
      <c r="H1362" t="s">
        <v>8</v>
      </c>
      <c r="I1362" s="1">
        <v>38793</v>
      </c>
      <c r="J1362" t="s">
        <v>10</v>
      </c>
      <c r="K1362" s="3">
        <v>32</v>
      </c>
      <c r="L1362" s="2">
        <v>98.105863423861408</v>
      </c>
      <c r="M1362" t="s">
        <v>24</v>
      </c>
      <c r="N1362" s="5">
        <f t="shared" si="21"/>
        <v>3.065808231995669</v>
      </c>
    </row>
    <row r="1363" spans="7:14" x14ac:dyDescent="0.2">
      <c r="G1363">
        <v>1368</v>
      </c>
      <c r="H1363" t="s">
        <v>4</v>
      </c>
      <c r="I1363" s="1">
        <v>38166</v>
      </c>
      <c r="J1363" t="s">
        <v>13</v>
      </c>
      <c r="K1363" s="3">
        <v>29</v>
      </c>
      <c r="L1363" s="2">
        <v>89.172802878693929</v>
      </c>
      <c r="M1363" t="s">
        <v>23</v>
      </c>
      <c r="N1363" s="5">
        <f t="shared" si="21"/>
        <v>3.0749242371963423</v>
      </c>
    </row>
    <row r="1364" spans="7:14" x14ac:dyDescent="0.2">
      <c r="G1364">
        <v>1369</v>
      </c>
      <c r="H1364" t="s">
        <v>3</v>
      </c>
      <c r="I1364" s="1">
        <v>38485</v>
      </c>
      <c r="J1364" t="s">
        <v>9</v>
      </c>
      <c r="K1364" s="3">
        <v>64</v>
      </c>
      <c r="L1364" s="2">
        <v>193.51676296767636</v>
      </c>
      <c r="M1364" t="s">
        <v>23</v>
      </c>
      <c r="N1364" s="5">
        <f t="shared" si="21"/>
        <v>3.0236994213699431</v>
      </c>
    </row>
    <row r="1365" spans="7:14" x14ac:dyDescent="0.2">
      <c r="G1365">
        <v>1370</v>
      </c>
      <c r="H1365" t="s">
        <v>1</v>
      </c>
      <c r="I1365" s="1">
        <v>38056</v>
      </c>
      <c r="J1365" t="s">
        <v>10</v>
      </c>
      <c r="K1365" s="3">
        <v>27</v>
      </c>
      <c r="L1365" s="2">
        <v>83.668497347720773</v>
      </c>
      <c r="M1365" t="s">
        <v>23</v>
      </c>
      <c r="N1365" s="5">
        <f t="shared" si="21"/>
        <v>3.0988332351007695</v>
      </c>
    </row>
    <row r="1366" spans="7:14" x14ac:dyDescent="0.2">
      <c r="G1366">
        <v>1371</v>
      </c>
      <c r="H1366" t="s">
        <v>7</v>
      </c>
      <c r="I1366" s="1">
        <v>38254</v>
      </c>
      <c r="J1366" t="s">
        <v>10</v>
      </c>
      <c r="K1366" s="3">
        <v>36</v>
      </c>
      <c r="L1366" s="2">
        <v>109.80928591136637</v>
      </c>
      <c r="M1366" t="s">
        <v>23</v>
      </c>
      <c r="N1366" s="5">
        <f t="shared" si="21"/>
        <v>3.0502579419823994</v>
      </c>
    </row>
    <row r="1367" spans="7:14" x14ac:dyDescent="0.2">
      <c r="G1367">
        <v>1372</v>
      </c>
      <c r="H1367" t="s">
        <v>8</v>
      </c>
      <c r="I1367" s="1">
        <v>39057</v>
      </c>
      <c r="J1367" t="s">
        <v>12</v>
      </c>
      <c r="K1367" s="3">
        <v>36</v>
      </c>
      <c r="L1367" s="2">
        <v>109.45657773500436</v>
      </c>
      <c r="M1367" t="s">
        <v>23</v>
      </c>
      <c r="N1367" s="5">
        <f t="shared" si="21"/>
        <v>3.04046049263901</v>
      </c>
    </row>
    <row r="1368" spans="7:14" x14ac:dyDescent="0.2">
      <c r="G1368">
        <v>1373</v>
      </c>
      <c r="H1368" t="s">
        <v>0</v>
      </c>
      <c r="I1368" s="1">
        <v>39013</v>
      </c>
      <c r="J1368" t="s">
        <v>12</v>
      </c>
      <c r="K1368" s="3">
        <v>32</v>
      </c>
      <c r="L1368" s="2">
        <v>97.343399963409695</v>
      </c>
      <c r="M1368" t="s">
        <v>21</v>
      </c>
      <c r="N1368" s="5">
        <f t="shared" si="21"/>
        <v>3.041981248856553</v>
      </c>
    </row>
    <row r="1369" spans="7:14" x14ac:dyDescent="0.2">
      <c r="G1369">
        <v>1374</v>
      </c>
      <c r="H1369" t="s">
        <v>1</v>
      </c>
      <c r="I1369" s="1">
        <v>38958</v>
      </c>
      <c r="J1369" t="s">
        <v>12</v>
      </c>
      <c r="K1369" s="3">
        <v>9</v>
      </c>
      <c r="L1369" s="2">
        <v>29.173034652532433</v>
      </c>
      <c r="M1369" t="s">
        <v>24</v>
      </c>
      <c r="N1369" s="5">
        <f t="shared" si="21"/>
        <v>3.2414482947258261</v>
      </c>
    </row>
    <row r="1370" spans="7:14" x14ac:dyDescent="0.2">
      <c r="G1370">
        <v>1375</v>
      </c>
      <c r="H1370" t="s">
        <v>4</v>
      </c>
      <c r="I1370" s="1">
        <v>38859</v>
      </c>
      <c r="J1370" t="s">
        <v>9</v>
      </c>
      <c r="K1370" s="3">
        <v>78</v>
      </c>
      <c r="L1370" s="2">
        <v>235.63570757894917</v>
      </c>
      <c r="M1370" t="s">
        <v>24</v>
      </c>
      <c r="N1370" s="5">
        <f t="shared" si="21"/>
        <v>3.0209706099865277</v>
      </c>
    </row>
    <row r="1371" spans="7:14" x14ac:dyDescent="0.2">
      <c r="G1371">
        <v>1376</v>
      </c>
      <c r="H1371" t="s">
        <v>4</v>
      </c>
      <c r="I1371" s="1">
        <v>38375</v>
      </c>
      <c r="J1371" t="s">
        <v>13</v>
      </c>
      <c r="K1371" s="3">
        <v>55</v>
      </c>
      <c r="L1371" s="2">
        <v>167.69300314757166</v>
      </c>
      <c r="M1371" t="s">
        <v>23</v>
      </c>
      <c r="N1371" s="5">
        <f t="shared" si="21"/>
        <v>3.0489636935922122</v>
      </c>
    </row>
    <row r="1372" spans="7:14" x14ac:dyDescent="0.2">
      <c r="G1372">
        <v>1377</v>
      </c>
      <c r="H1372" t="s">
        <v>3</v>
      </c>
      <c r="I1372" s="1">
        <v>38221</v>
      </c>
      <c r="J1372" t="s">
        <v>12</v>
      </c>
      <c r="K1372" s="3">
        <v>79</v>
      </c>
      <c r="L1372" s="2">
        <v>239.25822655633112</v>
      </c>
      <c r="M1372" t="s">
        <v>21</v>
      </c>
      <c r="N1372" s="5">
        <f t="shared" si="21"/>
        <v>3.0285851462826723</v>
      </c>
    </row>
    <row r="1373" spans="7:14" x14ac:dyDescent="0.2">
      <c r="G1373">
        <v>1378</v>
      </c>
      <c r="H1373" t="s">
        <v>3</v>
      </c>
      <c r="I1373" s="1">
        <v>37990</v>
      </c>
      <c r="J1373" t="s">
        <v>11</v>
      </c>
      <c r="K1373" s="3">
        <v>9</v>
      </c>
      <c r="L1373" s="2">
        <v>29.36931208514244</v>
      </c>
      <c r="M1373" t="s">
        <v>21</v>
      </c>
      <c r="N1373" s="5">
        <f t="shared" si="21"/>
        <v>3.2632568983491601</v>
      </c>
    </row>
    <row r="1374" spans="7:14" x14ac:dyDescent="0.2">
      <c r="G1374">
        <v>1379</v>
      </c>
      <c r="H1374" t="s">
        <v>8</v>
      </c>
      <c r="I1374" s="1">
        <v>39068</v>
      </c>
      <c r="J1374" t="s">
        <v>9</v>
      </c>
      <c r="K1374" s="3">
        <v>4</v>
      </c>
      <c r="L1374" s="2">
        <v>14.276329980408619</v>
      </c>
      <c r="M1374" t="s">
        <v>23</v>
      </c>
      <c r="N1374" s="5">
        <f t="shared" si="21"/>
        <v>3.5690824951021547</v>
      </c>
    </row>
    <row r="1375" spans="7:14" x14ac:dyDescent="0.2">
      <c r="G1375">
        <v>1380</v>
      </c>
      <c r="H1375" t="s">
        <v>3</v>
      </c>
      <c r="I1375" s="1">
        <v>38826</v>
      </c>
      <c r="J1375" t="s">
        <v>12</v>
      </c>
      <c r="K1375" s="3">
        <v>6</v>
      </c>
      <c r="L1375" s="2">
        <v>20.165246376870389</v>
      </c>
      <c r="M1375" t="s">
        <v>22</v>
      </c>
      <c r="N1375" s="5">
        <f t="shared" si="21"/>
        <v>3.3608743961450647</v>
      </c>
    </row>
    <row r="1376" spans="7:14" x14ac:dyDescent="0.2">
      <c r="G1376">
        <v>1381</v>
      </c>
      <c r="H1376" t="s">
        <v>7</v>
      </c>
      <c r="I1376" s="1">
        <v>38496</v>
      </c>
      <c r="J1376" t="s">
        <v>11</v>
      </c>
      <c r="K1376" s="3">
        <v>18</v>
      </c>
      <c r="L1376" s="2">
        <v>55.91901948813328</v>
      </c>
      <c r="M1376" t="s">
        <v>22</v>
      </c>
      <c r="N1376" s="5">
        <f t="shared" si="21"/>
        <v>3.1066121937851823</v>
      </c>
    </row>
    <row r="1377" spans="7:14" x14ac:dyDescent="0.2">
      <c r="G1377">
        <v>1382</v>
      </c>
      <c r="H1377" t="s">
        <v>4</v>
      </c>
      <c r="I1377" s="1">
        <v>38650</v>
      </c>
      <c r="J1377" t="s">
        <v>11</v>
      </c>
      <c r="K1377" s="3">
        <v>14</v>
      </c>
      <c r="L1377" s="2">
        <v>44.491260768813873</v>
      </c>
      <c r="M1377" t="s">
        <v>23</v>
      </c>
      <c r="N1377" s="5">
        <f t="shared" si="21"/>
        <v>3.1779471977724194</v>
      </c>
    </row>
    <row r="1378" spans="7:14" x14ac:dyDescent="0.2">
      <c r="G1378">
        <v>1383</v>
      </c>
      <c r="H1378" t="s">
        <v>1</v>
      </c>
      <c r="I1378" s="1">
        <v>38947</v>
      </c>
      <c r="J1378" t="s">
        <v>10</v>
      </c>
      <c r="K1378" s="3">
        <v>91</v>
      </c>
      <c r="L1378" s="2">
        <v>275.50447930379551</v>
      </c>
      <c r="M1378" t="s">
        <v>24</v>
      </c>
      <c r="N1378" s="5">
        <f t="shared" si="21"/>
        <v>3.0275217505911596</v>
      </c>
    </row>
    <row r="1379" spans="7:14" x14ac:dyDescent="0.2">
      <c r="G1379">
        <v>1384</v>
      </c>
      <c r="H1379" t="s">
        <v>4</v>
      </c>
      <c r="I1379" s="1">
        <v>38694</v>
      </c>
      <c r="J1379" t="s">
        <v>11</v>
      </c>
      <c r="K1379" s="3">
        <v>74</v>
      </c>
      <c r="L1379" s="2">
        <v>224.07187760825997</v>
      </c>
      <c r="M1379" t="s">
        <v>21</v>
      </c>
      <c r="N1379" s="5">
        <f t="shared" si="21"/>
        <v>3.0279983460575672</v>
      </c>
    </row>
    <row r="1380" spans="7:14" x14ac:dyDescent="0.2">
      <c r="G1380">
        <v>1385</v>
      </c>
      <c r="H1380" t="s">
        <v>8</v>
      </c>
      <c r="I1380" s="1">
        <v>38199</v>
      </c>
      <c r="J1380" t="s">
        <v>10</v>
      </c>
      <c r="K1380" s="3">
        <v>47</v>
      </c>
      <c r="L1380" s="2">
        <v>143.8575641603407</v>
      </c>
      <c r="M1380" t="s">
        <v>23</v>
      </c>
      <c r="N1380" s="5">
        <f t="shared" si="21"/>
        <v>3.0607992374540576</v>
      </c>
    </row>
    <row r="1381" spans="7:14" x14ac:dyDescent="0.2">
      <c r="G1381">
        <v>1386</v>
      </c>
      <c r="H1381" t="s">
        <v>2</v>
      </c>
      <c r="I1381" s="1">
        <v>39024</v>
      </c>
      <c r="J1381" t="s">
        <v>9</v>
      </c>
      <c r="K1381" s="3">
        <v>28</v>
      </c>
      <c r="L1381" s="2">
        <v>86.468289532216389</v>
      </c>
      <c r="M1381" t="s">
        <v>21</v>
      </c>
      <c r="N1381" s="5">
        <f t="shared" si="21"/>
        <v>3.0881531975791567</v>
      </c>
    </row>
    <row r="1382" spans="7:14" x14ac:dyDescent="0.2">
      <c r="G1382">
        <v>1387</v>
      </c>
      <c r="H1382" t="s">
        <v>2</v>
      </c>
      <c r="I1382" s="1">
        <v>38980</v>
      </c>
      <c r="J1382" t="s">
        <v>11</v>
      </c>
      <c r="K1382" s="3">
        <v>21</v>
      </c>
      <c r="L1382" s="2">
        <v>64.784207766072953</v>
      </c>
      <c r="M1382" t="s">
        <v>23</v>
      </c>
      <c r="N1382" s="5">
        <f t="shared" si="21"/>
        <v>3.0849622745749024</v>
      </c>
    </row>
    <row r="1383" spans="7:14" x14ac:dyDescent="0.2">
      <c r="G1383">
        <v>1388</v>
      </c>
      <c r="H1383" t="s">
        <v>1</v>
      </c>
      <c r="I1383" s="1">
        <v>38441</v>
      </c>
      <c r="J1383" t="s">
        <v>9</v>
      </c>
      <c r="K1383" s="3">
        <v>52</v>
      </c>
      <c r="L1383" s="2">
        <v>157.69424365413772</v>
      </c>
      <c r="M1383" t="s">
        <v>21</v>
      </c>
      <c r="N1383" s="5">
        <f t="shared" si="21"/>
        <v>3.0325816087334179</v>
      </c>
    </row>
    <row r="1384" spans="7:14" x14ac:dyDescent="0.2">
      <c r="G1384">
        <v>1389</v>
      </c>
      <c r="H1384" t="s">
        <v>4</v>
      </c>
      <c r="I1384" s="1">
        <v>38166</v>
      </c>
      <c r="J1384" t="s">
        <v>13</v>
      </c>
      <c r="K1384" s="3">
        <v>33</v>
      </c>
      <c r="L1384" s="2">
        <v>101.08856134949143</v>
      </c>
      <c r="M1384" t="s">
        <v>21</v>
      </c>
      <c r="N1384" s="5">
        <f t="shared" si="21"/>
        <v>3.0632897378633768</v>
      </c>
    </row>
    <row r="1385" spans="7:14" x14ac:dyDescent="0.2">
      <c r="G1385">
        <v>1390</v>
      </c>
      <c r="H1385" t="s">
        <v>2</v>
      </c>
      <c r="I1385" s="1">
        <v>38023</v>
      </c>
      <c r="J1385" t="s">
        <v>12</v>
      </c>
      <c r="K1385" s="3">
        <v>-7</v>
      </c>
      <c r="L1385" s="2">
        <v>-19.437923961194201</v>
      </c>
      <c r="M1385" t="s">
        <v>24</v>
      </c>
      <c r="N1385" s="5">
        <f t="shared" si="21"/>
        <v>2.7768462801706</v>
      </c>
    </row>
    <row r="1386" spans="7:14" x14ac:dyDescent="0.2">
      <c r="G1386">
        <v>1391</v>
      </c>
      <c r="H1386" t="s">
        <v>1</v>
      </c>
      <c r="I1386" s="1">
        <v>38078</v>
      </c>
      <c r="J1386" t="s">
        <v>10</v>
      </c>
      <c r="K1386" s="3">
        <v>12</v>
      </c>
      <c r="L1386" s="2">
        <v>38.2380881700618</v>
      </c>
      <c r="M1386" t="s">
        <v>21</v>
      </c>
      <c r="N1386" s="5">
        <f t="shared" si="21"/>
        <v>3.1865073475051502</v>
      </c>
    </row>
    <row r="1387" spans="7:14" x14ac:dyDescent="0.2">
      <c r="G1387">
        <v>1392</v>
      </c>
      <c r="H1387" t="s">
        <v>4</v>
      </c>
      <c r="I1387" s="1">
        <v>38045</v>
      </c>
      <c r="J1387" t="s">
        <v>11</v>
      </c>
      <c r="K1387" s="3">
        <v>1</v>
      </c>
      <c r="L1387" s="2">
        <v>4.5049727728030682</v>
      </c>
      <c r="M1387" t="s">
        <v>21</v>
      </c>
      <c r="N1387" s="5">
        <f t="shared" si="21"/>
        <v>4.5049727728030682</v>
      </c>
    </row>
    <row r="1388" spans="7:14" x14ac:dyDescent="0.2">
      <c r="G1388">
        <v>1393</v>
      </c>
      <c r="H1388" t="s">
        <v>8</v>
      </c>
      <c r="I1388" s="1">
        <v>38012</v>
      </c>
      <c r="J1388" t="s">
        <v>12</v>
      </c>
      <c r="K1388" s="3">
        <v>56</v>
      </c>
      <c r="L1388" s="2">
        <v>169.75770217815491</v>
      </c>
      <c r="M1388" t="s">
        <v>21</v>
      </c>
      <c r="N1388" s="5">
        <f t="shared" si="21"/>
        <v>3.0313875388956233</v>
      </c>
    </row>
    <row r="1389" spans="7:14" x14ac:dyDescent="0.2">
      <c r="G1389">
        <v>1394</v>
      </c>
      <c r="H1389" t="s">
        <v>1</v>
      </c>
      <c r="I1389" s="1">
        <v>38529</v>
      </c>
      <c r="J1389" t="s">
        <v>9</v>
      </c>
      <c r="K1389" s="3">
        <v>34</v>
      </c>
      <c r="L1389" s="2">
        <v>104.47706646910852</v>
      </c>
      <c r="M1389" t="s">
        <v>21</v>
      </c>
      <c r="N1389" s="5">
        <f t="shared" si="21"/>
        <v>3.0728548961502504</v>
      </c>
    </row>
    <row r="1390" spans="7:14" x14ac:dyDescent="0.2">
      <c r="G1390">
        <v>1395</v>
      </c>
      <c r="H1390" t="s">
        <v>7</v>
      </c>
      <c r="I1390" s="1">
        <v>38408</v>
      </c>
      <c r="J1390" t="s">
        <v>9</v>
      </c>
      <c r="K1390" s="3">
        <v>83</v>
      </c>
      <c r="L1390" s="2">
        <v>250.38974883045833</v>
      </c>
      <c r="M1390" t="s">
        <v>22</v>
      </c>
      <c r="N1390" s="5">
        <f t="shared" si="21"/>
        <v>3.0167439618127512</v>
      </c>
    </row>
    <row r="1391" spans="7:14" x14ac:dyDescent="0.2">
      <c r="G1391">
        <v>1396</v>
      </c>
      <c r="H1391" t="s">
        <v>2</v>
      </c>
      <c r="I1391" s="1">
        <v>38430</v>
      </c>
      <c r="J1391" t="s">
        <v>11</v>
      </c>
      <c r="K1391" s="3">
        <v>-4</v>
      </c>
      <c r="L1391" s="2">
        <v>-10.155624843092607</v>
      </c>
      <c r="M1391" t="s">
        <v>21</v>
      </c>
      <c r="N1391" s="5">
        <f t="shared" si="21"/>
        <v>2.5389062107731517</v>
      </c>
    </row>
    <row r="1392" spans="7:14" x14ac:dyDescent="0.2">
      <c r="G1392">
        <v>1397</v>
      </c>
      <c r="H1392" t="s">
        <v>1</v>
      </c>
      <c r="I1392" s="1">
        <v>38386</v>
      </c>
      <c r="J1392" t="s">
        <v>9</v>
      </c>
      <c r="K1392" s="3">
        <v>9</v>
      </c>
      <c r="L1392" s="2">
        <v>29.703664221901175</v>
      </c>
      <c r="M1392" t="s">
        <v>21</v>
      </c>
      <c r="N1392" s="5">
        <f t="shared" si="21"/>
        <v>3.3004071357667972</v>
      </c>
    </row>
    <row r="1393" spans="7:14" x14ac:dyDescent="0.2">
      <c r="G1393">
        <v>1398</v>
      </c>
      <c r="H1393" t="s">
        <v>3</v>
      </c>
      <c r="I1393" s="1">
        <v>38122</v>
      </c>
      <c r="J1393" t="s">
        <v>11</v>
      </c>
      <c r="K1393" s="3">
        <v>64</v>
      </c>
      <c r="L1393" s="2">
        <v>193.99078398349641</v>
      </c>
      <c r="M1393" t="s">
        <v>23</v>
      </c>
      <c r="N1393" s="5">
        <f t="shared" si="21"/>
        <v>3.0311059997421315</v>
      </c>
    </row>
    <row r="1394" spans="7:14" x14ac:dyDescent="0.2">
      <c r="G1394">
        <v>1399</v>
      </c>
      <c r="H1394" t="s">
        <v>7</v>
      </c>
      <c r="I1394" s="1">
        <v>38122</v>
      </c>
      <c r="J1394" t="s">
        <v>10</v>
      </c>
      <c r="K1394" s="3">
        <v>13</v>
      </c>
      <c r="L1394" s="2">
        <v>40.947424828889474</v>
      </c>
      <c r="M1394" t="s">
        <v>21</v>
      </c>
      <c r="N1394" s="5">
        <f t="shared" si="21"/>
        <v>3.1498019099145749</v>
      </c>
    </row>
    <row r="1395" spans="7:14" x14ac:dyDescent="0.2">
      <c r="G1395">
        <v>1400</v>
      </c>
      <c r="H1395" t="s">
        <v>4</v>
      </c>
      <c r="I1395" s="1">
        <v>38100</v>
      </c>
      <c r="J1395" t="s">
        <v>10</v>
      </c>
      <c r="K1395" s="3">
        <v>9</v>
      </c>
      <c r="L1395" s="2">
        <v>28.683682099948655</v>
      </c>
      <c r="M1395" t="s">
        <v>21</v>
      </c>
      <c r="N1395" s="5">
        <f t="shared" si="21"/>
        <v>3.1870757888831838</v>
      </c>
    </row>
    <row r="1396" spans="7:14" x14ac:dyDescent="0.2">
      <c r="G1396">
        <v>1401</v>
      </c>
      <c r="H1396" t="s">
        <v>5</v>
      </c>
      <c r="I1396" s="1">
        <v>38980</v>
      </c>
      <c r="J1396" t="s">
        <v>10</v>
      </c>
      <c r="K1396" s="3">
        <v>6</v>
      </c>
      <c r="L1396" s="2">
        <v>19.546281446888681</v>
      </c>
      <c r="M1396" t="s">
        <v>23</v>
      </c>
      <c r="N1396" s="5">
        <f t="shared" si="21"/>
        <v>3.2577135744814467</v>
      </c>
    </row>
    <row r="1397" spans="7:14" x14ac:dyDescent="0.2">
      <c r="G1397">
        <v>1402</v>
      </c>
      <c r="H1397" t="s">
        <v>6</v>
      </c>
      <c r="I1397" s="1">
        <v>38859</v>
      </c>
      <c r="J1397" t="s">
        <v>9</v>
      </c>
      <c r="K1397" s="3">
        <v>55</v>
      </c>
      <c r="L1397" s="2">
        <v>167.0921059108752</v>
      </c>
      <c r="M1397" t="s">
        <v>22</v>
      </c>
      <c r="N1397" s="5">
        <f t="shared" si="21"/>
        <v>3.0380382892886399</v>
      </c>
    </row>
    <row r="1398" spans="7:14" x14ac:dyDescent="0.2">
      <c r="G1398">
        <v>1403</v>
      </c>
      <c r="H1398" t="s">
        <v>0</v>
      </c>
      <c r="I1398" s="1">
        <v>38870</v>
      </c>
      <c r="J1398" t="s">
        <v>13</v>
      </c>
      <c r="K1398" s="3">
        <v>64</v>
      </c>
      <c r="L1398" s="2">
        <v>194.83490930195086</v>
      </c>
      <c r="M1398" t="s">
        <v>21</v>
      </c>
      <c r="N1398" s="5">
        <f t="shared" si="21"/>
        <v>3.0442954578429822</v>
      </c>
    </row>
    <row r="1399" spans="7:14" x14ac:dyDescent="0.2">
      <c r="G1399">
        <v>1404</v>
      </c>
      <c r="H1399" t="s">
        <v>8</v>
      </c>
      <c r="I1399" s="1">
        <v>38518</v>
      </c>
      <c r="J1399" t="s">
        <v>10</v>
      </c>
      <c r="K1399" s="3">
        <v>27</v>
      </c>
      <c r="L1399" s="2">
        <v>82.654748876430304</v>
      </c>
      <c r="M1399" t="s">
        <v>24</v>
      </c>
      <c r="N1399" s="5">
        <f t="shared" si="21"/>
        <v>3.0612869954233446</v>
      </c>
    </row>
    <row r="1400" spans="7:14" x14ac:dyDescent="0.2">
      <c r="G1400">
        <v>1405</v>
      </c>
      <c r="H1400" t="s">
        <v>0</v>
      </c>
      <c r="I1400" s="1">
        <v>38276</v>
      </c>
      <c r="J1400" t="s">
        <v>10</v>
      </c>
      <c r="K1400" s="3">
        <v>4</v>
      </c>
      <c r="L1400" s="2">
        <v>14.358367110038117</v>
      </c>
      <c r="M1400" t="s">
        <v>23</v>
      </c>
      <c r="N1400" s="5">
        <f t="shared" si="21"/>
        <v>3.5895917775095292</v>
      </c>
    </row>
    <row r="1401" spans="7:14" x14ac:dyDescent="0.2">
      <c r="G1401">
        <v>1406</v>
      </c>
      <c r="H1401" t="s">
        <v>7</v>
      </c>
      <c r="I1401" s="1">
        <v>38661</v>
      </c>
      <c r="J1401" t="s">
        <v>10</v>
      </c>
      <c r="K1401" s="3">
        <v>17</v>
      </c>
      <c r="L1401" s="2">
        <v>53.450226015325889</v>
      </c>
      <c r="M1401" t="s">
        <v>22</v>
      </c>
      <c r="N1401" s="5">
        <f t="shared" si="21"/>
        <v>3.1441309420779935</v>
      </c>
    </row>
    <row r="1402" spans="7:14" x14ac:dyDescent="0.2">
      <c r="G1402">
        <v>1407</v>
      </c>
      <c r="H1402" t="s">
        <v>6</v>
      </c>
      <c r="I1402" s="1">
        <v>38947</v>
      </c>
      <c r="J1402" t="s">
        <v>10</v>
      </c>
      <c r="K1402" s="3">
        <v>24</v>
      </c>
      <c r="L1402" s="2">
        <v>74.287417398883491</v>
      </c>
      <c r="M1402" t="s">
        <v>24</v>
      </c>
      <c r="N1402" s="5">
        <f t="shared" si="21"/>
        <v>3.0953090582868121</v>
      </c>
    </row>
    <row r="1403" spans="7:14" x14ac:dyDescent="0.2">
      <c r="G1403">
        <v>1408</v>
      </c>
      <c r="H1403" t="s">
        <v>5</v>
      </c>
      <c r="I1403" s="1">
        <v>38694</v>
      </c>
      <c r="J1403" t="s">
        <v>10</v>
      </c>
      <c r="K1403" s="3">
        <v>87</v>
      </c>
      <c r="L1403" s="2">
        <v>262.8805946680697</v>
      </c>
      <c r="M1403" t="s">
        <v>23</v>
      </c>
      <c r="N1403" s="5">
        <f t="shared" si="21"/>
        <v>3.021616030667468</v>
      </c>
    </row>
    <row r="1404" spans="7:14" x14ac:dyDescent="0.2">
      <c r="G1404">
        <v>1409</v>
      </c>
      <c r="H1404" t="s">
        <v>4</v>
      </c>
      <c r="I1404" s="1">
        <v>38309</v>
      </c>
      <c r="J1404" t="s">
        <v>12</v>
      </c>
      <c r="K1404" s="3">
        <v>10</v>
      </c>
      <c r="L1404" s="2">
        <v>31.759227784320323</v>
      </c>
      <c r="M1404" t="s">
        <v>24</v>
      </c>
      <c r="N1404" s="5">
        <f t="shared" si="21"/>
        <v>3.1759227784320325</v>
      </c>
    </row>
    <row r="1405" spans="7:14" x14ac:dyDescent="0.2">
      <c r="G1405">
        <v>1410</v>
      </c>
      <c r="H1405" t="s">
        <v>1</v>
      </c>
      <c r="I1405" s="1">
        <v>38276</v>
      </c>
      <c r="J1405" t="s">
        <v>12</v>
      </c>
      <c r="K1405" s="3">
        <v>0</v>
      </c>
      <c r="L1405" s="2">
        <v>1.8311339455634805</v>
      </c>
      <c r="M1405" t="s">
        <v>22</v>
      </c>
      <c r="N1405" s="5" t="e">
        <f t="shared" si="21"/>
        <v>#DIV/0!</v>
      </c>
    </row>
    <row r="1406" spans="7:14" x14ac:dyDescent="0.2">
      <c r="G1406">
        <v>1411</v>
      </c>
      <c r="H1406" t="s">
        <v>1</v>
      </c>
      <c r="I1406" s="1">
        <v>38375</v>
      </c>
      <c r="J1406" t="s">
        <v>10</v>
      </c>
      <c r="K1406" s="3">
        <v>73</v>
      </c>
      <c r="L1406" s="2">
        <v>221.0091797499388</v>
      </c>
      <c r="M1406" t="s">
        <v>22</v>
      </c>
      <c r="N1406" s="5">
        <f t="shared" si="21"/>
        <v>3.0275230102731343</v>
      </c>
    </row>
    <row r="1407" spans="7:14" x14ac:dyDescent="0.2">
      <c r="G1407">
        <v>1412</v>
      </c>
      <c r="H1407" t="s">
        <v>3</v>
      </c>
      <c r="I1407" s="1">
        <v>38067</v>
      </c>
      <c r="J1407" t="s">
        <v>10</v>
      </c>
      <c r="K1407" s="3">
        <v>66</v>
      </c>
      <c r="L1407" s="2">
        <v>200.12198246327054</v>
      </c>
      <c r="M1407" t="s">
        <v>22</v>
      </c>
      <c r="N1407" s="5">
        <f t="shared" si="21"/>
        <v>3.0321512494434932</v>
      </c>
    </row>
    <row r="1408" spans="7:14" x14ac:dyDescent="0.2">
      <c r="G1408">
        <v>1413</v>
      </c>
      <c r="H1408" t="s">
        <v>8</v>
      </c>
      <c r="I1408" s="1">
        <v>38947</v>
      </c>
      <c r="J1408" t="s">
        <v>10</v>
      </c>
      <c r="K1408" s="3">
        <v>70</v>
      </c>
      <c r="L1408" s="2">
        <v>211.75333647455852</v>
      </c>
      <c r="M1408" t="s">
        <v>23</v>
      </c>
      <c r="N1408" s="5">
        <f t="shared" si="21"/>
        <v>3.0250476639222645</v>
      </c>
    </row>
    <row r="1409" spans="7:14" x14ac:dyDescent="0.2">
      <c r="G1409">
        <v>1414</v>
      </c>
      <c r="H1409" t="s">
        <v>4</v>
      </c>
      <c r="I1409" s="1">
        <v>38331</v>
      </c>
      <c r="J1409" t="s">
        <v>9</v>
      </c>
      <c r="K1409" s="3">
        <v>78</v>
      </c>
      <c r="L1409" s="2">
        <v>235.90596023209099</v>
      </c>
      <c r="M1409" t="s">
        <v>24</v>
      </c>
      <c r="N1409" s="5">
        <f t="shared" si="21"/>
        <v>3.02443538759091</v>
      </c>
    </row>
    <row r="1410" spans="7:14" x14ac:dyDescent="0.2">
      <c r="G1410">
        <v>1415</v>
      </c>
      <c r="H1410" t="s">
        <v>0</v>
      </c>
      <c r="I1410" s="1">
        <v>38661</v>
      </c>
      <c r="J1410" t="s">
        <v>12</v>
      </c>
      <c r="K1410" s="3">
        <v>22</v>
      </c>
      <c r="L1410" s="2">
        <v>66.965065793990505</v>
      </c>
      <c r="M1410" t="s">
        <v>24</v>
      </c>
      <c r="N1410" s="5">
        <f t="shared" si="21"/>
        <v>3.0438666269995682</v>
      </c>
    </row>
    <row r="1411" spans="7:14" x14ac:dyDescent="0.2">
      <c r="G1411">
        <v>1416</v>
      </c>
      <c r="H1411" t="s">
        <v>5</v>
      </c>
      <c r="I1411" s="1">
        <v>38265</v>
      </c>
      <c r="J1411" t="s">
        <v>12</v>
      </c>
      <c r="K1411" s="3">
        <v>21</v>
      </c>
      <c r="L1411" s="2">
        <v>65.217462708012192</v>
      </c>
      <c r="M1411" t="s">
        <v>21</v>
      </c>
      <c r="N1411" s="5">
        <f t="shared" si="21"/>
        <v>3.1055934622862948</v>
      </c>
    </row>
    <row r="1412" spans="7:14" x14ac:dyDescent="0.2">
      <c r="G1412">
        <v>1417</v>
      </c>
      <c r="H1412" t="s">
        <v>8</v>
      </c>
      <c r="I1412" s="1">
        <v>38276</v>
      </c>
      <c r="J1412" t="s">
        <v>10</v>
      </c>
      <c r="K1412" s="3">
        <v>8</v>
      </c>
      <c r="L1412" s="2">
        <v>25.824952877477109</v>
      </c>
      <c r="M1412" t="s">
        <v>24</v>
      </c>
      <c r="N1412" s="5">
        <f t="shared" si="21"/>
        <v>3.2281191096846387</v>
      </c>
    </row>
    <row r="1413" spans="7:14" x14ac:dyDescent="0.2">
      <c r="G1413">
        <v>1418</v>
      </c>
      <c r="H1413" t="s">
        <v>6</v>
      </c>
      <c r="I1413" s="1">
        <v>38034</v>
      </c>
      <c r="J1413" t="s">
        <v>12</v>
      </c>
      <c r="K1413" s="3">
        <v>62</v>
      </c>
      <c r="L1413" s="2">
        <v>187.80112722106594</v>
      </c>
      <c r="M1413" t="s">
        <v>23</v>
      </c>
      <c r="N1413" s="5">
        <f t="shared" si="21"/>
        <v>3.0290504390494508</v>
      </c>
    </row>
    <row r="1414" spans="7:14" x14ac:dyDescent="0.2">
      <c r="G1414">
        <v>1419</v>
      </c>
      <c r="H1414" t="s">
        <v>2</v>
      </c>
      <c r="I1414" s="1">
        <v>38848</v>
      </c>
      <c r="J1414" t="s">
        <v>12</v>
      </c>
      <c r="K1414" s="3">
        <v>81</v>
      </c>
      <c r="L1414" s="2">
        <v>244.50746507200088</v>
      </c>
      <c r="M1414" t="s">
        <v>24</v>
      </c>
      <c r="N1414" s="5">
        <f t="shared" ref="N1414:N1477" si="22">L1414/K1414</f>
        <v>3.0186106799012453</v>
      </c>
    </row>
    <row r="1415" spans="7:14" x14ac:dyDescent="0.2">
      <c r="G1415">
        <v>1420</v>
      </c>
      <c r="H1415" t="s">
        <v>4</v>
      </c>
      <c r="I1415" s="1">
        <v>38342</v>
      </c>
      <c r="J1415" t="s">
        <v>10</v>
      </c>
      <c r="K1415" s="3">
        <v>72</v>
      </c>
      <c r="L1415" s="2">
        <v>218.17265722795503</v>
      </c>
      <c r="M1415" t="s">
        <v>24</v>
      </c>
      <c r="N1415" s="5">
        <f t="shared" si="22"/>
        <v>3.0301757948327088</v>
      </c>
    </row>
    <row r="1416" spans="7:14" x14ac:dyDescent="0.2">
      <c r="G1416">
        <v>1421</v>
      </c>
      <c r="H1416" t="s">
        <v>3</v>
      </c>
      <c r="I1416" s="1">
        <v>39002</v>
      </c>
      <c r="J1416" t="s">
        <v>11</v>
      </c>
      <c r="K1416" s="3">
        <v>13</v>
      </c>
      <c r="L1416" s="2">
        <v>41.356875522020459</v>
      </c>
      <c r="M1416" t="s">
        <v>23</v>
      </c>
      <c r="N1416" s="5">
        <f t="shared" si="22"/>
        <v>3.1812981170784971</v>
      </c>
    </row>
    <row r="1417" spans="7:14" x14ac:dyDescent="0.2">
      <c r="G1417">
        <v>1422</v>
      </c>
      <c r="H1417" t="s">
        <v>8</v>
      </c>
      <c r="I1417" s="1">
        <v>38595</v>
      </c>
      <c r="J1417" t="s">
        <v>13</v>
      </c>
      <c r="K1417" s="3">
        <v>52</v>
      </c>
      <c r="L1417" s="2">
        <v>157.41873231061072</v>
      </c>
      <c r="M1417" t="s">
        <v>21</v>
      </c>
      <c r="N1417" s="5">
        <f t="shared" si="22"/>
        <v>3.027283313665591</v>
      </c>
    </row>
    <row r="1418" spans="7:14" x14ac:dyDescent="0.2">
      <c r="G1418">
        <v>1423</v>
      </c>
      <c r="H1418" t="s">
        <v>1</v>
      </c>
      <c r="I1418" s="1">
        <v>38738</v>
      </c>
      <c r="J1418" t="s">
        <v>11</v>
      </c>
      <c r="K1418" s="3">
        <v>49</v>
      </c>
      <c r="L1418" s="2">
        <v>148.10679359164916</v>
      </c>
      <c r="M1418" t="s">
        <v>23</v>
      </c>
      <c r="N1418" s="5">
        <f t="shared" si="22"/>
        <v>3.0225876243193706</v>
      </c>
    </row>
    <row r="1419" spans="7:14" x14ac:dyDescent="0.2">
      <c r="G1419">
        <v>1424</v>
      </c>
      <c r="H1419" t="s">
        <v>1</v>
      </c>
      <c r="I1419" s="1">
        <v>38067</v>
      </c>
      <c r="J1419" t="s">
        <v>11</v>
      </c>
      <c r="K1419" s="3">
        <v>82</v>
      </c>
      <c r="L1419" s="2">
        <v>248.16915651860171</v>
      </c>
      <c r="M1419" t="s">
        <v>21</v>
      </c>
      <c r="N1419" s="5">
        <f t="shared" si="22"/>
        <v>3.0264531282756306</v>
      </c>
    </row>
    <row r="1420" spans="7:14" x14ac:dyDescent="0.2">
      <c r="G1420">
        <v>1425</v>
      </c>
      <c r="H1420" t="s">
        <v>4</v>
      </c>
      <c r="I1420" s="1">
        <v>38815</v>
      </c>
      <c r="J1420" t="s">
        <v>11</v>
      </c>
      <c r="K1420" s="3">
        <v>5</v>
      </c>
      <c r="L1420" s="2">
        <v>17.015690322490627</v>
      </c>
      <c r="M1420" t="s">
        <v>22</v>
      </c>
      <c r="N1420" s="5">
        <f t="shared" si="22"/>
        <v>3.4031380644981253</v>
      </c>
    </row>
    <row r="1421" spans="7:14" x14ac:dyDescent="0.2">
      <c r="G1421">
        <v>1426</v>
      </c>
      <c r="H1421" t="s">
        <v>0</v>
      </c>
      <c r="I1421" s="1">
        <v>38617</v>
      </c>
      <c r="J1421" t="s">
        <v>12</v>
      </c>
      <c r="K1421" s="3">
        <v>45</v>
      </c>
      <c r="L1421" s="2">
        <v>136.85630897508477</v>
      </c>
      <c r="M1421" t="s">
        <v>23</v>
      </c>
      <c r="N1421" s="5">
        <f t="shared" si="22"/>
        <v>3.0412513105574392</v>
      </c>
    </row>
    <row r="1422" spans="7:14" x14ac:dyDescent="0.2">
      <c r="G1422">
        <v>1427</v>
      </c>
      <c r="H1422" t="s">
        <v>5</v>
      </c>
      <c r="I1422" s="1">
        <v>38694</v>
      </c>
      <c r="J1422" t="s">
        <v>12</v>
      </c>
      <c r="K1422" s="3">
        <v>-10</v>
      </c>
      <c r="L1422" s="2">
        <v>-27.350902782330042</v>
      </c>
      <c r="M1422" t="s">
        <v>22</v>
      </c>
      <c r="N1422" s="5">
        <f t="shared" si="22"/>
        <v>2.7350902782330042</v>
      </c>
    </row>
    <row r="1423" spans="7:14" x14ac:dyDescent="0.2">
      <c r="G1423">
        <v>1428</v>
      </c>
      <c r="H1423" t="s">
        <v>6</v>
      </c>
      <c r="I1423" s="1">
        <v>39057</v>
      </c>
      <c r="J1423" t="s">
        <v>11</v>
      </c>
      <c r="K1423" s="3">
        <v>53</v>
      </c>
      <c r="L1423" s="2">
        <v>160.85164058435507</v>
      </c>
      <c r="M1423" t="s">
        <v>22</v>
      </c>
      <c r="N1423" s="5">
        <f t="shared" si="22"/>
        <v>3.0349366147991521</v>
      </c>
    </row>
    <row r="1424" spans="7:14" x14ac:dyDescent="0.2">
      <c r="G1424">
        <v>1429</v>
      </c>
      <c r="H1424" t="s">
        <v>3</v>
      </c>
      <c r="I1424" s="1">
        <v>38441</v>
      </c>
      <c r="J1424" t="s">
        <v>13</v>
      </c>
      <c r="K1424" s="3">
        <v>24</v>
      </c>
      <c r="L1424" s="2">
        <v>73.616064458141409</v>
      </c>
      <c r="M1424" t="s">
        <v>24</v>
      </c>
      <c r="N1424" s="5">
        <f t="shared" si="22"/>
        <v>3.0673360190892254</v>
      </c>
    </row>
    <row r="1425" spans="7:14" x14ac:dyDescent="0.2">
      <c r="G1425">
        <v>1430</v>
      </c>
      <c r="H1425" t="s">
        <v>1</v>
      </c>
      <c r="I1425" s="1">
        <v>38914</v>
      </c>
      <c r="J1425" t="s">
        <v>10</v>
      </c>
      <c r="K1425" s="3">
        <v>27</v>
      </c>
      <c r="L1425" s="2">
        <v>83.23212229417976</v>
      </c>
      <c r="M1425" t="s">
        <v>22</v>
      </c>
      <c r="N1425" s="5">
        <f t="shared" si="22"/>
        <v>3.082671196080732</v>
      </c>
    </row>
    <row r="1426" spans="7:14" x14ac:dyDescent="0.2">
      <c r="G1426">
        <v>1431</v>
      </c>
      <c r="H1426" t="s">
        <v>0</v>
      </c>
      <c r="I1426" s="1">
        <v>38837</v>
      </c>
      <c r="J1426" t="s">
        <v>9</v>
      </c>
      <c r="K1426" s="3">
        <v>52</v>
      </c>
      <c r="L1426" s="2">
        <v>158.63001694196066</v>
      </c>
      <c r="M1426" t="s">
        <v>23</v>
      </c>
      <c r="N1426" s="5">
        <f t="shared" si="22"/>
        <v>3.0505772488838589</v>
      </c>
    </row>
    <row r="1427" spans="7:14" x14ac:dyDescent="0.2">
      <c r="G1427">
        <v>1432</v>
      </c>
      <c r="H1427" t="s">
        <v>4</v>
      </c>
      <c r="I1427" s="1">
        <v>39013</v>
      </c>
      <c r="J1427" t="s">
        <v>9</v>
      </c>
      <c r="K1427" s="3">
        <v>0</v>
      </c>
      <c r="L1427" s="2">
        <v>1.7815728693963861</v>
      </c>
      <c r="M1427" t="s">
        <v>24</v>
      </c>
      <c r="N1427" s="5" t="e">
        <f t="shared" si="22"/>
        <v>#DIV/0!</v>
      </c>
    </row>
    <row r="1428" spans="7:14" x14ac:dyDescent="0.2">
      <c r="G1428">
        <v>1433</v>
      </c>
      <c r="H1428" t="s">
        <v>1</v>
      </c>
      <c r="I1428" s="1">
        <v>38155</v>
      </c>
      <c r="J1428" t="s">
        <v>12</v>
      </c>
      <c r="K1428" s="3">
        <v>92</v>
      </c>
      <c r="L1428" s="2">
        <v>278.65173044503393</v>
      </c>
      <c r="M1428" t="s">
        <v>24</v>
      </c>
      <c r="N1428" s="5">
        <f t="shared" si="22"/>
        <v>3.0288231570112383</v>
      </c>
    </row>
    <row r="1429" spans="7:14" x14ac:dyDescent="0.2">
      <c r="G1429">
        <v>1434</v>
      </c>
      <c r="H1429" t="s">
        <v>5</v>
      </c>
      <c r="I1429" s="1">
        <v>39013</v>
      </c>
      <c r="J1429" t="s">
        <v>12</v>
      </c>
      <c r="K1429" s="3">
        <v>22</v>
      </c>
      <c r="L1429" s="2">
        <v>67.706785390101601</v>
      </c>
      <c r="M1429" t="s">
        <v>24</v>
      </c>
      <c r="N1429" s="5">
        <f t="shared" si="22"/>
        <v>3.0775811540955273</v>
      </c>
    </row>
    <row r="1430" spans="7:14" x14ac:dyDescent="0.2">
      <c r="G1430">
        <v>1435</v>
      </c>
      <c r="H1430" t="s">
        <v>7</v>
      </c>
      <c r="I1430" s="1">
        <v>38837</v>
      </c>
      <c r="J1430" t="s">
        <v>11</v>
      </c>
      <c r="K1430" s="3">
        <v>67</v>
      </c>
      <c r="L1430" s="2">
        <v>202.90370530776514</v>
      </c>
      <c r="M1430" t="s">
        <v>23</v>
      </c>
      <c r="N1430" s="5">
        <f t="shared" si="22"/>
        <v>3.0284135120561961</v>
      </c>
    </row>
    <row r="1431" spans="7:14" x14ac:dyDescent="0.2">
      <c r="G1431">
        <v>1436</v>
      </c>
      <c r="H1431" t="s">
        <v>4</v>
      </c>
      <c r="I1431" s="1">
        <v>38639</v>
      </c>
      <c r="J1431" t="s">
        <v>12</v>
      </c>
      <c r="K1431" s="3">
        <v>7</v>
      </c>
      <c r="L1431" s="2">
        <v>23.034327347174614</v>
      </c>
      <c r="M1431" t="s">
        <v>23</v>
      </c>
      <c r="N1431" s="5">
        <f t="shared" si="22"/>
        <v>3.2906181924535161</v>
      </c>
    </row>
    <row r="1432" spans="7:14" x14ac:dyDescent="0.2">
      <c r="G1432">
        <v>1437</v>
      </c>
      <c r="H1432" t="s">
        <v>7</v>
      </c>
      <c r="I1432" s="1">
        <v>38122</v>
      </c>
      <c r="J1432" t="s">
        <v>11</v>
      </c>
      <c r="K1432" s="3">
        <v>-10</v>
      </c>
      <c r="L1432" s="2">
        <v>-27.962734354764166</v>
      </c>
      <c r="M1432" t="s">
        <v>21</v>
      </c>
      <c r="N1432" s="5">
        <f t="shared" si="22"/>
        <v>2.7962734354764165</v>
      </c>
    </row>
    <row r="1433" spans="7:14" x14ac:dyDescent="0.2">
      <c r="G1433">
        <v>1438</v>
      </c>
      <c r="H1433" t="s">
        <v>2</v>
      </c>
      <c r="I1433" s="1">
        <v>38947</v>
      </c>
      <c r="J1433" t="s">
        <v>12</v>
      </c>
      <c r="K1433" s="3">
        <v>10</v>
      </c>
      <c r="L1433" s="2">
        <v>31.667217946817743</v>
      </c>
      <c r="M1433" t="s">
        <v>22</v>
      </c>
      <c r="N1433" s="5">
        <f t="shared" si="22"/>
        <v>3.1667217946817745</v>
      </c>
    </row>
    <row r="1434" spans="7:14" x14ac:dyDescent="0.2">
      <c r="G1434">
        <v>1439</v>
      </c>
      <c r="H1434" t="s">
        <v>1</v>
      </c>
      <c r="I1434" s="1">
        <v>38529</v>
      </c>
      <c r="J1434" t="s">
        <v>9</v>
      </c>
      <c r="K1434" s="3">
        <v>15</v>
      </c>
      <c r="L1434" s="2">
        <v>46.477551483409364</v>
      </c>
      <c r="M1434" t="s">
        <v>22</v>
      </c>
      <c r="N1434" s="5">
        <f t="shared" si="22"/>
        <v>3.0985034322272909</v>
      </c>
    </row>
    <row r="1435" spans="7:14" x14ac:dyDescent="0.2">
      <c r="G1435">
        <v>1440</v>
      </c>
      <c r="H1435" t="s">
        <v>6</v>
      </c>
      <c r="I1435" s="1">
        <v>38529</v>
      </c>
      <c r="J1435" t="s">
        <v>13</v>
      </c>
      <c r="K1435" s="3">
        <v>0</v>
      </c>
      <c r="L1435" s="2">
        <v>2.1309055922780948</v>
      </c>
      <c r="M1435" t="s">
        <v>21</v>
      </c>
      <c r="N1435" s="5" t="e">
        <f t="shared" si="22"/>
        <v>#DIV/0!</v>
      </c>
    </row>
    <row r="1436" spans="7:14" x14ac:dyDescent="0.2">
      <c r="G1436">
        <v>1441</v>
      </c>
      <c r="H1436" t="s">
        <v>4</v>
      </c>
      <c r="I1436" s="1">
        <v>38793</v>
      </c>
      <c r="J1436" t="s">
        <v>9</v>
      </c>
      <c r="K1436" s="3">
        <v>93</v>
      </c>
      <c r="L1436" s="2">
        <v>280.90891395594838</v>
      </c>
      <c r="M1436" t="s">
        <v>24</v>
      </c>
      <c r="N1436" s="5">
        <f t="shared" si="22"/>
        <v>3.020525956515574</v>
      </c>
    </row>
    <row r="1437" spans="7:14" x14ac:dyDescent="0.2">
      <c r="G1437">
        <v>1442</v>
      </c>
      <c r="H1437" t="s">
        <v>3</v>
      </c>
      <c r="I1437" s="1">
        <v>38738</v>
      </c>
      <c r="J1437" t="s">
        <v>9</v>
      </c>
      <c r="K1437" s="3">
        <v>57</v>
      </c>
      <c r="L1437" s="2">
        <v>172.62177980113168</v>
      </c>
      <c r="M1437" t="s">
        <v>23</v>
      </c>
      <c r="N1437" s="5">
        <f t="shared" si="22"/>
        <v>3.0284522772128364</v>
      </c>
    </row>
    <row r="1438" spans="7:14" x14ac:dyDescent="0.2">
      <c r="G1438">
        <v>1443</v>
      </c>
      <c r="H1438" t="s">
        <v>1</v>
      </c>
      <c r="I1438" s="1">
        <v>38254</v>
      </c>
      <c r="J1438" t="s">
        <v>10</v>
      </c>
      <c r="K1438" s="3">
        <v>69</v>
      </c>
      <c r="L1438" s="2">
        <v>208.76551379204989</v>
      </c>
      <c r="M1438" t="s">
        <v>23</v>
      </c>
      <c r="N1438" s="5">
        <f t="shared" si="22"/>
        <v>3.02558715640652</v>
      </c>
    </row>
    <row r="1439" spans="7:14" x14ac:dyDescent="0.2">
      <c r="G1439">
        <v>1444</v>
      </c>
      <c r="H1439" t="s">
        <v>7</v>
      </c>
      <c r="I1439" s="1">
        <v>38716</v>
      </c>
      <c r="J1439" t="s">
        <v>9</v>
      </c>
      <c r="K1439" s="3">
        <v>53</v>
      </c>
      <c r="L1439" s="2">
        <v>161.64817183248223</v>
      </c>
      <c r="M1439" t="s">
        <v>21</v>
      </c>
      <c r="N1439" s="5">
        <f t="shared" si="22"/>
        <v>3.0499655062732498</v>
      </c>
    </row>
    <row r="1440" spans="7:14" x14ac:dyDescent="0.2">
      <c r="G1440">
        <v>1445</v>
      </c>
      <c r="H1440" t="s">
        <v>6</v>
      </c>
      <c r="I1440" s="1">
        <v>39013</v>
      </c>
      <c r="J1440" t="s">
        <v>13</v>
      </c>
      <c r="K1440" s="3">
        <v>67</v>
      </c>
      <c r="L1440" s="2">
        <v>203.5655299819017</v>
      </c>
      <c r="M1440" t="s">
        <v>21</v>
      </c>
      <c r="N1440" s="5">
        <f t="shared" si="22"/>
        <v>3.0382914922671898</v>
      </c>
    </row>
    <row r="1441" spans="7:14" x14ac:dyDescent="0.2">
      <c r="G1441">
        <v>1446</v>
      </c>
      <c r="H1441" t="s">
        <v>7</v>
      </c>
      <c r="I1441" s="1">
        <v>38078</v>
      </c>
      <c r="J1441" t="s">
        <v>11</v>
      </c>
      <c r="K1441" s="3">
        <v>23</v>
      </c>
      <c r="L1441" s="2">
        <v>70.708152765050201</v>
      </c>
      <c r="M1441" t="s">
        <v>24</v>
      </c>
      <c r="N1441" s="5">
        <f t="shared" si="22"/>
        <v>3.0742675115239217</v>
      </c>
    </row>
    <row r="1442" spans="7:14" x14ac:dyDescent="0.2">
      <c r="G1442">
        <v>1447</v>
      </c>
      <c r="H1442" t="s">
        <v>2</v>
      </c>
      <c r="I1442" s="1">
        <v>38155</v>
      </c>
      <c r="J1442" t="s">
        <v>12</v>
      </c>
      <c r="K1442" s="3">
        <v>43</v>
      </c>
      <c r="L1442" s="2">
        <v>131.16019141346013</v>
      </c>
      <c r="M1442" t="s">
        <v>23</v>
      </c>
      <c r="N1442" s="5">
        <f t="shared" si="22"/>
        <v>3.0502370096153517</v>
      </c>
    </row>
    <row r="1443" spans="7:14" x14ac:dyDescent="0.2">
      <c r="G1443">
        <v>1448</v>
      </c>
      <c r="H1443" t="s">
        <v>0</v>
      </c>
      <c r="I1443" s="1">
        <v>39013</v>
      </c>
      <c r="J1443" t="s">
        <v>10</v>
      </c>
      <c r="K1443" s="3">
        <v>69</v>
      </c>
      <c r="L1443" s="2">
        <v>209.39515625574666</v>
      </c>
      <c r="M1443" t="s">
        <v>23</v>
      </c>
      <c r="N1443" s="5">
        <f t="shared" si="22"/>
        <v>3.0347124095035749</v>
      </c>
    </row>
    <row r="1444" spans="7:14" x14ac:dyDescent="0.2">
      <c r="G1444">
        <v>1449</v>
      </c>
      <c r="H1444" t="s">
        <v>3</v>
      </c>
      <c r="I1444" s="1">
        <v>38991</v>
      </c>
      <c r="J1444" t="s">
        <v>13</v>
      </c>
      <c r="K1444" s="3">
        <v>45</v>
      </c>
      <c r="L1444" s="2">
        <v>136.50342219375273</v>
      </c>
      <c r="M1444" t="s">
        <v>22</v>
      </c>
      <c r="N1444" s="5">
        <f t="shared" si="22"/>
        <v>3.0334093820833941</v>
      </c>
    </row>
    <row r="1445" spans="7:14" x14ac:dyDescent="0.2">
      <c r="G1445">
        <v>1450</v>
      </c>
      <c r="H1445" t="s">
        <v>4</v>
      </c>
      <c r="I1445" s="1">
        <v>38661</v>
      </c>
      <c r="J1445" t="s">
        <v>11</v>
      </c>
      <c r="K1445" s="3">
        <v>70</v>
      </c>
      <c r="L1445" s="2">
        <v>211.70097135907523</v>
      </c>
      <c r="M1445" t="s">
        <v>23</v>
      </c>
      <c r="N1445" s="5">
        <f t="shared" si="22"/>
        <v>3.0242995908439316</v>
      </c>
    </row>
    <row r="1446" spans="7:14" x14ac:dyDescent="0.2">
      <c r="G1446">
        <v>1451</v>
      </c>
      <c r="H1446" t="s">
        <v>2</v>
      </c>
      <c r="I1446" s="1">
        <v>39013</v>
      </c>
      <c r="J1446" t="s">
        <v>12</v>
      </c>
      <c r="K1446" s="3">
        <v>91</v>
      </c>
      <c r="L1446" s="2">
        <v>274.50140154950032</v>
      </c>
      <c r="M1446" t="s">
        <v>24</v>
      </c>
      <c r="N1446" s="5">
        <f t="shared" si="22"/>
        <v>3.016498918126377</v>
      </c>
    </row>
    <row r="1447" spans="7:14" x14ac:dyDescent="0.2">
      <c r="G1447">
        <v>1452</v>
      </c>
      <c r="H1447" t="s">
        <v>5</v>
      </c>
      <c r="I1447" s="1">
        <v>39068</v>
      </c>
      <c r="J1447" t="s">
        <v>12</v>
      </c>
      <c r="K1447" s="3">
        <v>33</v>
      </c>
      <c r="L1447" s="2">
        <v>100.48140496751634</v>
      </c>
      <c r="M1447" t="s">
        <v>22</v>
      </c>
      <c r="N1447" s="5">
        <f t="shared" si="22"/>
        <v>3.0448910596217074</v>
      </c>
    </row>
    <row r="1448" spans="7:14" x14ac:dyDescent="0.2">
      <c r="G1448">
        <v>1453</v>
      </c>
      <c r="H1448" t="s">
        <v>2</v>
      </c>
      <c r="I1448" s="1">
        <v>38936</v>
      </c>
      <c r="J1448" t="s">
        <v>9</v>
      </c>
      <c r="K1448" s="3">
        <v>90</v>
      </c>
      <c r="L1448" s="2">
        <v>272.35779457225038</v>
      </c>
      <c r="M1448" t="s">
        <v>22</v>
      </c>
      <c r="N1448" s="5">
        <f t="shared" si="22"/>
        <v>3.0261977174694485</v>
      </c>
    </row>
    <row r="1449" spans="7:14" x14ac:dyDescent="0.2">
      <c r="G1449">
        <v>1454</v>
      </c>
      <c r="H1449" t="s">
        <v>2</v>
      </c>
      <c r="I1449" s="1">
        <v>38342</v>
      </c>
      <c r="J1449" t="s">
        <v>12</v>
      </c>
      <c r="K1449" s="3">
        <v>17</v>
      </c>
      <c r="L1449" s="2">
        <v>52.516260583580817</v>
      </c>
      <c r="M1449" t="s">
        <v>24</v>
      </c>
      <c r="N1449" s="5">
        <f t="shared" si="22"/>
        <v>3.0891917990341655</v>
      </c>
    </row>
    <row r="1450" spans="7:14" x14ac:dyDescent="0.2">
      <c r="G1450">
        <v>1455</v>
      </c>
      <c r="H1450" t="s">
        <v>4</v>
      </c>
      <c r="I1450" s="1">
        <v>38199</v>
      </c>
      <c r="J1450" t="s">
        <v>11</v>
      </c>
      <c r="K1450" s="3">
        <v>-7</v>
      </c>
      <c r="L1450" s="2">
        <v>-18.916737992903691</v>
      </c>
      <c r="M1450" t="s">
        <v>24</v>
      </c>
      <c r="N1450" s="5">
        <f t="shared" si="22"/>
        <v>2.7023911418433846</v>
      </c>
    </row>
    <row r="1451" spans="7:14" x14ac:dyDescent="0.2">
      <c r="G1451">
        <v>1456</v>
      </c>
      <c r="H1451" t="s">
        <v>6</v>
      </c>
      <c r="I1451" s="1">
        <v>38232</v>
      </c>
      <c r="J1451" t="s">
        <v>12</v>
      </c>
      <c r="K1451" s="3">
        <v>21</v>
      </c>
      <c r="L1451" s="2">
        <v>64.912642276982112</v>
      </c>
      <c r="M1451" t="s">
        <v>23</v>
      </c>
      <c r="N1451" s="5">
        <f t="shared" si="22"/>
        <v>3.0910782036658149</v>
      </c>
    </row>
    <row r="1452" spans="7:14" x14ac:dyDescent="0.2">
      <c r="G1452">
        <v>1457</v>
      </c>
      <c r="H1452" t="s">
        <v>0</v>
      </c>
      <c r="I1452" s="1">
        <v>38573</v>
      </c>
      <c r="J1452" t="s">
        <v>9</v>
      </c>
      <c r="K1452" s="3">
        <v>14</v>
      </c>
      <c r="L1452" s="2">
        <v>44.327818174178198</v>
      </c>
      <c r="M1452" t="s">
        <v>22</v>
      </c>
      <c r="N1452" s="5">
        <f t="shared" si="22"/>
        <v>3.1662727267270143</v>
      </c>
    </row>
    <row r="1453" spans="7:14" x14ac:dyDescent="0.2">
      <c r="G1453">
        <v>1458</v>
      </c>
      <c r="H1453" t="s">
        <v>4</v>
      </c>
      <c r="I1453" s="1">
        <v>38826</v>
      </c>
      <c r="J1453" t="s">
        <v>13</v>
      </c>
      <c r="K1453" s="3">
        <v>84</v>
      </c>
      <c r="L1453" s="2">
        <v>254.27232164491826</v>
      </c>
      <c r="M1453" t="s">
        <v>24</v>
      </c>
      <c r="N1453" s="5">
        <f t="shared" si="22"/>
        <v>3.0270514481537889</v>
      </c>
    </row>
    <row r="1454" spans="7:14" x14ac:dyDescent="0.2">
      <c r="G1454">
        <v>1459</v>
      </c>
      <c r="H1454" t="s">
        <v>1</v>
      </c>
      <c r="I1454" s="1">
        <v>38738</v>
      </c>
      <c r="J1454" t="s">
        <v>13</v>
      </c>
      <c r="K1454" s="3">
        <v>92</v>
      </c>
      <c r="L1454" s="2">
        <v>278.12892270091868</v>
      </c>
      <c r="M1454" t="s">
        <v>23</v>
      </c>
      <c r="N1454" s="5">
        <f t="shared" si="22"/>
        <v>3.0231404641404205</v>
      </c>
    </row>
    <row r="1455" spans="7:14" x14ac:dyDescent="0.2">
      <c r="G1455">
        <v>1460</v>
      </c>
      <c r="H1455" t="s">
        <v>4</v>
      </c>
      <c r="I1455" s="1">
        <v>39013</v>
      </c>
      <c r="J1455" t="s">
        <v>10</v>
      </c>
      <c r="K1455" s="3">
        <v>-1</v>
      </c>
      <c r="L1455" s="2">
        <v>-0.12859943512322669</v>
      </c>
      <c r="M1455" t="s">
        <v>23</v>
      </c>
      <c r="N1455" s="5">
        <f t="shared" si="22"/>
        <v>0.12859943512322669</v>
      </c>
    </row>
    <row r="1456" spans="7:14" x14ac:dyDescent="0.2">
      <c r="G1456">
        <v>1461</v>
      </c>
      <c r="H1456" t="s">
        <v>4</v>
      </c>
      <c r="I1456" s="1">
        <v>38485</v>
      </c>
      <c r="J1456" t="s">
        <v>10</v>
      </c>
      <c r="K1456" s="3">
        <v>73</v>
      </c>
      <c r="L1456" s="2">
        <v>222.08676582590357</v>
      </c>
      <c r="M1456" t="s">
        <v>21</v>
      </c>
      <c r="N1456" s="5">
        <f t="shared" si="22"/>
        <v>3.0422844633685422</v>
      </c>
    </row>
    <row r="1457" spans="7:14" x14ac:dyDescent="0.2">
      <c r="G1457">
        <v>1462</v>
      </c>
      <c r="H1457" t="s">
        <v>7</v>
      </c>
      <c r="I1457" s="1">
        <v>38727</v>
      </c>
      <c r="J1457" t="s">
        <v>9</v>
      </c>
      <c r="K1457" s="3">
        <v>48</v>
      </c>
      <c r="L1457" s="2">
        <v>146.42108275927566</v>
      </c>
      <c r="M1457" t="s">
        <v>24</v>
      </c>
      <c r="N1457" s="5">
        <f t="shared" si="22"/>
        <v>3.0504392241515763</v>
      </c>
    </row>
    <row r="1458" spans="7:14" x14ac:dyDescent="0.2">
      <c r="G1458">
        <v>1463</v>
      </c>
      <c r="H1458" t="s">
        <v>7</v>
      </c>
      <c r="I1458" s="1">
        <v>38331</v>
      </c>
      <c r="J1458" t="s">
        <v>11</v>
      </c>
      <c r="K1458" s="3">
        <v>72</v>
      </c>
      <c r="L1458" s="2">
        <v>217.08233008534265</v>
      </c>
      <c r="M1458" t="s">
        <v>21</v>
      </c>
      <c r="N1458" s="5">
        <f t="shared" si="22"/>
        <v>3.0150323622964255</v>
      </c>
    </row>
    <row r="1459" spans="7:14" x14ac:dyDescent="0.2">
      <c r="G1459">
        <v>1464</v>
      </c>
      <c r="H1459" t="s">
        <v>8</v>
      </c>
      <c r="I1459" s="1">
        <v>38903</v>
      </c>
      <c r="J1459" t="s">
        <v>9</v>
      </c>
      <c r="K1459" s="3">
        <v>42</v>
      </c>
      <c r="L1459" s="2">
        <v>127.6087139856683</v>
      </c>
      <c r="M1459" t="s">
        <v>24</v>
      </c>
      <c r="N1459" s="5">
        <f t="shared" si="22"/>
        <v>3.0383027139444834</v>
      </c>
    </row>
    <row r="1460" spans="7:14" x14ac:dyDescent="0.2">
      <c r="G1460">
        <v>1465</v>
      </c>
      <c r="H1460" t="s">
        <v>4</v>
      </c>
      <c r="I1460" s="1">
        <v>38342</v>
      </c>
      <c r="J1460" t="s">
        <v>9</v>
      </c>
      <c r="K1460" s="3">
        <v>80</v>
      </c>
      <c r="L1460" s="2">
        <v>242.20754620036109</v>
      </c>
      <c r="M1460" t="s">
        <v>23</v>
      </c>
      <c r="N1460" s="5">
        <f t="shared" si="22"/>
        <v>3.0275943275045138</v>
      </c>
    </row>
    <row r="1461" spans="7:14" x14ac:dyDescent="0.2">
      <c r="G1461">
        <v>1466</v>
      </c>
      <c r="H1461" t="s">
        <v>4</v>
      </c>
      <c r="I1461" s="1">
        <v>38595</v>
      </c>
      <c r="J1461" t="s">
        <v>9</v>
      </c>
      <c r="K1461" s="3">
        <v>56</v>
      </c>
      <c r="L1461" s="2">
        <v>170.85558875726406</v>
      </c>
      <c r="M1461" t="s">
        <v>21</v>
      </c>
      <c r="N1461" s="5">
        <f t="shared" si="22"/>
        <v>3.0509926563797154</v>
      </c>
    </row>
    <row r="1462" spans="7:14" x14ac:dyDescent="0.2">
      <c r="G1462">
        <v>1467</v>
      </c>
      <c r="H1462" t="s">
        <v>0</v>
      </c>
      <c r="I1462" s="1">
        <v>38012</v>
      </c>
      <c r="J1462" t="s">
        <v>12</v>
      </c>
      <c r="K1462" s="3">
        <v>46</v>
      </c>
      <c r="L1462" s="2">
        <v>140.57686436306247</v>
      </c>
      <c r="M1462" t="s">
        <v>24</v>
      </c>
      <c r="N1462" s="5">
        <f t="shared" si="22"/>
        <v>3.0560187905013581</v>
      </c>
    </row>
    <row r="1463" spans="7:14" x14ac:dyDescent="0.2">
      <c r="G1463">
        <v>1468</v>
      </c>
      <c r="H1463" t="s">
        <v>8</v>
      </c>
      <c r="I1463" s="1">
        <v>38870</v>
      </c>
      <c r="J1463" t="s">
        <v>11</v>
      </c>
      <c r="K1463" s="3">
        <v>45</v>
      </c>
      <c r="L1463" s="2">
        <v>136.77216386728932</v>
      </c>
      <c r="M1463" t="s">
        <v>23</v>
      </c>
      <c r="N1463" s="5">
        <f t="shared" si="22"/>
        <v>3.0393814192730959</v>
      </c>
    </row>
    <row r="1464" spans="7:14" x14ac:dyDescent="0.2">
      <c r="G1464">
        <v>1469</v>
      </c>
      <c r="H1464" t="s">
        <v>6</v>
      </c>
      <c r="I1464" s="1">
        <v>38507</v>
      </c>
      <c r="J1464" t="s">
        <v>9</v>
      </c>
      <c r="K1464" s="3">
        <v>53</v>
      </c>
      <c r="L1464" s="2">
        <v>160.40163840433979</v>
      </c>
      <c r="M1464" t="s">
        <v>24</v>
      </c>
      <c r="N1464" s="5">
        <f t="shared" si="22"/>
        <v>3.0264460076290525</v>
      </c>
    </row>
    <row r="1465" spans="7:14" x14ac:dyDescent="0.2">
      <c r="G1465">
        <v>1470</v>
      </c>
      <c r="H1465" t="s">
        <v>6</v>
      </c>
      <c r="I1465" s="1">
        <v>38628</v>
      </c>
      <c r="J1465" t="s">
        <v>11</v>
      </c>
      <c r="K1465" s="3">
        <v>51</v>
      </c>
      <c r="L1465" s="2">
        <v>155.05152823672236</v>
      </c>
      <c r="M1465" t="s">
        <v>23</v>
      </c>
      <c r="N1465" s="5">
        <f t="shared" si="22"/>
        <v>3.040226043857301</v>
      </c>
    </row>
    <row r="1466" spans="7:14" x14ac:dyDescent="0.2">
      <c r="G1466">
        <v>1471</v>
      </c>
      <c r="H1466" t="s">
        <v>1</v>
      </c>
      <c r="I1466" s="1">
        <v>38705</v>
      </c>
      <c r="J1466" t="s">
        <v>12</v>
      </c>
      <c r="K1466" s="3">
        <v>64</v>
      </c>
      <c r="L1466" s="2">
        <v>193.29903203964747</v>
      </c>
      <c r="M1466" t="s">
        <v>24</v>
      </c>
      <c r="N1466" s="5">
        <f t="shared" si="22"/>
        <v>3.0202973756194917</v>
      </c>
    </row>
    <row r="1467" spans="7:14" x14ac:dyDescent="0.2">
      <c r="G1467">
        <v>1472</v>
      </c>
      <c r="H1467" t="s">
        <v>8</v>
      </c>
      <c r="I1467" s="1">
        <v>38298</v>
      </c>
      <c r="J1467" t="s">
        <v>11</v>
      </c>
      <c r="K1467" s="3">
        <v>15</v>
      </c>
      <c r="L1467" s="2">
        <v>47.086660569111189</v>
      </c>
      <c r="M1467" t="s">
        <v>23</v>
      </c>
      <c r="N1467" s="5">
        <f t="shared" si="22"/>
        <v>3.1391107046074125</v>
      </c>
    </row>
    <row r="1468" spans="7:14" x14ac:dyDescent="0.2">
      <c r="G1468">
        <v>1473</v>
      </c>
      <c r="H1468" t="s">
        <v>4</v>
      </c>
      <c r="I1468" s="1">
        <v>38078</v>
      </c>
      <c r="J1468" t="s">
        <v>13</v>
      </c>
      <c r="K1468" s="3">
        <v>33</v>
      </c>
      <c r="L1468" s="2">
        <v>101.69988655484008</v>
      </c>
      <c r="M1468" t="s">
        <v>24</v>
      </c>
      <c r="N1468" s="5">
        <f t="shared" si="22"/>
        <v>3.081814744086063</v>
      </c>
    </row>
    <row r="1469" spans="7:14" x14ac:dyDescent="0.2">
      <c r="G1469">
        <v>1474</v>
      </c>
      <c r="H1469" t="s">
        <v>5</v>
      </c>
      <c r="I1469" s="1">
        <v>38848</v>
      </c>
      <c r="J1469" t="s">
        <v>11</v>
      </c>
      <c r="K1469" s="3">
        <v>31</v>
      </c>
      <c r="L1469" s="2">
        <v>95.050667546988379</v>
      </c>
      <c r="M1469" t="s">
        <v>23</v>
      </c>
      <c r="N1469" s="5">
        <f t="shared" si="22"/>
        <v>3.0661505660318831</v>
      </c>
    </row>
    <row r="1470" spans="7:14" x14ac:dyDescent="0.2">
      <c r="G1470">
        <v>1475</v>
      </c>
      <c r="H1470" t="s">
        <v>6</v>
      </c>
      <c r="I1470" s="1">
        <v>38705</v>
      </c>
      <c r="J1470" t="s">
        <v>13</v>
      </c>
      <c r="K1470" s="3">
        <v>51</v>
      </c>
      <c r="L1470" s="2">
        <v>155.18472828999515</v>
      </c>
      <c r="M1470" t="s">
        <v>24</v>
      </c>
      <c r="N1470" s="5">
        <f t="shared" si="22"/>
        <v>3.042837809607748</v>
      </c>
    </row>
    <row r="1471" spans="7:14" x14ac:dyDescent="0.2">
      <c r="G1471">
        <v>1476</v>
      </c>
      <c r="H1471" t="s">
        <v>1</v>
      </c>
      <c r="I1471" s="1">
        <v>38947</v>
      </c>
      <c r="J1471" t="s">
        <v>9</v>
      </c>
      <c r="K1471" s="3">
        <v>-7</v>
      </c>
      <c r="L1471" s="2">
        <v>-18.636086701073594</v>
      </c>
      <c r="M1471" t="s">
        <v>24</v>
      </c>
      <c r="N1471" s="5">
        <f t="shared" si="22"/>
        <v>2.6622981001533708</v>
      </c>
    </row>
    <row r="1472" spans="7:14" x14ac:dyDescent="0.2">
      <c r="G1472">
        <v>1477</v>
      </c>
      <c r="H1472" t="s">
        <v>6</v>
      </c>
      <c r="I1472" s="1">
        <v>38485</v>
      </c>
      <c r="J1472" t="s">
        <v>11</v>
      </c>
      <c r="K1472" s="3">
        <v>37</v>
      </c>
      <c r="L1472" s="2">
        <v>112.07406400171799</v>
      </c>
      <c r="M1472" t="s">
        <v>24</v>
      </c>
      <c r="N1472" s="5">
        <f t="shared" si="22"/>
        <v>3.0290287568031888</v>
      </c>
    </row>
    <row r="1473" spans="7:14" x14ac:dyDescent="0.2">
      <c r="G1473">
        <v>1478</v>
      </c>
      <c r="H1473" t="s">
        <v>8</v>
      </c>
      <c r="I1473" s="1">
        <v>38518</v>
      </c>
      <c r="J1473" t="s">
        <v>9</v>
      </c>
      <c r="K1473" s="3">
        <v>43</v>
      </c>
      <c r="L1473" s="2">
        <v>130.97379554914517</v>
      </c>
      <c r="M1473" t="s">
        <v>21</v>
      </c>
      <c r="N1473" s="5">
        <f t="shared" si="22"/>
        <v>3.0459022220731433</v>
      </c>
    </row>
    <row r="1474" spans="7:14" x14ac:dyDescent="0.2">
      <c r="G1474">
        <v>1479</v>
      </c>
      <c r="H1474" t="s">
        <v>7</v>
      </c>
      <c r="I1474" s="1">
        <v>38859</v>
      </c>
      <c r="J1474" t="s">
        <v>12</v>
      </c>
      <c r="K1474" s="3">
        <v>63</v>
      </c>
      <c r="L1474" s="2">
        <v>190.69209828626822</v>
      </c>
      <c r="M1474" t="s">
        <v>21</v>
      </c>
      <c r="N1474" s="5">
        <f t="shared" si="22"/>
        <v>3.0268587029566385</v>
      </c>
    </row>
    <row r="1475" spans="7:14" x14ac:dyDescent="0.2">
      <c r="G1475">
        <v>1480</v>
      </c>
      <c r="H1475" t="s">
        <v>2</v>
      </c>
      <c r="I1475" s="1">
        <v>38177</v>
      </c>
      <c r="J1475" t="s">
        <v>11</v>
      </c>
      <c r="K1475" s="3">
        <v>29</v>
      </c>
      <c r="L1475" s="2">
        <v>89.589016206328608</v>
      </c>
      <c r="M1475" t="s">
        <v>23</v>
      </c>
      <c r="N1475" s="5">
        <f t="shared" si="22"/>
        <v>3.0892764209078831</v>
      </c>
    </row>
    <row r="1476" spans="7:14" x14ac:dyDescent="0.2">
      <c r="G1476">
        <v>1481</v>
      </c>
      <c r="H1476" t="s">
        <v>7</v>
      </c>
      <c r="I1476" s="1">
        <v>38694</v>
      </c>
      <c r="J1476" t="s">
        <v>12</v>
      </c>
      <c r="K1476" s="3">
        <v>20</v>
      </c>
      <c r="L1476" s="2">
        <v>61.944091716082518</v>
      </c>
      <c r="M1476" t="s">
        <v>22</v>
      </c>
      <c r="N1476" s="5">
        <f t="shared" si="22"/>
        <v>3.0972045858041257</v>
      </c>
    </row>
    <row r="1477" spans="7:14" x14ac:dyDescent="0.2">
      <c r="G1477">
        <v>1482</v>
      </c>
      <c r="H1477" t="s">
        <v>5</v>
      </c>
      <c r="I1477" s="1">
        <v>38804</v>
      </c>
      <c r="J1477" t="s">
        <v>11</v>
      </c>
      <c r="K1477" s="3">
        <v>48</v>
      </c>
      <c r="L1477" s="2">
        <v>146.44223986116381</v>
      </c>
      <c r="M1477" t="s">
        <v>23</v>
      </c>
      <c r="N1477" s="5">
        <f t="shared" si="22"/>
        <v>3.0508799971075793</v>
      </c>
    </row>
    <row r="1478" spans="7:14" x14ac:dyDescent="0.2">
      <c r="G1478">
        <v>1483</v>
      </c>
      <c r="H1478" t="s">
        <v>8</v>
      </c>
      <c r="I1478" s="1">
        <v>38562</v>
      </c>
      <c r="J1478" t="s">
        <v>11</v>
      </c>
      <c r="K1478" s="3">
        <v>94</v>
      </c>
      <c r="L1478" s="2">
        <v>284.30651580761617</v>
      </c>
      <c r="M1478" t="s">
        <v>22</v>
      </c>
      <c r="N1478" s="5">
        <f t="shared" ref="N1478:N1541" si="23">L1478/K1478</f>
        <v>3.0245374022086824</v>
      </c>
    </row>
    <row r="1479" spans="7:14" x14ac:dyDescent="0.2">
      <c r="G1479">
        <v>1484</v>
      </c>
      <c r="H1479" t="s">
        <v>8</v>
      </c>
      <c r="I1479" s="1">
        <v>38969</v>
      </c>
      <c r="J1479" t="s">
        <v>9</v>
      </c>
      <c r="K1479" s="3">
        <v>41</v>
      </c>
      <c r="L1479" s="2">
        <v>124.88343538167078</v>
      </c>
      <c r="M1479" t="s">
        <v>22</v>
      </c>
      <c r="N1479" s="5">
        <f t="shared" si="23"/>
        <v>3.0459374483334338</v>
      </c>
    </row>
    <row r="1480" spans="7:14" x14ac:dyDescent="0.2">
      <c r="G1480">
        <v>1485</v>
      </c>
      <c r="H1480" t="s">
        <v>8</v>
      </c>
      <c r="I1480" s="1">
        <v>38375</v>
      </c>
      <c r="J1480" t="s">
        <v>11</v>
      </c>
      <c r="K1480" s="3">
        <v>45</v>
      </c>
      <c r="L1480" s="2">
        <v>137.54620754134569</v>
      </c>
      <c r="M1480" t="s">
        <v>21</v>
      </c>
      <c r="N1480" s="5">
        <f t="shared" si="23"/>
        <v>3.0565823898076823</v>
      </c>
    </row>
    <row r="1481" spans="7:14" x14ac:dyDescent="0.2">
      <c r="G1481">
        <v>1486</v>
      </c>
      <c r="H1481" t="s">
        <v>0</v>
      </c>
      <c r="I1481" s="1">
        <v>38485</v>
      </c>
      <c r="J1481" t="s">
        <v>10</v>
      </c>
      <c r="K1481" s="3">
        <v>69</v>
      </c>
      <c r="L1481" s="2">
        <v>208.60656085319707</v>
      </c>
      <c r="M1481" t="s">
        <v>23</v>
      </c>
      <c r="N1481" s="5">
        <f t="shared" si="23"/>
        <v>3.0232834906260444</v>
      </c>
    </row>
    <row r="1482" spans="7:14" x14ac:dyDescent="0.2">
      <c r="G1482">
        <v>1487</v>
      </c>
      <c r="H1482" t="s">
        <v>6</v>
      </c>
      <c r="I1482" s="1">
        <v>38078</v>
      </c>
      <c r="J1482" t="s">
        <v>12</v>
      </c>
      <c r="K1482" s="3">
        <v>48</v>
      </c>
      <c r="L1482" s="2">
        <v>146.16733998853596</v>
      </c>
      <c r="M1482" t="s">
        <v>21</v>
      </c>
      <c r="N1482" s="5">
        <f t="shared" si="23"/>
        <v>3.0451529164278326</v>
      </c>
    </row>
    <row r="1483" spans="7:14" x14ac:dyDescent="0.2">
      <c r="G1483">
        <v>1488</v>
      </c>
      <c r="H1483" t="s">
        <v>1</v>
      </c>
      <c r="I1483" s="1">
        <v>38375</v>
      </c>
      <c r="J1483" t="s">
        <v>12</v>
      </c>
      <c r="K1483" s="3">
        <v>38</v>
      </c>
      <c r="L1483" s="2">
        <v>115.70319467233371</v>
      </c>
      <c r="M1483" t="s">
        <v>23</v>
      </c>
      <c r="N1483" s="5">
        <f t="shared" si="23"/>
        <v>3.0448209124298344</v>
      </c>
    </row>
    <row r="1484" spans="7:14" x14ac:dyDescent="0.2">
      <c r="G1484">
        <v>1489</v>
      </c>
      <c r="H1484" t="s">
        <v>8</v>
      </c>
      <c r="I1484" s="1">
        <v>38738</v>
      </c>
      <c r="J1484" t="s">
        <v>10</v>
      </c>
      <c r="K1484" s="3">
        <v>49</v>
      </c>
      <c r="L1484" s="2">
        <v>149.11052069470631</v>
      </c>
      <c r="M1484" t="s">
        <v>21</v>
      </c>
      <c r="N1484" s="5">
        <f t="shared" si="23"/>
        <v>3.0430718509123738</v>
      </c>
    </row>
    <row r="1485" spans="7:14" x14ac:dyDescent="0.2">
      <c r="G1485">
        <v>1490</v>
      </c>
      <c r="H1485" t="s">
        <v>2</v>
      </c>
      <c r="I1485" s="1">
        <v>38232</v>
      </c>
      <c r="J1485" t="s">
        <v>9</v>
      </c>
      <c r="K1485" s="3">
        <v>79</v>
      </c>
      <c r="L1485" s="2">
        <v>239.15028034352162</v>
      </c>
      <c r="M1485" t="s">
        <v>23</v>
      </c>
      <c r="N1485" s="5">
        <f t="shared" si="23"/>
        <v>3.02721873852559</v>
      </c>
    </row>
    <row r="1486" spans="7:14" x14ac:dyDescent="0.2">
      <c r="G1486">
        <v>1491</v>
      </c>
      <c r="H1486" t="s">
        <v>6</v>
      </c>
      <c r="I1486" s="1">
        <v>38551</v>
      </c>
      <c r="J1486" t="s">
        <v>9</v>
      </c>
      <c r="K1486" s="3">
        <v>93</v>
      </c>
      <c r="L1486" s="2">
        <v>281.34133684394243</v>
      </c>
      <c r="M1486" t="s">
        <v>21</v>
      </c>
      <c r="N1486" s="5">
        <f t="shared" si="23"/>
        <v>3.0251756649886281</v>
      </c>
    </row>
    <row r="1487" spans="7:14" x14ac:dyDescent="0.2">
      <c r="G1487">
        <v>1492</v>
      </c>
      <c r="H1487" t="s">
        <v>2</v>
      </c>
      <c r="I1487" s="1">
        <v>38342</v>
      </c>
      <c r="J1487" t="s">
        <v>9</v>
      </c>
      <c r="K1487" s="3">
        <v>67</v>
      </c>
      <c r="L1487" s="2">
        <v>202.43601829550036</v>
      </c>
      <c r="M1487" t="s">
        <v>23</v>
      </c>
      <c r="N1487" s="5">
        <f t="shared" si="23"/>
        <v>3.0214331088880653</v>
      </c>
    </row>
    <row r="1488" spans="7:14" x14ac:dyDescent="0.2">
      <c r="G1488">
        <v>1493</v>
      </c>
      <c r="H1488" t="s">
        <v>8</v>
      </c>
      <c r="I1488" s="1">
        <v>38859</v>
      </c>
      <c r="J1488" t="s">
        <v>9</v>
      </c>
      <c r="K1488" s="3">
        <v>13</v>
      </c>
      <c r="L1488" s="2">
        <v>41.318769528122459</v>
      </c>
      <c r="M1488" t="s">
        <v>24</v>
      </c>
      <c r="N1488" s="5">
        <f t="shared" si="23"/>
        <v>3.1783668867786505</v>
      </c>
    </row>
    <row r="1489" spans="7:14" x14ac:dyDescent="0.2">
      <c r="G1489">
        <v>1494</v>
      </c>
      <c r="H1489" t="s">
        <v>6</v>
      </c>
      <c r="I1489" s="1">
        <v>38639</v>
      </c>
      <c r="J1489" t="s">
        <v>10</v>
      </c>
      <c r="K1489" s="3">
        <v>71</v>
      </c>
      <c r="L1489" s="2">
        <v>215.36222588622564</v>
      </c>
      <c r="M1489" t="s">
        <v>23</v>
      </c>
      <c r="N1489" s="5">
        <f t="shared" si="23"/>
        <v>3.0332707871299385</v>
      </c>
    </row>
    <row r="1490" spans="7:14" x14ac:dyDescent="0.2">
      <c r="G1490">
        <v>1495</v>
      </c>
      <c r="H1490" t="s">
        <v>8</v>
      </c>
      <c r="I1490" s="1">
        <v>39013</v>
      </c>
      <c r="J1490" t="s">
        <v>9</v>
      </c>
      <c r="K1490" s="3">
        <v>15</v>
      </c>
      <c r="L1490" s="2">
        <v>46.386549546936031</v>
      </c>
      <c r="M1490" t="s">
        <v>23</v>
      </c>
      <c r="N1490" s="5">
        <f t="shared" si="23"/>
        <v>3.0924366364624021</v>
      </c>
    </row>
    <row r="1491" spans="7:14" x14ac:dyDescent="0.2">
      <c r="G1491">
        <v>1496</v>
      </c>
      <c r="H1491" t="s">
        <v>4</v>
      </c>
      <c r="I1491" s="1">
        <v>38606</v>
      </c>
      <c r="J1491" t="s">
        <v>11</v>
      </c>
      <c r="K1491" s="3">
        <v>89</v>
      </c>
      <c r="L1491" s="2">
        <v>269.12365453676284</v>
      </c>
      <c r="M1491" t="s">
        <v>21</v>
      </c>
      <c r="N1491" s="5">
        <f t="shared" si="23"/>
        <v>3.0238612869299195</v>
      </c>
    </row>
    <row r="1492" spans="7:14" x14ac:dyDescent="0.2">
      <c r="G1492">
        <v>1497</v>
      </c>
      <c r="H1492" t="s">
        <v>4</v>
      </c>
      <c r="I1492" s="1">
        <v>38650</v>
      </c>
      <c r="J1492" t="s">
        <v>12</v>
      </c>
      <c r="K1492" s="3">
        <v>65</v>
      </c>
      <c r="L1492" s="2">
        <v>197.49619907968821</v>
      </c>
      <c r="M1492" t="s">
        <v>22</v>
      </c>
      <c r="N1492" s="5">
        <f t="shared" si="23"/>
        <v>3.0384030627644338</v>
      </c>
    </row>
    <row r="1493" spans="7:14" x14ac:dyDescent="0.2">
      <c r="G1493">
        <v>1498</v>
      </c>
      <c r="H1493" t="s">
        <v>4</v>
      </c>
      <c r="I1493" s="1">
        <v>38342</v>
      </c>
      <c r="J1493" t="s">
        <v>11</v>
      </c>
      <c r="K1493" s="3">
        <v>16</v>
      </c>
      <c r="L1493" s="2">
        <v>49.977621498939477</v>
      </c>
      <c r="M1493" t="s">
        <v>22</v>
      </c>
      <c r="N1493" s="5">
        <f t="shared" si="23"/>
        <v>3.1236013436837173</v>
      </c>
    </row>
    <row r="1494" spans="7:14" x14ac:dyDescent="0.2">
      <c r="G1494">
        <v>1499</v>
      </c>
      <c r="H1494" t="s">
        <v>8</v>
      </c>
      <c r="I1494" s="1">
        <v>38870</v>
      </c>
      <c r="J1494" t="s">
        <v>10</v>
      </c>
      <c r="K1494" s="3">
        <v>48</v>
      </c>
      <c r="L1494" s="2">
        <v>146.12940219412363</v>
      </c>
      <c r="M1494" t="s">
        <v>24</v>
      </c>
      <c r="N1494" s="5">
        <f t="shared" si="23"/>
        <v>3.0443625457109089</v>
      </c>
    </row>
    <row r="1495" spans="7:14" x14ac:dyDescent="0.2">
      <c r="G1495">
        <v>1500</v>
      </c>
      <c r="H1495" t="s">
        <v>3</v>
      </c>
      <c r="I1495" s="1">
        <v>38595</v>
      </c>
      <c r="J1495" t="s">
        <v>11</v>
      </c>
      <c r="K1495" s="3">
        <v>78</v>
      </c>
      <c r="L1495" s="2">
        <v>235.9430418370726</v>
      </c>
      <c r="M1495" t="s">
        <v>22</v>
      </c>
      <c r="N1495" s="5">
        <f t="shared" si="23"/>
        <v>3.0249107927829821</v>
      </c>
    </row>
    <row r="1496" spans="7:14" x14ac:dyDescent="0.2">
      <c r="G1496">
        <v>1501</v>
      </c>
      <c r="H1496" t="s">
        <v>7</v>
      </c>
      <c r="I1496" s="1">
        <v>38012</v>
      </c>
      <c r="J1496" t="s">
        <v>10</v>
      </c>
      <c r="K1496" s="3">
        <v>5</v>
      </c>
      <c r="L1496" s="2">
        <v>17.19135783501677</v>
      </c>
      <c r="M1496" t="s">
        <v>23</v>
      </c>
      <c r="N1496" s="5">
        <f t="shared" si="23"/>
        <v>3.4382715670033539</v>
      </c>
    </row>
    <row r="1497" spans="7:14" x14ac:dyDescent="0.2">
      <c r="G1497">
        <v>1502</v>
      </c>
      <c r="H1497" t="s">
        <v>5</v>
      </c>
      <c r="I1497" s="1">
        <v>38727</v>
      </c>
      <c r="J1497" t="s">
        <v>10</v>
      </c>
      <c r="K1497" s="3">
        <v>33</v>
      </c>
      <c r="L1497" s="2">
        <v>101.70689339051272</v>
      </c>
      <c r="M1497" t="s">
        <v>23</v>
      </c>
      <c r="N1497" s="5">
        <f t="shared" si="23"/>
        <v>3.0820270724397791</v>
      </c>
    </row>
    <row r="1498" spans="7:14" x14ac:dyDescent="0.2">
      <c r="G1498">
        <v>1503</v>
      </c>
      <c r="H1498" t="s">
        <v>6</v>
      </c>
      <c r="I1498" s="1">
        <v>38804</v>
      </c>
      <c r="J1498" t="s">
        <v>9</v>
      </c>
      <c r="K1498" s="3">
        <v>73</v>
      </c>
      <c r="L1498" s="2">
        <v>220.6254493831498</v>
      </c>
      <c r="M1498" t="s">
        <v>22</v>
      </c>
      <c r="N1498" s="5">
        <f t="shared" si="23"/>
        <v>3.0222664299061615</v>
      </c>
    </row>
    <row r="1499" spans="7:14" x14ac:dyDescent="0.2">
      <c r="G1499">
        <v>1504</v>
      </c>
      <c r="H1499" t="s">
        <v>8</v>
      </c>
      <c r="I1499" s="1">
        <v>38188</v>
      </c>
      <c r="J1499" t="s">
        <v>12</v>
      </c>
      <c r="K1499" s="3">
        <v>93</v>
      </c>
      <c r="L1499" s="2">
        <v>280.86225864864616</v>
      </c>
      <c r="M1499" t="s">
        <v>21</v>
      </c>
      <c r="N1499" s="5">
        <f t="shared" si="23"/>
        <v>3.0200242865445825</v>
      </c>
    </row>
    <row r="1500" spans="7:14" x14ac:dyDescent="0.2">
      <c r="G1500">
        <v>1505</v>
      </c>
      <c r="H1500" t="s">
        <v>8</v>
      </c>
      <c r="I1500" s="1">
        <v>38716</v>
      </c>
      <c r="J1500" t="s">
        <v>9</v>
      </c>
      <c r="K1500" s="3">
        <v>37</v>
      </c>
      <c r="L1500" s="2">
        <v>113.24236035613511</v>
      </c>
      <c r="M1500" t="s">
        <v>24</v>
      </c>
      <c r="N1500" s="5">
        <f t="shared" si="23"/>
        <v>3.0606043339495974</v>
      </c>
    </row>
    <row r="1501" spans="7:14" x14ac:dyDescent="0.2">
      <c r="G1501">
        <v>1506</v>
      </c>
      <c r="H1501" t="s">
        <v>2</v>
      </c>
      <c r="I1501" s="1">
        <v>38562</v>
      </c>
      <c r="J1501" t="s">
        <v>10</v>
      </c>
      <c r="K1501" s="3">
        <v>23</v>
      </c>
      <c r="L1501" s="2">
        <v>70.338092994751676</v>
      </c>
      <c r="M1501" t="s">
        <v>21</v>
      </c>
      <c r="N1501" s="5">
        <f t="shared" si="23"/>
        <v>3.0581779562935512</v>
      </c>
    </row>
    <row r="1502" spans="7:14" x14ac:dyDescent="0.2">
      <c r="G1502">
        <v>1507</v>
      </c>
      <c r="H1502" t="s">
        <v>2</v>
      </c>
      <c r="I1502" s="1">
        <v>38683</v>
      </c>
      <c r="J1502" t="s">
        <v>10</v>
      </c>
      <c r="K1502" s="3">
        <v>-3</v>
      </c>
      <c r="L1502" s="2">
        <v>-7.2085961879253206</v>
      </c>
      <c r="M1502" t="s">
        <v>23</v>
      </c>
      <c r="N1502" s="5">
        <f t="shared" si="23"/>
        <v>2.4028653959751067</v>
      </c>
    </row>
    <row r="1503" spans="7:14" x14ac:dyDescent="0.2">
      <c r="G1503">
        <v>1508</v>
      </c>
      <c r="H1503" t="s">
        <v>0</v>
      </c>
      <c r="I1503" s="1">
        <v>38771</v>
      </c>
      <c r="J1503" t="s">
        <v>11</v>
      </c>
      <c r="K1503" s="3">
        <v>39</v>
      </c>
      <c r="L1503" s="2">
        <v>118.95540899877352</v>
      </c>
      <c r="M1503" t="s">
        <v>21</v>
      </c>
      <c r="N1503" s="5">
        <f t="shared" si="23"/>
        <v>3.0501386922762443</v>
      </c>
    </row>
    <row r="1504" spans="7:14" x14ac:dyDescent="0.2">
      <c r="G1504">
        <v>1509</v>
      </c>
      <c r="H1504" t="s">
        <v>8</v>
      </c>
      <c r="I1504" s="1">
        <v>38837</v>
      </c>
      <c r="J1504" t="s">
        <v>11</v>
      </c>
      <c r="K1504" s="3">
        <v>83</v>
      </c>
      <c r="L1504" s="2">
        <v>251.40370686680004</v>
      </c>
      <c r="M1504" t="s">
        <v>22</v>
      </c>
      <c r="N1504" s="5">
        <f t="shared" si="23"/>
        <v>3.0289603236963858</v>
      </c>
    </row>
    <row r="1505" spans="7:14" x14ac:dyDescent="0.2">
      <c r="G1505">
        <v>1510</v>
      </c>
      <c r="H1505" t="s">
        <v>5</v>
      </c>
      <c r="I1505" s="1">
        <v>38958</v>
      </c>
      <c r="J1505" t="s">
        <v>9</v>
      </c>
      <c r="K1505" s="3">
        <v>65</v>
      </c>
      <c r="L1505" s="2">
        <v>197.80862125573833</v>
      </c>
      <c r="M1505" t="s">
        <v>21</v>
      </c>
      <c r="N1505" s="5">
        <f t="shared" si="23"/>
        <v>3.0432095577805898</v>
      </c>
    </row>
    <row r="1506" spans="7:14" x14ac:dyDescent="0.2">
      <c r="G1506">
        <v>1511</v>
      </c>
      <c r="H1506" t="s">
        <v>8</v>
      </c>
      <c r="I1506" s="1">
        <v>38320</v>
      </c>
      <c r="J1506" t="s">
        <v>10</v>
      </c>
      <c r="K1506" s="3">
        <v>13</v>
      </c>
      <c r="L1506" s="2">
        <v>41.739412502907776</v>
      </c>
      <c r="M1506" t="s">
        <v>24</v>
      </c>
      <c r="N1506" s="5">
        <f t="shared" si="23"/>
        <v>3.2107240386852136</v>
      </c>
    </row>
    <row r="1507" spans="7:14" x14ac:dyDescent="0.2">
      <c r="G1507">
        <v>1512</v>
      </c>
      <c r="H1507" t="s">
        <v>5</v>
      </c>
      <c r="I1507" s="1">
        <v>38672</v>
      </c>
      <c r="J1507" t="s">
        <v>9</v>
      </c>
      <c r="K1507" s="3">
        <v>9</v>
      </c>
      <c r="L1507" s="2">
        <v>28.855899545684331</v>
      </c>
      <c r="M1507" t="s">
        <v>24</v>
      </c>
      <c r="N1507" s="5">
        <f t="shared" si="23"/>
        <v>3.2062110606315923</v>
      </c>
    </row>
    <row r="1508" spans="7:14" x14ac:dyDescent="0.2">
      <c r="G1508">
        <v>1513</v>
      </c>
      <c r="H1508" t="s">
        <v>1</v>
      </c>
      <c r="I1508" s="1">
        <v>39068</v>
      </c>
      <c r="J1508" t="s">
        <v>11</v>
      </c>
      <c r="K1508" s="3">
        <v>-4</v>
      </c>
      <c r="L1508" s="2">
        <v>-10.353255411982897</v>
      </c>
      <c r="M1508" t="s">
        <v>21</v>
      </c>
      <c r="N1508" s="5">
        <f t="shared" si="23"/>
        <v>2.5883138529957241</v>
      </c>
    </row>
    <row r="1509" spans="7:14" x14ac:dyDescent="0.2">
      <c r="G1509">
        <v>1514</v>
      </c>
      <c r="H1509" t="s">
        <v>6</v>
      </c>
      <c r="I1509" s="1">
        <v>38287</v>
      </c>
      <c r="J1509" t="s">
        <v>12</v>
      </c>
      <c r="K1509" s="3">
        <v>22</v>
      </c>
      <c r="L1509" s="2">
        <v>67.745285115132006</v>
      </c>
      <c r="M1509" t="s">
        <v>21</v>
      </c>
      <c r="N1509" s="5">
        <f t="shared" si="23"/>
        <v>3.0793311415969096</v>
      </c>
    </row>
    <row r="1510" spans="7:14" x14ac:dyDescent="0.2">
      <c r="G1510">
        <v>1515</v>
      </c>
      <c r="H1510" t="s">
        <v>3</v>
      </c>
      <c r="I1510" s="1">
        <v>38441</v>
      </c>
      <c r="J1510" t="s">
        <v>12</v>
      </c>
      <c r="K1510" s="3">
        <v>-3</v>
      </c>
      <c r="L1510" s="2">
        <v>-6.8920180610801349</v>
      </c>
      <c r="M1510" t="s">
        <v>21</v>
      </c>
      <c r="N1510" s="5">
        <f t="shared" si="23"/>
        <v>2.2973393536933782</v>
      </c>
    </row>
    <row r="1511" spans="7:14" x14ac:dyDescent="0.2">
      <c r="G1511">
        <v>1516</v>
      </c>
      <c r="H1511" t="s">
        <v>2</v>
      </c>
      <c r="I1511" s="1">
        <v>38199</v>
      </c>
      <c r="J1511" t="s">
        <v>12</v>
      </c>
      <c r="K1511" s="3">
        <v>58</v>
      </c>
      <c r="L1511" s="2">
        <v>176.19804950784601</v>
      </c>
      <c r="M1511" t="s">
        <v>21</v>
      </c>
      <c r="N1511" s="5">
        <f t="shared" si="23"/>
        <v>3.0378974053076897</v>
      </c>
    </row>
    <row r="1512" spans="7:14" x14ac:dyDescent="0.2">
      <c r="G1512">
        <v>1517</v>
      </c>
      <c r="H1512" t="s">
        <v>1</v>
      </c>
      <c r="I1512" s="1">
        <v>38221</v>
      </c>
      <c r="J1512" t="s">
        <v>11</v>
      </c>
      <c r="K1512" s="3">
        <v>65</v>
      </c>
      <c r="L1512" s="2">
        <v>196.63911479091979</v>
      </c>
      <c r="M1512" t="s">
        <v>21</v>
      </c>
      <c r="N1512" s="5">
        <f t="shared" si="23"/>
        <v>3.0252171506295351</v>
      </c>
    </row>
    <row r="1513" spans="7:14" x14ac:dyDescent="0.2">
      <c r="G1513">
        <v>1518</v>
      </c>
      <c r="H1513" t="s">
        <v>2</v>
      </c>
      <c r="I1513" s="1">
        <v>38166</v>
      </c>
      <c r="J1513" t="s">
        <v>11</v>
      </c>
      <c r="K1513" s="3">
        <v>9</v>
      </c>
      <c r="L1513" s="2">
        <v>28.459065178844462</v>
      </c>
      <c r="M1513" t="s">
        <v>22</v>
      </c>
      <c r="N1513" s="5">
        <f t="shared" si="23"/>
        <v>3.1621183532049404</v>
      </c>
    </row>
    <row r="1514" spans="7:14" x14ac:dyDescent="0.2">
      <c r="G1514">
        <v>1519</v>
      </c>
      <c r="H1514" t="s">
        <v>5</v>
      </c>
      <c r="I1514" s="1">
        <v>39013</v>
      </c>
      <c r="J1514" t="s">
        <v>13</v>
      </c>
      <c r="K1514" s="3">
        <v>18</v>
      </c>
      <c r="L1514" s="2">
        <v>56.300241442258397</v>
      </c>
      <c r="M1514" t="s">
        <v>21</v>
      </c>
      <c r="N1514" s="5">
        <f t="shared" si="23"/>
        <v>3.1277911912365775</v>
      </c>
    </row>
    <row r="1515" spans="7:14" x14ac:dyDescent="0.2">
      <c r="G1515">
        <v>1520</v>
      </c>
      <c r="H1515" t="s">
        <v>3</v>
      </c>
      <c r="I1515" s="1">
        <v>38111</v>
      </c>
      <c r="J1515" t="s">
        <v>9</v>
      </c>
      <c r="K1515" s="3">
        <v>55</v>
      </c>
      <c r="L1515" s="2">
        <v>166.7781249229084</v>
      </c>
      <c r="M1515" t="s">
        <v>24</v>
      </c>
      <c r="N1515" s="5">
        <f t="shared" si="23"/>
        <v>3.0323295440528799</v>
      </c>
    </row>
    <row r="1516" spans="7:14" x14ac:dyDescent="0.2">
      <c r="G1516">
        <v>1521</v>
      </c>
      <c r="H1516" t="s">
        <v>1</v>
      </c>
      <c r="I1516" s="1">
        <v>38364</v>
      </c>
      <c r="J1516" t="s">
        <v>11</v>
      </c>
      <c r="K1516" s="3">
        <v>69</v>
      </c>
      <c r="L1516" s="2">
        <v>209.56822946203218</v>
      </c>
      <c r="M1516" t="s">
        <v>21</v>
      </c>
      <c r="N1516" s="5">
        <f t="shared" si="23"/>
        <v>3.0372207168410461</v>
      </c>
    </row>
    <row r="1517" spans="7:14" x14ac:dyDescent="0.2">
      <c r="G1517">
        <v>1522</v>
      </c>
      <c r="H1517" t="s">
        <v>4</v>
      </c>
      <c r="I1517" s="1">
        <v>38089</v>
      </c>
      <c r="J1517" t="s">
        <v>11</v>
      </c>
      <c r="K1517" s="3">
        <v>51</v>
      </c>
      <c r="L1517" s="2">
        <v>155.55960489398822</v>
      </c>
      <c r="M1517" t="s">
        <v>23</v>
      </c>
      <c r="N1517" s="5">
        <f t="shared" si="23"/>
        <v>3.0501883312546711</v>
      </c>
    </row>
    <row r="1518" spans="7:14" x14ac:dyDescent="0.2">
      <c r="G1518">
        <v>1523</v>
      </c>
      <c r="H1518" t="s">
        <v>6</v>
      </c>
      <c r="I1518" s="1">
        <v>38738</v>
      </c>
      <c r="J1518" t="s">
        <v>13</v>
      </c>
      <c r="K1518" s="3">
        <v>23</v>
      </c>
      <c r="L1518" s="2">
        <v>71.150007929550512</v>
      </c>
      <c r="M1518" t="s">
        <v>21</v>
      </c>
      <c r="N1518" s="5">
        <f t="shared" si="23"/>
        <v>3.0934786056326309</v>
      </c>
    </row>
    <row r="1519" spans="7:14" x14ac:dyDescent="0.2">
      <c r="G1519">
        <v>1524</v>
      </c>
      <c r="H1519" t="s">
        <v>8</v>
      </c>
      <c r="I1519" s="1">
        <v>38826</v>
      </c>
      <c r="J1519" t="s">
        <v>10</v>
      </c>
      <c r="K1519" s="3">
        <v>38</v>
      </c>
      <c r="L1519" s="2">
        <v>115.80895982640449</v>
      </c>
      <c r="M1519" t="s">
        <v>23</v>
      </c>
      <c r="N1519" s="5">
        <f t="shared" si="23"/>
        <v>3.0476042059580131</v>
      </c>
    </row>
    <row r="1520" spans="7:14" x14ac:dyDescent="0.2">
      <c r="G1520">
        <v>1525</v>
      </c>
      <c r="H1520" t="s">
        <v>4</v>
      </c>
      <c r="I1520" s="1">
        <v>38320</v>
      </c>
      <c r="J1520" t="s">
        <v>13</v>
      </c>
      <c r="K1520" s="3">
        <v>-8</v>
      </c>
      <c r="L1520" s="2">
        <v>-22.286591550898308</v>
      </c>
      <c r="M1520" t="s">
        <v>22</v>
      </c>
      <c r="N1520" s="5">
        <f t="shared" si="23"/>
        <v>2.7858239438622885</v>
      </c>
    </row>
    <row r="1521" spans="7:14" x14ac:dyDescent="0.2">
      <c r="G1521">
        <v>1526</v>
      </c>
      <c r="H1521" t="s">
        <v>3</v>
      </c>
      <c r="I1521" s="1">
        <v>39013</v>
      </c>
      <c r="J1521" t="s">
        <v>11</v>
      </c>
      <c r="K1521" s="3">
        <v>20</v>
      </c>
      <c r="L1521" s="2">
        <v>61.782563000840952</v>
      </c>
      <c r="M1521" t="s">
        <v>23</v>
      </c>
      <c r="N1521" s="5">
        <f t="shared" si="23"/>
        <v>3.0891281500420478</v>
      </c>
    </row>
    <row r="1522" spans="7:14" x14ac:dyDescent="0.2">
      <c r="G1522">
        <v>1527</v>
      </c>
      <c r="H1522" t="s">
        <v>1</v>
      </c>
      <c r="I1522" s="1">
        <v>38540</v>
      </c>
      <c r="J1522" t="s">
        <v>10</v>
      </c>
      <c r="K1522" s="3">
        <v>25</v>
      </c>
      <c r="L1522" s="2">
        <v>76.800582511934167</v>
      </c>
      <c r="M1522" t="s">
        <v>23</v>
      </c>
      <c r="N1522" s="5">
        <f t="shared" si="23"/>
        <v>3.0720233004773667</v>
      </c>
    </row>
    <row r="1523" spans="7:14" x14ac:dyDescent="0.2">
      <c r="G1523">
        <v>1528</v>
      </c>
      <c r="H1523" t="s">
        <v>8</v>
      </c>
      <c r="I1523" s="1">
        <v>39013</v>
      </c>
      <c r="J1523" t="s">
        <v>11</v>
      </c>
      <c r="K1523" s="3">
        <v>-6</v>
      </c>
      <c r="L1523" s="2">
        <v>-16.105946140968253</v>
      </c>
      <c r="M1523" t="s">
        <v>23</v>
      </c>
      <c r="N1523" s="5">
        <f t="shared" si="23"/>
        <v>2.6843243568280424</v>
      </c>
    </row>
    <row r="1524" spans="7:14" x14ac:dyDescent="0.2">
      <c r="G1524">
        <v>1529</v>
      </c>
      <c r="H1524" t="s">
        <v>4</v>
      </c>
      <c r="I1524" s="1">
        <v>38925</v>
      </c>
      <c r="J1524" t="s">
        <v>10</v>
      </c>
      <c r="K1524" s="3">
        <v>88</v>
      </c>
      <c r="L1524" s="2">
        <v>266.77209888218033</v>
      </c>
      <c r="M1524" t="s">
        <v>22</v>
      </c>
      <c r="N1524" s="5">
        <f t="shared" si="23"/>
        <v>3.03150112366114</v>
      </c>
    </row>
    <row r="1525" spans="7:14" x14ac:dyDescent="0.2">
      <c r="G1525">
        <v>1530</v>
      </c>
      <c r="H1525" t="s">
        <v>0</v>
      </c>
      <c r="I1525" s="1">
        <v>38859</v>
      </c>
      <c r="J1525" t="s">
        <v>11</v>
      </c>
      <c r="K1525" s="3">
        <v>62</v>
      </c>
      <c r="L1525" s="2">
        <v>187.54179752226122</v>
      </c>
      <c r="M1525" t="s">
        <v>21</v>
      </c>
      <c r="N1525" s="5">
        <f t="shared" si="23"/>
        <v>3.0248677019719552</v>
      </c>
    </row>
    <row r="1526" spans="7:14" x14ac:dyDescent="0.2">
      <c r="G1526">
        <v>1531</v>
      </c>
      <c r="H1526" t="s">
        <v>3</v>
      </c>
      <c r="I1526" s="1">
        <v>37990</v>
      </c>
      <c r="J1526" t="s">
        <v>13</v>
      </c>
      <c r="K1526" s="3">
        <v>80</v>
      </c>
      <c r="L1526" s="2">
        <v>242.16012405865823</v>
      </c>
      <c r="M1526" t="s">
        <v>21</v>
      </c>
      <c r="N1526" s="5">
        <f t="shared" si="23"/>
        <v>3.0270015507332277</v>
      </c>
    </row>
    <row r="1527" spans="7:14" x14ac:dyDescent="0.2">
      <c r="G1527">
        <v>1532</v>
      </c>
      <c r="H1527" t="s">
        <v>7</v>
      </c>
      <c r="I1527" s="1">
        <v>38056</v>
      </c>
      <c r="J1527" t="s">
        <v>13</v>
      </c>
      <c r="K1527" s="3">
        <v>66</v>
      </c>
      <c r="L1527" s="2">
        <v>199.70376718058844</v>
      </c>
      <c r="M1527" t="s">
        <v>23</v>
      </c>
      <c r="N1527" s="5">
        <f t="shared" si="23"/>
        <v>3.0258146542513402</v>
      </c>
    </row>
    <row r="1528" spans="7:14" x14ac:dyDescent="0.2">
      <c r="G1528">
        <v>1533</v>
      </c>
      <c r="H1528" t="s">
        <v>5</v>
      </c>
      <c r="I1528" s="1">
        <v>38298</v>
      </c>
      <c r="J1528" t="s">
        <v>9</v>
      </c>
      <c r="K1528" s="3">
        <v>34</v>
      </c>
      <c r="L1528" s="2">
        <v>104.44930690558964</v>
      </c>
      <c r="M1528" t="s">
        <v>23</v>
      </c>
      <c r="N1528" s="5">
        <f t="shared" si="23"/>
        <v>3.0720384383996953</v>
      </c>
    </row>
    <row r="1529" spans="7:14" x14ac:dyDescent="0.2">
      <c r="G1529">
        <v>1534</v>
      </c>
      <c r="H1529" t="s">
        <v>3</v>
      </c>
      <c r="I1529" s="1">
        <v>38331</v>
      </c>
      <c r="J1529" t="s">
        <v>11</v>
      </c>
      <c r="K1529" s="3">
        <v>49</v>
      </c>
      <c r="L1529" s="2">
        <v>149.81621502008079</v>
      </c>
      <c r="M1529" t="s">
        <v>22</v>
      </c>
      <c r="N1529" s="5">
        <f t="shared" si="23"/>
        <v>3.0574737759200161</v>
      </c>
    </row>
    <row r="1530" spans="7:14" x14ac:dyDescent="0.2">
      <c r="G1530">
        <v>1535</v>
      </c>
      <c r="H1530" t="s">
        <v>7</v>
      </c>
      <c r="I1530" s="1">
        <v>38188</v>
      </c>
      <c r="J1530" t="s">
        <v>10</v>
      </c>
      <c r="K1530" s="3">
        <v>45</v>
      </c>
      <c r="L1530" s="2">
        <v>136.92331868568616</v>
      </c>
      <c r="M1530" t="s">
        <v>21</v>
      </c>
      <c r="N1530" s="5">
        <f t="shared" si="23"/>
        <v>3.04274041523747</v>
      </c>
    </row>
    <row r="1531" spans="7:14" x14ac:dyDescent="0.2">
      <c r="G1531">
        <v>1536</v>
      </c>
      <c r="H1531" t="s">
        <v>1</v>
      </c>
      <c r="I1531" s="1">
        <v>38705</v>
      </c>
      <c r="J1531" t="s">
        <v>9</v>
      </c>
      <c r="K1531" s="3">
        <v>16</v>
      </c>
      <c r="L1531" s="2">
        <v>49.650187557976459</v>
      </c>
      <c r="M1531" t="s">
        <v>23</v>
      </c>
      <c r="N1531" s="5">
        <f t="shared" si="23"/>
        <v>3.1031367223735287</v>
      </c>
    </row>
    <row r="1532" spans="7:14" x14ac:dyDescent="0.2">
      <c r="G1532">
        <v>1537</v>
      </c>
      <c r="H1532" t="s">
        <v>0</v>
      </c>
      <c r="I1532" s="1">
        <v>38584</v>
      </c>
      <c r="J1532" t="s">
        <v>13</v>
      </c>
      <c r="K1532" s="3">
        <v>45</v>
      </c>
      <c r="L1532" s="2">
        <v>136.63786720901078</v>
      </c>
      <c r="M1532" t="s">
        <v>23</v>
      </c>
      <c r="N1532" s="5">
        <f t="shared" si="23"/>
        <v>3.0363970490891283</v>
      </c>
    </row>
    <row r="1533" spans="7:14" x14ac:dyDescent="0.2">
      <c r="G1533">
        <v>1538</v>
      </c>
      <c r="H1533" t="s">
        <v>6</v>
      </c>
      <c r="I1533" s="1">
        <v>38155</v>
      </c>
      <c r="J1533" t="s">
        <v>11</v>
      </c>
      <c r="K1533" s="3">
        <v>1</v>
      </c>
      <c r="L1533" s="2">
        <v>5.7263479599581428</v>
      </c>
      <c r="M1533" t="s">
        <v>22</v>
      </c>
      <c r="N1533" s="5">
        <f t="shared" si="23"/>
        <v>5.7263479599581428</v>
      </c>
    </row>
    <row r="1534" spans="7:14" x14ac:dyDescent="0.2">
      <c r="G1534">
        <v>1539</v>
      </c>
      <c r="H1534" t="s">
        <v>7</v>
      </c>
      <c r="I1534" s="1">
        <v>38562</v>
      </c>
      <c r="J1534" t="s">
        <v>12</v>
      </c>
      <c r="K1534" s="3">
        <v>33</v>
      </c>
      <c r="L1534" s="2">
        <v>100.97055324855179</v>
      </c>
      <c r="M1534" t="s">
        <v>21</v>
      </c>
      <c r="N1534" s="5">
        <f t="shared" si="23"/>
        <v>3.0597137348045997</v>
      </c>
    </row>
    <row r="1535" spans="7:14" x14ac:dyDescent="0.2">
      <c r="G1535">
        <v>1540</v>
      </c>
      <c r="H1535" t="s">
        <v>3</v>
      </c>
      <c r="I1535" s="1">
        <v>38595</v>
      </c>
      <c r="J1535" t="s">
        <v>13</v>
      </c>
      <c r="K1535" s="3">
        <v>37</v>
      </c>
      <c r="L1535" s="2">
        <v>113.03930108234786</v>
      </c>
      <c r="M1535" t="s">
        <v>21</v>
      </c>
      <c r="N1535" s="5">
        <f t="shared" si="23"/>
        <v>3.0551162454688612</v>
      </c>
    </row>
    <row r="1536" spans="7:14" x14ac:dyDescent="0.2">
      <c r="G1536">
        <v>1541</v>
      </c>
      <c r="H1536" t="s">
        <v>6</v>
      </c>
      <c r="I1536" s="1">
        <v>38540</v>
      </c>
      <c r="J1536" t="s">
        <v>11</v>
      </c>
      <c r="K1536" s="3">
        <v>46</v>
      </c>
      <c r="L1536" s="2">
        <v>139.33709070957588</v>
      </c>
      <c r="M1536" t="s">
        <v>23</v>
      </c>
      <c r="N1536" s="5">
        <f t="shared" si="23"/>
        <v>3.0290671893386061</v>
      </c>
    </row>
    <row r="1537" spans="7:14" x14ac:dyDescent="0.2">
      <c r="G1537">
        <v>1542</v>
      </c>
      <c r="H1537" t="s">
        <v>8</v>
      </c>
      <c r="I1537" s="1">
        <v>38023</v>
      </c>
      <c r="J1537" t="s">
        <v>9</v>
      </c>
      <c r="K1537" s="3">
        <v>71</v>
      </c>
      <c r="L1537" s="2">
        <v>215.35016800732583</v>
      </c>
      <c r="M1537" t="s">
        <v>21</v>
      </c>
      <c r="N1537" s="5">
        <f t="shared" si="23"/>
        <v>3.0331009578496597</v>
      </c>
    </row>
    <row r="1538" spans="7:14" x14ac:dyDescent="0.2">
      <c r="G1538">
        <v>1543</v>
      </c>
      <c r="H1538" t="s">
        <v>4</v>
      </c>
      <c r="I1538" s="1">
        <v>38320</v>
      </c>
      <c r="J1538" t="s">
        <v>12</v>
      </c>
      <c r="K1538" s="3">
        <v>59</v>
      </c>
      <c r="L1538" s="2">
        <v>179.11705650607632</v>
      </c>
      <c r="M1538" t="s">
        <v>23</v>
      </c>
      <c r="N1538" s="5">
        <f t="shared" si="23"/>
        <v>3.0358823136623108</v>
      </c>
    </row>
    <row r="1539" spans="7:14" x14ac:dyDescent="0.2">
      <c r="G1539">
        <v>1544</v>
      </c>
      <c r="H1539" t="s">
        <v>4</v>
      </c>
      <c r="I1539" s="1">
        <v>38463</v>
      </c>
      <c r="J1539" t="s">
        <v>13</v>
      </c>
      <c r="K1539" s="3">
        <v>84</v>
      </c>
      <c r="L1539" s="2">
        <v>253.54108298185832</v>
      </c>
      <c r="M1539" t="s">
        <v>23</v>
      </c>
      <c r="N1539" s="5">
        <f t="shared" si="23"/>
        <v>3.0183462259745037</v>
      </c>
    </row>
    <row r="1540" spans="7:14" x14ac:dyDescent="0.2">
      <c r="G1540">
        <v>1545</v>
      </c>
      <c r="H1540" t="s">
        <v>4</v>
      </c>
      <c r="I1540" s="1">
        <v>38892</v>
      </c>
      <c r="J1540" t="s">
        <v>11</v>
      </c>
      <c r="K1540" s="3">
        <v>91</v>
      </c>
      <c r="L1540" s="2">
        <v>274.23356541008826</v>
      </c>
      <c r="M1540" t="s">
        <v>23</v>
      </c>
      <c r="N1540" s="5">
        <f t="shared" si="23"/>
        <v>3.0135556638471237</v>
      </c>
    </row>
    <row r="1541" spans="7:14" x14ac:dyDescent="0.2">
      <c r="G1541">
        <v>1546</v>
      </c>
      <c r="H1541" t="s">
        <v>1</v>
      </c>
      <c r="I1541" s="1">
        <v>38056</v>
      </c>
      <c r="J1541" t="s">
        <v>10</v>
      </c>
      <c r="K1541" s="3">
        <v>33</v>
      </c>
      <c r="L1541" s="2">
        <v>100.22871812086524</v>
      </c>
      <c r="M1541" t="s">
        <v>23</v>
      </c>
      <c r="N1541" s="5">
        <f t="shared" si="23"/>
        <v>3.0372338824504617</v>
      </c>
    </row>
    <row r="1542" spans="7:14" x14ac:dyDescent="0.2">
      <c r="G1542">
        <v>1547</v>
      </c>
      <c r="H1542" t="s">
        <v>7</v>
      </c>
      <c r="I1542" s="1">
        <v>38342</v>
      </c>
      <c r="J1542" t="s">
        <v>11</v>
      </c>
      <c r="K1542" s="3">
        <v>34</v>
      </c>
      <c r="L1542" s="2">
        <v>104.04142923037654</v>
      </c>
      <c r="M1542" t="s">
        <v>24</v>
      </c>
      <c r="N1542" s="5">
        <f t="shared" ref="N1542:N1605" si="24">L1542/K1542</f>
        <v>3.0600420361875451</v>
      </c>
    </row>
    <row r="1543" spans="7:14" x14ac:dyDescent="0.2">
      <c r="G1543">
        <v>1548</v>
      </c>
      <c r="H1543" t="s">
        <v>4</v>
      </c>
      <c r="I1543" s="1">
        <v>39013</v>
      </c>
      <c r="J1543" t="s">
        <v>10</v>
      </c>
      <c r="K1543" s="3">
        <v>1</v>
      </c>
      <c r="L1543" s="2">
        <v>5.3199136076983713</v>
      </c>
      <c r="M1543" t="s">
        <v>23</v>
      </c>
      <c r="N1543" s="5">
        <f t="shared" si="24"/>
        <v>5.3199136076983713</v>
      </c>
    </row>
    <row r="1544" spans="7:14" x14ac:dyDescent="0.2">
      <c r="G1544">
        <v>1549</v>
      </c>
      <c r="H1544" t="s">
        <v>3</v>
      </c>
      <c r="I1544" s="1">
        <v>38045</v>
      </c>
      <c r="J1544" t="s">
        <v>11</v>
      </c>
      <c r="K1544" s="3">
        <v>42</v>
      </c>
      <c r="L1544" s="2">
        <v>128.72768952762647</v>
      </c>
      <c r="M1544" t="s">
        <v>23</v>
      </c>
      <c r="N1544" s="5">
        <f t="shared" si="24"/>
        <v>3.0649449887530111</v>
      </c>
    </row>
    <row r="1545" spans="7:14" x14ac:dyDescent="0.2">
      <c r="G1545">
        <v>1550</v>
      </c>
      <c r="H1545" t="s">
        <v>7</v>
      </c>
      <c r="I1545" s="1">
        <v>38705</v>
      </c>
      <c r="J1545" t="s">
        <v>11</v>
      </c>
      <c r="K1545" s="3">
        <v>45</v>
      </c>
      <c r="L1545" s="2">
        <v>137.92982227055688</v>
      </c>
      <c r="M1545" t="s">
        <v>24</v>
      </c>
      <c r="N1545" s="5">
        <f t="shared" si="24"/>
        <v>3.0651071615679308</v>
      </c>
    </row>
    <row r="1546" spans="7:14" x14ac:dyDescent="0.2">
      <c r="G1546">
        <v>1551</v>
      </c>
      <c r="H1546" t="s">
        <v>5</v>
      </c>
      <c r="I1546" s="1">
        <v>38276</v>
      </c>
      <c r="J1546" t="s">
        <v>10</v>
      </c>
      <c r="K1546" s="3">
        <v>26</v>
      </c>
      <c r="L1546" s="2">
        <v>80.031587793648399</v>
      </c>
      <c r="M1546" t="s">
        <v>24</v>
      </c>
      <c r="N1546" s="5">
        <f t="shared" si="24"/>
        <v>3.0781379920633998</v>
      </c>
    </row>
    <row r="1547" spans="7:14" x14ac:dyDescent="0.2">
      <c r="G1547">
        <v>1552</v>
      </c>
      <c r="H1547" t="s">
        <v>6</v>
      </c>
      <c r="I1547" s="1">
        <v>38012</v>
      </c>
      <c r="J1547" t="s">
        <v>11</v>
      </c>
      <c r="K1547" s="3">
        <v>72</v>
      </c>
      <c r="L1547" s="2">
        <v>218.32830582807657</v>
      </c>
      <c r="M1547" t="s">
        <v>21</v>
      </c>
      <c r="N1547" s="5">
        <f t="shared" si="24"/>
        <v>3.0323375809455078</v>
      </c>
    </row>
    <row r="1548" spans="7:14" x14ac:dyDescent="0.2">
      <c r="G1548">
        <v>1553</v>
      </c>
      <c r="H1548" t="s">
        <v>4</v>
      </c>
      <c r="I1548" s="1">
        <v>38925</v>
      </c>
      <c r="J1548" t="s">
        <v>11</v>
      </c>
      <c r="K1548" s="3">
        <v>-5</v>
      </c>
      <c r="L1548" s="2">
        <v>-13.390709583317436</v>
      </c>
      <c r="M1548" t="s">
        <v>23</v>
      </c>
      <c r="N1548" s="5">
        <f t="shared" si="24"/>
        <v>2.6781419166634874</v>
      </c>
    </row>
    <row r="1549" spans="7:14" x14ac:dyDescent="0.2">
      <c r="G1549">
        <v>1554</v>
      </c>
      <c r="H1549" t="s">
        <v>2</v>
      </c>
      <c r="I1549" s="1">
        <v>38067</v>
      </c>
      <c r="J1549" t="s">
        <v>9</v>
      </c>
      <c r="K1549" s="3">
        <v>31</v>
      </c>
      <c r="L1549" s="2">
        <v>94.662914692651583</v>
      </c>
      <c r="M1549" t="s">
        <v>21</v>
      </c>
      <c r="N1549" s="5">
        <f t="shared" si="24"/>
        <v>3.0536424094403736</v>
      </c>
    </row>
    <row r="1550" spans="7:14" x14ac:dyDescent="0.2">
      <c r="G1550">
        <v>1555</v>
      </c>
      <c r="H1550" t="s">
        <v>7</v>
      </c>
      <c r="I1550" s="1">
        <v>37990</v>
      </c>
      <c r="J1550" t="s">
        <v>10</v>
      </c>
      <c r="K1550" s="3">
        <v>48</v>
      </c>
      <c r="L1550" s="2">
        <v>145.90859800554551</v>
      </c>
      <c r="M1550" t="s">
        <v>21</v>
      </c>
      <c r="N1550" s="5">
        <f t="shared" si="24"/>
        <v>3.0397624584488647</v>
      </c>
    </row>
    <row r="1551" spans="7:14" x14ac:dyDescent="0.2">
      <c r="G1551">
        <v>1556</v>
      </c>
      <c r="H1551" t="s">
        <v>2</v>
      </c>
      <c r="I1551" s="1">
        <v>39024</v>
      </c>
      <c r="J1551" t="s">
        <v>12</v>
      </c>
      <c r="K1551" s="3">
        <v>84</v>
      </c>
      <c r="L1551" s="2">
        <v>253.59713370537463</v>
      </c>
      <c r="M1551" t="s">
        <v>22</v>
      </c>
      <c r="N1551" s="5">
        <f t="shared" si="24"/>
        <v>3.0190134964925552</v>
      </c>
    </row>
    <row r="1552" spans="7:14" x14ac:dyDescent="0.2">
      <c r="G1552">
        <v>1557</v>
      </c>
      <c r="H1552" t="s">
        <v>4</v>
      </c>
      <c r="I1552" s="1">
        <v>38771</v>
      </c>
      <c r="J1552" t="s">
        <v>11</v>
      </c>
      <c r="K1552" s="3">
        <v>54</v>
      </c>
      <c r="L1552" s="2">
        <v>163.89560832413773</v>
      </c>
      <c r="M1552" t="s">
        <v>21</v>
      </c>
      <c r="N1552" s="5">
        <f t="shared" si="24"/>
        <v>3.0351038578544025</v>
      </c>
    </row>
    <row r="1553" spans="7:14" x14ac:dyDescent="0.2">
      <c r="G1553">
        <v>1558</v>
      </c>
      <c r="H1553" t="s">
        <v>2</v>
      </c>
      <c r="I1553" s="1">
        <v>38001</v>
      </c>
      <c r="J1553" t="s">
        <v>12</v>
      </c>
      <c r="K1553" s="3">
        <v>44</v>
      </c>
      <c r="L1553" s="2">
        <v>134.18925327531994</v>
      </c>
      <c r="M1553" t="s">
        <v>23</v>
      </c>
      <c r="N1553" s="5">
        <f t="shared" si="24"/>
        <v>3.0497557562572712</v>
      </c>
    </row>
    <row r="1554" spans="7:14" x14ac:dyDescent="0.2">
      <c r="G1554">
        <v>1559</v>
      </c>
      <c r="H1554" t="s">
        <v>1</v>
      </c>
      <c r="I1554" s="1">
        <v>38287</v>
      </c>
      <c r="J1554" t="s">
        <v>10</v>
      </c>
      <c r="K1554" s="3">
        <v>40</v>
      </c>
      <c r="L1554" s="2">
        <v>122.05331563226824</v>
      </c>
      <c r="M1554" t="s">
        <v>21</v>
      </c>
      <c r="N1554" s="5">
        <f t="shared" si="24"/>
        <v>3.0513328908067061</v>
      </c>
    </row>
    <row r="1555" spans="7:14" x14ac:dyDescent="0.2">
      <c r="G1555">
        <v>1560</v>
      </c>
      <c r="H1555" t="s">
        <v>8</v>
      </c>
      <c r="I1555" s="1">
        <v>38595</v>
      </c>
      <c r="J1555" t="s">
        <v>10</v>
      </c>
      <c r="K1555" s="3">
        <v>25</v>
      </c>
      <c r="L1555" s="2">
        <v>76.896265241705308</v>
      </c>
      <c r="M1555" t="s">
        <v>23</v>
      </c>
      <c r="N1555" s="5">
        <f t="shared" si="24"/>
        <v>3.0758506096682123</v>
      </c>
    </row>
    <row r="1556" spans="7:14" x14ac:dyDescent="0.2">
      <c r="G1556">
        <v>1561</v>
      </c>
      <c r="H1556" t="s">
        <v>5</v>
      </c>
      <c r="I1556" s="1">
        <v>38045</v>
      </c>
      <c r="J1556" t="s">
        <v>10</v>
      </c>
      <c r="K1556" s="3">
        <v>-8</v>
      </c>
      <c r="L1556" s="2">
        <v>-21.481967764977714</v>
      </c>
      <c r="M1556" t="s">
        <v>21</v>
      </c>
      <c r="N1556" s="5">
        <f t="shared" si="24"/>
        <v>2.6852459706222143</v>
      </c>
    </row>
    <row r="1557" spans="7:14" x14ac:dyDescent="0.2">
      <c r="G1557">
        <v>1562</v>
      </c>
      <c r="H1557" t="s">
        <v>1</v>
      </c>
      <c r="I1557" s="1">
        <v>38848</v>
      </c>
      <c r="J1557" t="s">
        <v>11</v>
      </c>
      <c r="K1557" s="3">
        <v>59</v>
      </c>
      <c r="L1557" s="2">
        <v>178.70076770818625</v>
      </c>
      <c r="M1557" t="s">
        <v>23</v>
      </c>
      <c r="N1557" s="5">
        <f t="shared" si="24"/>
        <v>3.0288265713251907</v>
      </c>
    </row>
    <row r="1558" spans="7:14" x14ac:dyDescent="0.2">
      <c r="G1558">
        <v>1563</v>
      </c>
      <c r="H1558" t="s">
        <v>4</v>
      </c>
      <c r="I1558" s="1">
        <v>38342</v>
      </c>
      <c r="J1558" t="s">
        <v>11</v>
      </c>
      <c r="K1558" s="3">
        <v>59</v>
      </c>
      <c r="L1558" s="2">
        <v>179.09938274190853</v>
      </c>
      <c r="M1558" t="s">
        <v>24</v>
      </c>
      <c r="N1558" s="5">
        <f t="shared" si="24"/>
        <v>3.0355827583374326</v>
      </c>
    </row>
    <row r="1559" spans="7:14" x14ac:dyDescent="0.2">
      <c r="G1559">
        <v>1564</v>
      </c>
      <c r="H1559" t="s">
        <v>5</v>
      </c>
      <c r="I1559" s="1">
        <v>38672</v>
      </c>
      <c r="J1559" t="s">
        <v>9</v>
      </c>
      <c r="K1559" s="3">
        <v>34</v>
      </c>
      <c r="L1559" s="2">
        <v>103.72320973361035</v>
      </c>
      <c r="M1559" t="s">
        <v>22</v>
      </c>
      <c r="N1559" s="5">
        <f t="shared" si="24"/>
        <v>3.0506826392238335</v>
      </c>
    </row>
    <row r="1560" spans="7:14" x14ac:dyDescent="0.2">
      <c r="G1560">
        <v>1565</v>
      </c>
      <c r="H1560" t="s">
        <v>5</v>
      </c>
      <c r="I1560" s="1">
        <v>38320</v>
      </c>
      <c r="J1560" t="s">
        <v>12</v>
      </c>
      <c r="K1560" s="3">
        <v>27</v>
      </c>
      <c r="L1560" s="2">
        <v>82.680755879941501</v>
      </c>
      <c r="M1560" t="s">
        <v>22</v>
      </c>
      <c r="N1560" s="5">
        <f t="shared" si="24"/>
        <v>3.062250217775611</v>
      </c>
    </row>
    <row r="1561" spans="7:14" x14ac:dyDescent="0.2">
      <c r="G1561">
        <v>1566</v>
      </c>
      <c r="H1561" t="s">
        <v>7</v>
      </c>
      <c r="I1561" s="1">
        <v>39013</v>
      </c>
      <c r="J1561" t="s">
        <v>9</v>
      </c>
      <c r="K1561" s="3">
        <v>3</v>
      </c>
      <c r="L1561" s="2">
        <v>10.695067513438698</v>
      </c>
      <c r="M1561" t="s">
        <v>21</v>
      </c>
      <c r="N1561" s="5">
        <f t="shared" si="24"/>
        <v>3.565022504479566</v>
      </c>
    </row>
    <row r="1562" spans="7:14" x14ac:dyDescent="0.2">
      <c r="G1562">
        <v>1567</v>
      </c>
      <c r="H1562" t="s">
        <v>3</v>
      </c>
      <c r="I1562" s="1">
        <v>38584</v>
      </c>
      <c r="J1562" t="s">
        <v>12</v>
      </c>
      <c r="K1562" s="3">
        <v>89</v>
      </c>
      <c r="L1562" s="2">
        <v>269.11976111617605</v>
      </c>
      <c r="M1562" t="s">
        <v>23</v>
      </c>
      <c r="N1562" s="5">
        <f t="shared" si="24"/>
        <v>3.0238175406311916</v>
      </c>
    </row>
    <row r="1563" spans="7:14" x14ac:dyDescent="0.2">
      <c r="G1563">
        <v>1568</v>
      </c>
      <c r="H1563" t="s">
        <v>3</v>
      </c>
      <c r="I1563" s="1">
        <v>38485</v>
      </c>
      <c r="J1563" t="s">
        <v>11</v>
      </c>
      <c r="K1563" s="3">
        <v>58</v>
      </c>
      <c r="L1563" s="2">
        <v>175.98159998303569</v>
      </c>
      <c r="M1563" t="s">
        <v>21</v>
      </c>
      <c r="N1563" s="5">
        <f t="shared" si="24"/>
        <v>3.0341655169488915</v>
      </c>
    </row>
    <row r="1564" spans="7:14" x14ac:dyDescent="0.2">
      <c r="G1564">
        <v>1569</v>
      </c>
      <c r="H1564" t="s">
        <v>7</v>
      </c>
      <c r="I1564" s="1">
        <v>38364</v>
      </c>
      <c r="J1564" t="s">
        <v>13</v>
      </c>
      <c r="K1564" s="3">
        <v>52</v>
      </c>
      <c r="L1564" s="2">
        <v>158.04571793449091</v>
      </c>
      <c r="M1564" t="s">
        <v>23</v>
      </c>
      <c r="N1564" s="5">
        <f t="shared" si="24"/>
        <v>3.0393407295094406</v>
      </c>
    </row>
    <row r="1565" spans="7:14" x14ac:dyDescent="0.2">
      <c r="G1565">
        <v>1570</v>
      </c>
      <c r="H1565" t="s">
        <v>7</v>
      </c>
      <c r="I1565" s="1">
        <v>38925</v>
      </c>
      <c r="J1565" t="s">
        <v>12</v>
      </c>
      <c r="K1565" s="3">
        <v>32</v>
      </c>
      <c r="L1565" s="2">
        <v>98.04752721295516</v>
      </c>
      <c r="M1565" t="s">
        <v>24</v>
      </c>
      <c r="N1565" s="5">
        <f t="shared" si="24"/>
        <v>3.0639852254048487</v>
      </c>
    </row>
    <row r="1566" spans="7:14" x14ac:dyDescent="0.2">
      <c r="G1566">
        <v>1571</v>
      </c>
      <c r="H1566" t="s">
        <v>1</v>
      </c>
      <c r="I1566" s="1">
        <v>38606</v>
      </c>
      <c r="J1566" t="s">
        <v>12</v>
      </c>
      <c r="K1566" s="3">
        <v>3</v>
      </c>
      <c r="L1566" s="2">
        <v>10.584064694476611</v>
      </c>
      <c r="M1566" t="s">
        <v>21</v>
      </c>
      <c r="N1566" s="5">
        <f t="shared" si="24"/>
        <v>3.5280215648255369</v>
      </c>
    </row>
    <row r="1567" spans="7:14" x14ac:dyDescent="0.2">
      <c r="G1567">
        <v>1572</v>
      </c>
      <c r="H1567" t="s">
        <v>4</v>
      </c>
      <c r="I1567" s="1">
        <v>38309</v>
      </c>
      <c r="J1567" t="s">
        <v>11</v>
      </c>
      <c r="K1567" s="3">
        <v>45</v>
      </c>
      <c r="L1567" s="2">
        <v>137.07935411238626</v>
      </c>
      <c r="M1567" t="s">
        <v>23</v>
      </c>
      <c r="N1567" s="5">
        <f t="shared" si="24"/>
        <v>3.0462078691641392</v>
      </c>
    </row>
    <row r="1568" spans="7:14" x14ac:dyDescent="0.2">
      <c r="G1568">
        <v>1573</v>
      </c>
      <c r="H1568" t="s">
        <v>2</v>
      </c>
      <c r="I1568" s="1">
        <v>38320</v>
      </c>
      <c r="J1568" t="s">
        <v>11</v>
      </c>
      <c r="K1568" s="3">
        <v>91</v>
      </c>
      <c r="L1568" s="2">
        <v>275.55805251311767</v>
      </c>
      <c r="M1568" t="s">
        <v>24</v>
      </c>
      <c r="N1568" s="5">
        <f t="shared" si="24"/>
        <v>3.0281104671771173</v>
      </c>
    </row>
    <row r="1569" spans="7:14" x14ac:dyDescent="0.2">
      <c r="G1569">
        <v>1574</v>
      </c>
      <c r="H1569" t="s">
        <v>4</v>
      </c>
      <c r="I1569" s="1">
        <v>38760</v>
      </c>
      <c r="J1569" t="s">
        <v>9</v>
      </c>
      <c r="K1569" s="3">
        <v>-8</v>
      </c>
      <c r="L1569" s="2">
        <v>-21.448768772248492</v>
      </c>
      <c r="M1569" t="s">
        <v>21</v>
      </c>
      <c r="N1569" s="5">
        <f t="shared" si="24"/>
        <v>2.6810960965310615</v>
      </c>
    </row>
    <row r="1570" spans="7:14" x14ac:dyDescent="0.2">
      <c r="G1570">
        <v>1575</v>
      </c>
      <c r="H1570" t="s">
        <v>8</v>
      </c>
      <c r="I1570" s="1">
        <v>38430</v>
      </c>
      <c r="J1570" t="s">
        <v>12</v>
      </c>
      <c r="K1570" s="3">
        <v>-7</v>
      </c>
      <c r="L1570" s="2">
        <v>-19.136046094162346</v>
      </c>
      <c r="M1570" t="s">
        <v>22</v>
      </c>
      <c r="N1570" s="5">
        <f t="shared" si="24"/>
        <v>2.7337208705946208</v>
      </c>
    </row>
    <row r="1571" spans="7:14" x14ac:dyDescent="0.2">
      <c r="G1571">
        <v>1576</v>
      </c>
      <c r="H1571" t="s">
        <v>3</v>
      </c>
      <c r="I1571" s="1">
        <v>38661</v>
      </c>
      <c r="J1571" t="s">
        <v>9</v>
      </c>
      <c r="K1571" s="3">
        <v>33</v>
      </c>
      <c r="L1571" s="2">
        <v>100.88649672562114</v>
      </c>
      <c r="M1571" t="s">
        <v>23</v>
      </c>
      <c r="N1571" s="5">
        <f t="shared" si="24"/>
        <v>3.057166567443065</v>
      </c>
    </row>
    <row r="1572" spans="7:14" x14ac:dyDescent="0.2">
      <c r="G1572">
        <v>1577</v>
      </c>
      <c r="H1572" t="s">
        <v>2</v>
      </c>
      <c r="I1572" s="1">
        <v>38485</v>
      </c>
      <c r="J1572" t="s">
        <v>10</v>
      </c>
      <c r="K1572" s="3">
        <v>-7</v>
      </c>
      <c r="L1572" s="2">
        <v>-18.807164790570987</v>
      </c>
      <c r="M1572" t="s">
        <v>21</v>
      </c>
      <c r="N1572" s="5">
        <f t="shared" si="24"/>
        <v>2.6867378272244267</v>
      </c>
    </row>
    <row r="1573" spans="7:14" x14ac:dyDescent="0.2">
      <c r="G1573">
        <v>1578</v>
      </c>
      <c r="H1573" t="s">
        <v>2</v>
      </c>
      <c r="I1573" s="1">
        <v>39002</v>
      </c>
      <c r="J1573" t="s">
        <v>9</v>
      </c>
      <c r="K1573" s="3">
        <v>82</v>
      </c>
      <c r="L1573" s="2">
        <v>248.42543228494586</v>
      </c>
      <c r="M1573" t="s">
        <v>24</v>
      </c>
      <c r="N1573" s="5">
        <f t="shared" si="24"/>
        <v>3.0295784424993397</v>
      </c>
    </row>
    <row r="1574" spans="7:14" x14ac:dyDescent="0.2">
      <c r="G1574">
        <v>1579</v>
      </c>
      <c r="H1574" t="s">
        <v>6</v>
      </c>
      <c r="I1574" s="1">
        <v>38144</v>
      </c>
      <c r="J1574" t="s">
        <v>11</v>
      </c>
      <c r="K1574" s="3">
        <v>87</v>
      </c>
      <c r="L1574" s="2">
        <v>262.84645942190497</v>
      </c>
      <c r="M1574" t="s">
        <v>24</v>
      </c>
      <c r="N1574" s="5">
        <f t="shared" si="24"/>
        <v>3.0212236715161489</v>
      </c>
    </row>
    <row r="1575" spans="7:14" x14ac:dyDescent="0.2">
      <c r="G1575">
        <v>1580</v>
      </c>
      <c r="H1575" t="s">
        <v>7</v>
      </c>
      <c r="I1575" s="1">
        <v>38397</v>
      </c>
      <c r="J1575" t="s">
        <v>12</v>
      </c>
      <c r="K1575" s="3">
        <v>93</v>
      </c>
      <c r="L1575" s="2">
        <v>281.52944446781271</v>
      </c>
      <c r="M1575" t="s">
        <v>22</v>
      </c>
      <c r="N1575" s="5">
        <f t="shared" si="24"/>
        <v>3.0271983276108894</v>
      </c>
    </row>
    <row r="1576" spans="7:14" x14ac:dyDescent="0.2">
      <c r="G1576">
        <v>1581</v>
      </c>
      <c r="H1576" t="s">
        <v>1</v>
      </c>
      <c r="I1576" s="1">
        <v>38639</v>
      </c>
      <c r="J1576" t="s">
        <v>9</v>
      </c>
      <c r="K1576" s="3">
        <v>72</v>
      </c>
      <c r="L1576" s="2">
        <v>218.16905589645697</v>
      </c>
      <c r="M1576" t="s">
        <v>21</v>
      </c>
      <c r="N1576" s="5">
        <f t="shared" si="24"/>
        <v>3.0301257763396801</v>
      </c>
    </row>
    <row r="1577" spans="7:14" x14ac:dyDescent="0.2">
      <c r="G1577">
        <v>1582</v>
      </c>
      <c r="H1577" t="s">
        <v>0</v>
      </c>
      <c r="I1577" s="1">
        <v>38276</v>
      </c>
      <c r="J1577" t="s">
        <v>12</v>
      </c>
      <c r="K1577" s="3">
        <v>11</v>
      </c>
      <c r="L1577" s="2">
        <v>35.116221937392133</v>
      </c>
      <c r="M1577" t="s">
        <v>24</v>
      </c>
      <c r="N1577" s="5">
        <f t="shared" si="24"/>
        <v>3.1923838124901938</v>
      </c>
    </row>
    <row r="1578" spans="7:14" x14ac:dyDescent="0.2">
      <c r="G1578">
        <v>1583</v>
      </c>
      <c r="H1578" t="s">
        <v>2</v>
      </c>
      <c r="I1578" s="1">
        <v>38914</v>
      </c>
      <c r="J1578" t="s">
        <v>10</v>
      </c>
      <c r="K1578" s="3">
        <v>18</v>
      </c>
      <c r="L1578" s="2">
        <v>55.780124801169777</v>
      </c>
      <c r="M1578" t="s">
        <v>21</v>
      </c>
      <c r="N1578" s="5">
        <f t="shared" si="24"/>
        <v>3.0988958222872096</v>
      </c>
    </row>
    <row r="1579" spans="7:14" x14ac:dyDescent="0.2">
      <c r="G1579">
        <v>1584</v>
      </c>
      <c r="H1579" t="s">
        <v>8</v>
      </c>
      <c r="I1579" s="1">
        <v>38947</v>
      </c>
      <c r="J1579" t="s">
        <v>9</v>
      </c>
      <c r="K1579" s="3">
        <v>93</v>
      </c>
      <c r="L1579" s="2">
        <v>281.25885991416516</v>
      </c>
      <c r="M1579" t="s">
        <v>24</v>
      </c>
      <c r="N1579" s="5">
        <f t="shared" si="24"/>
        <v>3.0242888162813459</v>
      </c>
    </row>
    <row r="1580" spans="7:14" x14ac:dyDescent="0.2">
      <c r="G1580">
        <v>1585</v>
      </c>
      <c r="H1580" t="s">
        <v>3</v>
      </c>
      <c r="I1580" s="1">
        <v>38584</v>
      </c>
      <c r="J1580" t="s">
        <v>9</v>
      </c>
      <c r="K1580" s="3">
        <v>56</v>
      </c>
      <c r="L1580" s="2">
        <v>170.42559015332697</v>
      </c>
      <c r="M1580" t="s">
        <v>23</v>
      </c>
      <c r="N1580" s="5">
        <f t="shared" si="24"/>
        <v>3.0433141098808387</v>
      </c>
    </row>
    <row r="1581" spans="7:14" x14ac:dyDescent="0.2">
      <c r="G1581">
        <v>1586</v>
      </c>
      <c r="H1581" t="s">
        <v>6</v>
      </c>
      <c r="I1581" s="1">
        <v>38254</v>
      </c>
      <c r="J1581" t="s">
        <v>10</v>
      </c>
      <c r="K1581" s="3">
        <v>66</v>
      </c>
      <c r="L1581" s="2">
        <v>199.70274563442874</v>
      </c>
      <c r="M1581" t="s">
        <v>22</v>
      </c>
      <c r="N1581" s="5">
        <f t="shared" si="24"/>
        <v>3.0257991762792233</v>
      </c>
    </row>
    <row r="1582" spans="7:14" x14ac:dyDescent="0.2">
      <c r="G1582">
        <v>1587</v>
      </c>
      <c r="H1582" t="s">
        <v>6</v>
      </c>
      <c r="I1582" s="1">
        <v>38364</v>
      </c>
      <c r="J1582" t="s">
        <v>10</v>
      </c>
      <c r="K1582" s="3">
        <v>95</v>
      </c>
      <c r="L1582" s="2">
        <v>286.75530123408925</v>
      </c>
      <c r="M1582" t="s">
        <v>23</v>
      </c>
      <c r="N1582" s="5">
        <f t="shared" si="24"/>
        <v>3.0184768550956762</v>
      </c>
    </row>
    <row r="1583" spans="7:14" x14ac:dyDescent="0.2">
      <c r="G1583">
        <v>1588</v>
      </c>
      <c r="H1583" t="s">
        <v>4</v>
      </c>
      <c r="I1583" s="1">
        <v>38540</v>
      </c>
      <c r="J1583" t="s">
        <v>12</v>
      </c>
      <c r="K1583" s="3">
        <v>61</v>
      </c>
      <c r="L1583" s="2">
        <v>184.83908498989172</v>
      </c>
      <c r="M1583" t="s">
        <v>22</v>
      </c>
      <c r="N1583" s="5">
        <f t="shared" si="24"/>
        <v>3.0301489342605201</v>
      </c>
    </row>
    <row r="1584" spans="7:14" x14ac:dyDescent="0.2">
      <c r="G1584">
        <v>1589</v>
      </c>
      <c r="H1584" t="s">
        <v>2</v>
      </c>
      <c r="I1584" s="1">
        <v>38914</v>
      </c>
      <c r="J1584" t="s">
        <v>10</v>
      </c>
      <c r="K1584" s="3">
        <v>26</v>
      </c>
      <c r="L1584" s="2">
        <v>79.322466776997217</v>
      </c>
      <c r="M1584" t="s">
        <v>24</v>
      </c>
      <c r="N1584" s="5">
        <f t="shared" si="24"/>
        <v>3.0508641068075852</v>
      </c>
    </row>
    <row r="1585" spans="7:14" x14ac:dyDescent="0.2">
      <c r="G1585">
        <v>1590</v>
      </c>
      <c r="H1585" t="s">
        <v>5</v>
      </c>
      <c r="I1585" s="1">
        <v>38694</v>
      </c>
      <c r="J1585" t="s">
        <v>12</v>
      </c>
      <c r="K1585" s="3">
        <v>29</v>
      </c>
      <c r="L1585" s="2">
        <v>89.116436100256237</v>
      </c>
      <c r="M1585" t="s">
        <v>23</v>
      </c>
      <c r="N1585" s="5">
        <f t="shared" si="24"/>
        <v>3.0729805551812497</v>
      </c>
    </row>
    <row r="1586" spans="7:14" x14ac:dyDescent="0.2">
      <c r="G1586">
        <v>1591</v>
      </c>
      <c r="H1586" t="s">
        <v>5</v>
      </c>
      <c r="I1586" s="1">
        <v>38397</v>
      </c>
      <c r="J1586" t="s">
        <v>10</v>
      </c>
      <c r="K1586" s="3">
        <v>61</v>
      </c>
      <c r="L1586" s="2">
        <v>184.79269376899887</v>
      </c>
      <c r="M1586" t="s">
        <v>24</v>
      </c>
      <c r="N1586" s="5">
        <f t="shared" si="24"/>
        <v>3.0293884224426044</v>
      </c>
    </row>
    <row r="1587" spans="7:14" x14ac:dyDescent="0.2">
      <c r="G1587">
        <v>1592</v>
      </c>
      <c r="H1587" t="s">
        <v>3</v>
      </c>
      <c r="I1587" s="1">
        <v>38881</v>
      </c>
      <c r="J1587" t="s">
        <v>12</v>
      </c>
      <c r="K1587" s="3">
        <v>-3</v>
      </c>
      <c r="L1587" s="2">
        <v>-7.0063461933355882</v>
      </c>
      <c r="M1587" t="s">
        <v>21</v>
      </c>
      <c r="N1587" s="5">
        <f t="shared" si="24"/>
        <v>2.3354487311118626</v>
      </c>
    </row>
    <row r="1588" spans="7:14" x14ac:dyDescent="0.2">
      <c r="G1588">
        <v>1593</v>
      </c>
      <c r="H1588" t="s">
        <v>7</v>
      </c>
      <c r="I1588" s="1">
        <v>38727</v>
      </c>
      <c r="J1588" t="s">
        <v>9</v>
      </c>
      <c r="K1588" s="3">
        <v>40</v>
      </c>
      <c r="L1588" s="2">
        <v>122.05274122201725</v>
      </c>
      <c r="M1588" t="s">
        <v>21</v>
      </c>
      <c r="N1588" s="5">
        <f t="shared" si="24"/>
        <v>3.0513185305504313</v>
      </c>
    </row>
    <row r="1589" spans="7:14" x14ac:dyDescent="0.2">
      <c r="G1589">
        <v>1594</v>
      </c>
      <c r="H1589" t="s">
        <v>3</v>
      </c>
      <c r="I1589" s="1">
        <v>38914</v>
      </c>
      <c r="J1589" t="s">
        <v>9</v>
      </c>
      <c r="K1589" s="3">
        <v>86</v>
      </c>
      <c r="L1589" s="2">
        <v>260.36699971588303</v>
      </c>
      <c r="M1589" t="s">
        <v>23</v>
      </c>
      <c r="N1589" s="5">
        <f t="shared" si="24"/>
        <v>3.0275232525102678</v>
      </c>
    </row>
    <row r="1590" spans="7:14" x14ac:dyDescent="0.2">
      <c r="G1590">
        <v>1595</v>
      </c>
      <c r="H1590" t="s">
        <v>7</v>
      </c>
      <c r="I1590" s="1">
        <v>38507</v>
      </c>
      <c r="J1590" t="s">
        <v>13</v>
      </c>
      <c r="K1590" s="3">
        <v>58</v>
      </c>
      <c r="L1590" s="2">
        <v>176.57900116326704</v>
      </c>
      <c r="M1590" t="s">
        <v>22</v>
      </c>
      <c r="N1590" s="5">
        <f t="shared" si="24"/>
        <v>3.0444655372977074</v>
      </c>
    </row>
    <row r="1591" spans="7:14" x14ac:dyDescent="0.2">
      <c r="G1591">
        <v>1596</v>
      </c>
      <c r="H1591" t="s">
        <v>3</v>
      </c>
      <c r="I1591" s="1">
        <v>38397</v>
      </c>
      <c r="J1591" t="s">
        <v>11</v>
      </c>
      <c r="K1591" s="3">
        <v>13</v>
      </c>
      <c r="L1591" s="2">
        <v>41.15897784518318</v>
      </c>
      <c r="M1591" t="s">
        <v>23</v>
      </c>
      <c r="N1591" s="5">
        <f t="shared" si="24"/>
        <v>3.1660752188602448</v>
      </c>
    </row>
    <row r="1592" spans="7:14" x14ac:dyDescent="0.2">
      <c r="G1592">
        <v>1597</v>
      </c>
      <c r="H1592" t="s">
        <v>7</v>
      </c>
      <c r="I1592" s="1">
        <v>39079</v>
      </c>
      <c r="J1592" t="s">
        <v>11</v>
      </c>
      <c r="K1592" s="3">
        <v>14</v>
      </c>
      <c r="L1592" s="2">
        <v>44.433583210085722</v>
      </c>
      <c r="M1592" t="s">
        <v>21</v>
      </c>
      <c r="N1592" s="5">
        <f t="shared" si="24"/>
        <v>3.1738273721489803</v>
      </c>
    </row>
    <row r="1593" spans="7:14" x14ac:dyDescent="0.2">
      <c r="G1593">
        <v>1598</v>
      </c>
      <c r="H1593" t="s">
        <v>5</v>
      </c>
      <c r="I1593" s="1">
        <v>38463</v>
      </c>
      <c r="J1593" t="s">
        <v>12</v>
      </c>
      <c r="K1593" s="3">
        <v>85</v>
      </c>
      <c r="L1593" s="2">
        <v>256.67637583501136</v>
      </c>
      <c r="M1593" t="s">
        <v>21</v>
      </c>
      <c r="N1593" s="5">
        <f t="shared" si="24"/>
        <v>3.0197220686471926</v>
      </c>
    </row>
    <row r="1594" spans="7:14" x14ac:dyDescent="0.2">
      <c r="G1594">
        <v>1599</v>
      </c>
      <c r="H1594" t="s">
        <v>1</v>
      </c>
      <c r="I1594" s="1">
        <v>38749</v>
      </c>
      <c r="J1594" t="s">
        <v>10</v>
      </c>
      <c r="K1594" s="3">
        <v>42</v>
      </c>
      <c r="L1594" s="2">
        <v>127.6000829370011</v>
      </c>
      <c r="M1594" t="s">
        <v>22</v>
      </c>
      <c r="N1594" s="5">
        <f t="shared" si="24"/>
        <v>3.0380972127857406</v>
      </c>
    </row>
    <row r="1595" spans="7:14" x14ac:dyDescent="0.2">
      <c r="G1595">
        <v>1600</v>
      </c>
      <c r="H1595" t="s">
        <v>7</v>
      </c>
      <c r="I1595" s="1">
        <v>39035</v>
      </c>
      <c r="J1595" t="s">
        <v>13</v>
      </c>
      <c r="K1595" s="3">
        <v>11</v>
      </c>
      <c r="L1595" s="2">
        <v>35.427503831280553</v>
      </c>
      <c r="M1595" t="s">
        <v>23</v>
      </c>
      <c r="N1595" s="5">
        <f t="shared" si="24"/>
        <v>3.2206821664800502</v>
      </c>
    </row>
    <row r="1596" spans="7:14" x14ac:dyDescent="0.2">
      <c r="G1596">
        <v>1601</v>
      </c>
      <c r="H1596" t="s">
        <v>0</v>
      </c>
      <c r="I1596" s="1">
        <v>38012</v>
      </c>
      <c r="J1596" t="s">
        <v>10</v>
      </c>
      <c r="K1596" s="3">
        <v>32</v>
      </c>
      <c r="L1596" s="2">
        <v>98.405028744773347</v>
      </c>
      <c r="M1596" t="s">
        <v>21</v>
      </c>
      <c r="N1596" s="5">
        <f t="shared" si="24"/>
        <v>3.0751571482741671</v>
      </c>
    </row>
    <row r="1597" spans="7:14" x14ac:dyDescent="0.2">
      <c r="G1597">
        <v>1602</v>
      </c>
      <c r="H1597" t="s">
        <v>3</v>
      </c>
      <c r="I1597" s="1">
        <v>38375</v>
      </c>
      <c r="J1597" t="s">
        <v>10</v>
      </c>
      <c r="K1597" s="3">
        <v>79</v>
      </c>
      <c r="L1597" s="2">
        <v>239.26463824341167</v>
      </c>
      <c r="M1597" t="s">
        <v>21</v>
      </c>
      <c r="N1597" s="5">
        <f t="shared" si="24"/>
        <v>3.0286663068786286</v>
      </c>
    </row>
    <row r="1598" spans="7:14" x14ac:dyDescent="0.2">
      <c r="G1598">
        <v>1603</v>
      </c>
      <c r="H1598" t="s">
        <v>5</v>
      </c>
      <c r="I1598" s="1">
        <v>38155</v>
      </c>
      <c r="J1598" t="s">
        <v>10</v>
      </c>
      <c r="K1598" s="3">
        <v>25</v>
      </c>
      <c r="L1598" s="2">
        <v>77.046747006624841</v>
      </c>
      <c r="M1598" t="s">
        <v>23</v>
      </c>
      <c r="N1598" s="5">
        <f t="shared" si="24"/>
        <v>3.0818698802649935</v>
      </c>
    </row>
    <row r="1599" spans="7:14" x14ac:dyDescent="0.2">
      <c r="G1599">
        <v>1604</v>
      </c>
      <c r="H1599" t="s">
        <v>1</v>
      </c>
      <c r="I1599" s="1">
        <v>38683</v>
      </c>
      <c r="J1599" t="s">
        <v>9</v>
      </c>
      <c r="K1599" s="3">
        <v>94</v>
      </c>
      <c r="L1599" s="2">
        <v>284.06034486899824</v>
      </c>
      <c r="M1599" t="s">
        <v>23</v>
      </c>
      <c r="N1599" s="5">
        <f t="shared" si="24"/>
        <v>3.0219185624361513</v>
      </c>
    </row>
    <row r="1600" spans="7:14" x14ac:dyDescent="0.2">
      <c r="G1600">
        <v>1605</v>
      </c>
      <c r="H1600" t="s">
        <v>2</v>
      </c>
      <c r="I1600" s="1">
        <v>39035</v>
      </c>
      <c r="J1600" t="s">
        <v>11</v>
      </c>
      <c r="K1600" s="3">
        <v>6</v>
      </c>
      <c r="L1600" s="2">
        <v>20.057205766736782</v>
      </c>
      <c r="M1600" t="s">
        <v>22</v>
      </c>
      <c r="N1600" s="5">
        <f t="shared" si="24"/>
        <v>3.3428676277894636</v>
      </c>
    </row>
    <row r="1601" spans="7:14" x14ac:dyDescent="0.2">
      <c r="G1601">
        <v>1606</v>
      </c>
      <c r="H1601" t="s">
        <v>4</v>
      </c>
      <c r="I1601" s="1">
        <v>38518</v>
      </c>
      <c r="J1601" t="s">
        <v>13</v>
      </c>
      <c r="K1601" s="3">
        <v>15</v>
      </c>
      <c r="L1601" s="2">
        <v>46.567063375670365</v>
      </c>
      <c r="M1601" t="s">
        <v>23</v>
      </c>
      <c r="N1601" s="5">
        <f t="shared" si="24"/>
        <v>3.1044708917113577</v>
      </c>
    </row>
    <row r="1602" spans="7:14" x14ac:dyDescent="0.2">
      <c r="G1602">
        <v>1607</v>
      </c>
      <c r="H1602" t="s">
        <v>1</v>
      </c>
      <c r="I1602" s="1">
        <v>38166</v>
      </c>
      <c r="J1602" t="s">
        <v>11</v>
      </c>
      <c r="K1602" s="3">
        <v>15</v>
      </c>
      <c r="L1602" s="2">
        <v>47.252520248890754</v>
      </c>
      <c r="M1602" t="s">
        <v>24</v>
      </c>
      <c r="N1602" s="5">
        <f t="shared" si="24"/>
        <v>3.1501680165927168</v>
      </c>
    </row>
    <row r="1603" spans="7:14" x14ac:dyDescent="0.2">
      <c r="G1603">
        <v>1608</v>
      </c>
      <c r="H1603" t="s">
        <v>5</v>
      </c>
      <c r="I1603" s="1">
        <v>38056</v>
      </c>
      <c r="J1603" t="s">
        <v>9</v>
      </c>
      <c r="K1603" s="3">
        <v>81</v>
      </c>
      <c r="L1603" s="2">
        <v>244.70980660248637</v>
      </c>
      <c r="M1603" t="s">
        <v>24</v>
      </c>
      <c r="N1603" s="5">
        <f t="shared" si="24"/>
        <v>3.0211087234874858</v>
      </c>
    </row>
    <row r="1604" spans="7:14" x14ac:dyDescent="0.2">
      <c r="G1604">
        <v>1609</v>
      </c>
      <c r="H1604" t="s">
        <v>8</v>
      </c>
      <c r="I1604" s="1">
        <v>38452</v>
      </c>
      <c r="J1604" t="s">
        <v>11</v>
      </c>
      <c r="K1604" s="3">
        <v>94</v>
      </c>
      <c r="L1604" s="2">
        <v>283.45878652006695</v>
      </c>
      <c r="M1604" t="s">
        <v>24</v>
      </c>
      <c r="N1604" s="5">
        <f t="shared" si="24"/>
        <v>3.0155190055326271</v>
      </c>
    </row>
    <row r="1605" spans="7:14" x14ac:dyDescent="0.2">
      <c r="G1605">
        <v>1610</v>
      </c>
      <c r="H1605" t="s">
        <v>4</v>
      </c>
      <c r="I1605" s="1">
        <v>38001</v>
      </c>
      <c r="J1605" t="s">
        <v>12</v>
      </c>
      <c r="K1605" s="3">
        <v>11</v>
      </c>
      <c r="L1605" s="2">
        <v>35.187328425003173</v>
      </c>
      <c r="M1605" t="s">
        <v>22</v>
      </c>
      <c r="N1605" s="5">
        <f t="shared" si="24"/>
        <v>3.198848038636652</v>
      </c>
    </row>
    <row r="1606" spans="7:14" x14ac:dyDescent="0.2">
      <c r="G1606">
        <v>1611</v>
      </c>
      <c r="H1606" t="s">
        <v>2</v>
      </c>
      <c r="I1606" s="1">
        <v>38078</v>
      </c>
      <c r="J1606" t="s">
        <v>11</v>
      </c>
      <c r="K1606" s="3">
        <v>12</v>
      </c>
      <c r="L1606" s="2">
        <v>38.183005482105493</v>
      </c>
      <c r="M1606" t="s">
        <v>23</v>
      </c>
      <c r="N1606" s="5">
        <f t="shared" ref="N1606:N1669" si="25">L1606/K1606</f>
        <v>3.1819171235087911</v>
      </c>
    </row>
    <row r="1607" spans="7:14" x14ac:dyDescent="0.2">
      <c r="G1607">
        <v>1612</v>
      </c>
      <c r="H1607" t="s">
        <v>3</v>
      </c>
      <c r="I1607" s="1">
        <v>38595</v>
      </c>
      <c r="J1607" t="s">
        <v>11</v>
      </c>
      <c r="K1607" s="3">
        <v>85</v>
      </c>
      <c r="L1607" s="2">
        <v>257.13848470493929</v>
      </c>
      <c r="M1607" t="s">
        <v>22</v>
      </c>
      <c r="N1607" s="5">
        <f t="shared" si="25"/>
        <v>3.0251586435875208</v>
      </c>
    </row>
    <row r="1608" spans="7:14" x14ac:dyDescent="0.2">
      <c r="G1608">
        <v>1613</v>
      </c>
      <c r="H1608" t="s">
        <v>4</v>
      </c>
      <c r="I1608" s="1">
        <v>39046</v>
      </c>
      <c r="J1608" t="s">
        <v>11</v>
      </c>
      <c r="K1608" s="3">
        <v>39</v>
      </c>
      <c r="L1608" s="2">
        <v>119.05508877849219</v>
      </c>
      <c r="M1608" t="s">
        <v>21</v>
      </c>
      <c r="N1608" s="5">
        <f t="shared" si="25"/>
        <v>3.0526945840639024</v>
      </c>
    </row>
    <row r="1609" spans="7:14" x14ac:dyDescent="0.2">
      <c r="G1609">
        <v>1614</v>
      </c>
      <c r="H1609" t="s">
        <v>4</v>
      </c>
      <c r="I1609" s="1">
        <v>38177</v>
      </c>
      <c r="J1609" t="s">
        <v>9</v>
      </c>
      <c r="K1609" s="3">
        <v>9</v>
      </c>
      <c r="L1609" s="2">
        <v>29.108535014212187</v>
      </c>
      <c r="M1609" t="s">
        <v>24</v>
      </c>
      <c r="N1609" s="5">
        <f t="shared" si="25"/>
        <v>3.2342816682457984</v>
      </c>
    </row>
    <row r="1610" spans="7:14" x14ac:dyDescent="0.2">
      <c r="G1610">
        <v>1615</v>
      </c>
      <c r="H1610" t="s">
        <v>4</v>
      </c>
      <c r="I1610" s="1">
        <v>38386</v>
      </c>
      <c r="J1610" t="s">
        <v>12</v>
      </c>
      <c r="K1610" s="3">
        <v>25</v>
      </c>
      <c r="L1610" s="2">
        <v>77.542041967509959</v>
      </c>
      <c r="M1610" t="s">
        <v>23</v>
      </c>
      <c r="N1610" s="5">
        <f t="shared" si="25"/>
        <v>3.1016816787003982</v>
      </c>
    </row>
    <row r="1611" spans="7:14" x14ac:dyDescent="0.2">
      <c r="G1611">
        <v>1616</v>
      </c>
      <c r="H1611" t="s">
        <v>0</v>
      </c>
      <c r="I1611" s="1">
        <v>38144</v>
      </c>
      <c r="J1611" t="s">
        <v>11</v>
      </c>
      <c r="K1611" s="3">
        <v>79</v>
      </c>
      <c r="L1611" s="2">
        <v>239.89003921274065</v>
      </c>
      <c r="M1611" t="s">
        <v>22</v>
      </c>
      <c r="N1611" s="5">
        <f t="shared" si="25"/>
        <v>3.0365827748448182</v>
      </c>
    </row>
    <row r="1612" spans="7:14" x14ac:dyDescent="0.2">
      <c r="G1612">
        <v>1617</v>
      </c>
      <c r="H1612" t="s">
        <v>3</v>
      </c>
      <c r="I1612" s="1">
        <v>38133</v>
      </c>
      <c r="J1612" t="s">
        <v>11</v>
      </c>
      <c r="K1612" s="3">
        <v>83</v>
      </c>
      <c r="L1612" s="2">
        <v>250.62172213757762</v>
      </c>
      <c r="M1612" t="s">
        <v>22</v>
      </c>
      <c r="N1612" s="5">
        <f t="shared" si="25"/>
        <v>3.0195388209346703</v>
      </c>
    </row>
    <row r="1613" spans="7:14" x14ac:dyDescent="0.2">
      <c r="G1613">
        <v>1618</v>
      </c>
      <c r="H1613" t="s">
        <v>3</v>
      </c>
      <c r="I1613" s="1">
        <v>38694</v>
      </c>
      <c r="J1613" t="s">
        <v>9</v>
      </c>
      <c r="K1613" s="3">
        <v>-3</v>
      </c>
      <c r="L1613" s="2">
        <v>-6.4441526293000173</v>
      </c>
      <c r="M1613" t="s">
        <v>21</v>
      </c>
      <c r="N1613" s="5">
        <f t="shared" si="25"/>
        <v>2.1480508764333393</v>
      </c>
    </row>
    <row r="1614" spans="7:14" x14ac:dyDescent="0.2">
      <c r="G1614">
        <v>1619</v>
      </c>
      <c r="H1614" t="s">
        <v>7</v>
      </c>
      <c r="I1614" s="1">
        <v>38771</v>
      </c>
      <c r="J1614" t="s">
        <v>12</v>
      </c>
      <c r="K1614" s="3">
        <v>62</v>
      </c>
      <c r="L1614" s="2">
        <v>188.23625463241646</v>
      </c>
      <c r="M1614" t="s">
        <v>22</v>
      </c>
      <c r="N1614" s="5">
        <f t="shared" si="25"/>
        <v>3.0360686231034912</v>
      </c>
    </row>
    <row r="1615" spans="7:14" x14ac:dyDescent="0.2">
      <c r="G1615">
        <v>1620</v>
      </c>
      <c r="H1615" t="s">
        <v>7</v>
      </c>
      <c r="I1615" s="1">
        <v>38023</v>
      </c>
      <c r="J1615" t="s">
        <v>11</v>
      </c>
      <c r="K1615" s="3">
        <v>6</v>
      </c>
      <c r="L1615" s="2">
        <v>19.315165106288639</v>
      </c>
      <c r="M1615" t="s">
        <v>24</v>
      </c>
      <c r="N1615" s="5">
        <f t="shared" si="25"/>
        <v>3.2191941843814398</v>
      </c>
    </row>
    <row r="1616" spans="7:14" x14ac:dyDescent="0.2">
      <c r="G1616">
        <v>1621</v>
      </c>
      <c r="H1616" t="s">
        <v>6</v>
      </c>
      <c r="I1616" s="1">
        <v>38815</v>
      </c>
      <c r="J1616" t="s">
        <v>12</v>
      </c>
      <c r="K1616" s="3">
        <v>13</v>
      </c>
      <c r="L1616" s="2">
        <v>41.394747641625173</v>
      </c>
      <c r="M1616" t="s">
        <v>22</v>
      </c>
      <c r="N1616" s="5">
        <f t="shared" si="25"/>
        <v>3.1842113570480901</v>
      </c>
    </row>
    <row r="1617" spans="7:14" x14ac:dyDescent="0.2">
      <c r="G1617">
        <v>1622</v>
      </c>
      <c r="H1617" t="s">
        <v>5</v>
      </c>
      <c r="I1617" s="1">
        <v>38617</v>
      </c>
      <c r="J1617" t="s">
        <v>11</v>
      </c>
      <c r="K1617" s="3">
        <v>88</v>
      </c>
      <c r="L1617" s="2">
        <v>266.15306975216902</v>
      </c>
      <c r="M1617" t="s">
        <v>23</v>
      </c>
      <c r="N1617" s="5">
        <f t="shared" si="25"/>
        <v>3.0244667017291933</v>
      </c>
    </row>
    <row r="1618" spans="7:14" x14ac:dyDescent="0.2">
      <c r="G1618">
        <v>1623</v>
      </c>
      <c r="H1618" t="s">
        <v>5</v>
      </c>
      <c r="I1618" s="1">
        <v>38089</v>
      </c>
      <c r="J1618" t="s">
        <v>11</v>
      </c>
      <c r="K1618" s="3">
        <v>35</v>
      </c>
      <c r="L1618" s="2">
        <v>106.7048352932988</v>
      </c>
      <c r="M1618" t="s">
        <v>23</v>
      </c>
      <c r="N1618" s="5">
        <f t="shared" si="25"/>
        <v>3.0487095798085373</v>
      </c>
    </row>
    <row r="1619" spans="7:14" x14ac:dyDescent="0.2">
      <c r="G1619">
        <v>1624</v>
      </c>
      <c r="H1619" t="s">
        <v>1</v>
      </c>
      <c r="I1619" s="1">
        <v>38276</v>
      </c>
      <c r="J1619" t="s">
        <v>11</v>
      </c>
      <c r="K1619" s="3">
        <v>61</v>
      </c>
      <c r="L1619" s="2">
        <v>185.38182854142642</v>
      </c>
      <c r="M1619" t="s">
        <v>22</v>
      </c>
      <c r="N1619" s="5">
        <f t="shared" si="25"/>
        <v>3.0390463695315804</v>
      </c>
    </row>
    <row r="1620" spans="7:14" x14ac:dyDescent="0.2">
      <c r="G1620">
        <v>1625</v>
      </c>
      <c r="H1620" t="s">
        <v>3</v>
      </c>
      <c r="I1620" s="1">
        <v>38562</v>
      </c>
      <c r="J1620" t="s">
        <v>11</v>
      </c>
      <c r="K1620" s="3">
        <v>95</v>
      </c>
      <c r="L1620" s="2">
        <v>287.15467709700755</v>
      </c>
      <c r="M1620" t="s">
        <v>23</v>
      </c>
      <c r="N1620" s="5">
        <f t="shared" si="25"/>
        <v>3.0226808115474477</v>
      </c>
    </row>
    <row r="1621" spans="7:14" x14ac:dyDescent="0.2">
      <c r="G1621">
        <v>1626</v>
      </c>
      <c r="H1621" t="s">
        <v>5</v>
      </c>
      <c r="I1621" s="1">
        <v>38353</v>
      </c>
      <c r="J1621" t="s">
        <v>11</v>
      </c>
      <c r="K1621" s="3">
        <v>30</v>
      </c>
      <c r="L1621" s="2">
        <v>92.417025758970482</v>
      </c>
      <c r="M1621" t="s">
        <v>24</v>
      </c>
      <c r="N1621" s="5">
        <f t="shared" si="25"/>
        <v>3.0805675252990161</v>
      </c>
    </row>
    <row r="1622" spans="7:14" x14ac:dyDescent="0.2">
      <c r="G1622">
        <v>1627</v>
      </c>
      <c r="H1622" t="s">
        <v>5</v>
      </c>
      <c r="I1622" s="1">
        <v>38914</v>
      </c>
      <c r="J1622" t="s">
        <v>11</v>
      </c>
      <c r="K1622" s="3">
        <v>-1</v>
      </c>
      <c r="L1622" s="2">
        <v>-1.6370674232788498</v>
      </c>
      <c r="M1622" t="s">
        <v>24</v>
      </c>
      <c r="N1622" s="5">
        <f t="shared" si="25"/>
        <v>1.6370674232788498</v>
      </c>
    </row>
    <row r="1623" spans="7:14" x14ac:dyDescent="0.2">
      <c r="G1623">
        <v>1628</v>
      </c>
      <c r="H1623" t="s">
        <v>8</v>
      </c>
      <c r="I1623" s="1">
        <v>38353</v>
      </c>
      <c r="J1623" t="s">
        <v>13</v>
      </c>
      <c r="K1623" s="3">
        <v>5</v>
      </c>
      <c r="L1623" s="2">
        <v>16.92808141657132</v>
      </c>
      <c r="M1623" t="s">
        <v>22</v>
      </c>
      <c r="N1623" s="5">
        <f t="shared" si="25"/>
        <v>3.3856162833142642</v>
      </c>
    </row>
    <row r="1624" spans="7:14" x14ac:dyDescent="0.2">
      <c r="G1624">
        <v>1629</v>
      </c>
      <c r="H1624" t="s">
        <v>8</v>
      </c>
      <c r="I1624" s="1">
        <v>38419</v>
      </c>
      <c r="J1624" t="s">
        <v>9</v>
      </c>
      <c r="K1624" s="3">
        <v>42</v>
      </c>
      <c r="L1624" s="2">
        <v>127.31651996144141</v>
      </c>
      <c r="M1624" t="s">
        <v>24</v>
      </c>
      <c r="N1624" s="5">
        <f t="shared" si="25"/>
        <v>3.0313457133676529</v>
      </c>
    </row>
    <row r="1625" spans="7:14" x14ac:dyDescent="0.2">
      <c r="G1625">
        <v>1630</v>
      </c>
      <c r="H1625" t="s">
        <v>4</v>
      </c>
      <c r="I1625" s="1">
        <v>38474</v>
      </c>
      <c r="J1625" t="s">
        <v>11</v>
      </c>
      <c r="K1625" s="3">
        <v>14</v>
      </c>
      <c r="L1625" s="2">
        <v>44.540640710887878</v>
      </c>
      <c r="M1625" t="s">
        <v>22</v>
      </c>
      <c r="N1625" s="5">
        <f t="shared" si="25"/>
        <v>3.1814743364919913</v>
      </c>
    </row>
    <row r="1626" spans="7:14" x14ac:dyDescent="0.2">
      <c r="G1626">
        <v>1631</v>
      </c>
      <c r="H1626" t="s">
        <v>1</v>
      </c>
      <c r="I1626" s="1">
        <v>38573</v>
      </c>
      <c r="J1626" t="s">
        <v>11</v>
      </c>
      <c r="K1626" s="3">
        <v>-4</v>
      </c>
      <c r="L1626" s="2">
        <v>-10.005990967007831</v>
      </c>
      <c r="M1626" t="s">
        <v>21</v>
      </c>
      <c r="N1626" s="5">
        <f t="shared" si="25"/>
        <v>2.5014977417519577</v>
      </c>
    </row>
    <row r="1627" spans="7:14" x14ac:dyDescent="0.2">
      <c r="G1627">
        <v>1632</v>
      </c>
      <c r="H1627" t="s">
        <v>7</v>
      </c>
      <c r="I1627" s="1">
        <v>38738</v>
      </c>
      <c r="J1627" t="s">
        <v>9</v>
      </c>
      <c r="K1627" s="3">
        <v>27</v>
      </c>
      <c r="L1627" s="2">
        <v>82.256344701253937</v>
      </c>
      <c r="M1627" t="s">
        <v>21</v>
      </c>
      <c r="N1627" s="5">
        <f t="shared" si="25"/>
        <v>3.0465312852316271</v>
      </c>
    </row>
    <row r="1628" spans="7:14" x14ac:dyDescent="0.2">
      <c r="G1628">
        <v>1633</v>
      </c>
      <c r="H1628" t="s">
        <v>7</v>
      </c>
      <c r="I1628" s="1">
        <v>38111</v>
      </c>
      <c r="J1628" t="s">
        <v>12</v>
      </c>
      <c r="K1628" s="3">
        <v>5</v>
      </c>
      <c r="L1628" s="2">
        <v>17.11095820057195</v>
      </c>
      <c r="M1628" t="s">
        <v>24</v>
      </c>
      <c r="N1628" s="5">
        <f t="shared" si="25"/>
        <v>3.4221916401143901</v>
      </c>
    </row>
    <row r="1629" spans="7:14" x14ac:dyDescent="0.2">
      <c r="G1629">
        <v>1634</v>
      </c>
      <c r="H1629" t="s">
        <v>6</v>
      </c>
      <c r="I1629" s="1">
        <v>38430</v>
      </c>
      <c r="J1629" t="s">
        <v>12</v>
      </c>
      <c r="K1629" s="3">
        <v>57</v>
      </c>
      <c r="L1629" s="2">
        <v>173.29644937565891</v>
      </c>
      <c r="M1629" t="s">
        <v>21</v>
      </c>
      <c r="N1629" s="5">
        <f t="shared" si="25"/>
        <v>3.0402885855378754</v>
      </c>
    </row>
    <row r="1630" spans="7:14" x14ac:dyDescent="0.2">
      <c r="G1630">
        <v>1635</v>
      </c>
      <c r="H1630" t="s">
        <v>3</v>
      </c>
      <c r="I1630" s="1">
        <v>38265</v>
      </c>
      <c r="J1630" t="s">
        <v>10</v>
      </c>
      <c r="K1630" s="3">
        <v>78</v>
      </c>
      <c r="L1630" s="2">
        <v>235.61102661696142</v>
      </c>
      <c r="M1630" t="s">
        <v>23</v>
      </c>
      <c r="N1630" s="5">
        <f t="shared" si="25"/>
        <v>3.0206541873969415</v>
      </c>
    </row>
    <row r="1631" spans="7:14" x14ac:dyDescent="0.2">
      <c r="G1631">
        <v>1636</v>
      </c>
      <c r="H1631" t="s">
        <v>7</v>
      </c>
      <c r="I1631" s="1">
        <v>38969</v>
      </c>
      <c r="J1631" t="s">
        <v>12</v>
      </c>
      <c r="K1631" s="3">
        <v>11</v>
      </c>
      <c r="L1631" s="2">
        <v>35.303927193880931</v>
      </c>
      <c r="M1631" t="s">
        <v>22</v>
      </c>
      <c r="N1631" s="5">
        <f t="shared" si="25"/>
        <v>3.2094479267164484</v>
      </c>
    </row>
    <row r="1632" spans="7:14" x14ac:dyDescent="0.2">
      <c r="G1632">
        <v>1637</v>
      </c>
      <c r="H1632" t="s">
        <v>1</v>
      </c>
      <c r="I1632" s="1">
        <v>38265</v>
      </c>
      <c r="J1632" t="s">
        <v>10</v>
      </c>
      <c r="K1632" s="3">
        <v>55</v>
      </c>
      <c r="L1632" s="2">
        <v>166.9336198966493</v>
      </c>
      <c r="M1632" t="s">
        <v>21</v>
      </c>
      <c r="N1632" s="5">
        <f t="shared" si="25"/>
        <v>3.0351567253936236</v>
      </c>
    </row>
    <row r="1633" spans="7:14" x14ac:dyDescent="0.2">
      <c r="G1633">
        <v>1638</v>
      </c>
      <c r="H1633" t="s">
        <v>6</v>
      </c>
      <c r="I1633" s="1">
        <v>38265</v>
      </c>
      <c r="J1633" t="s">
        <v>12</v>
      </c>
      <c r="K1633" s="3">
        <v>15</v>
      </c>
      <c r="L1633" s="2">
        <v>46.988168377437937</v>
      </c>
      <c r="M1633" t="s">
        <v>24</v>
      </c>
      <c r="N1633" s="5">
        <f t="shared" si="25"/>
        <v>3.1325445584958627</v>
      </c>
    </row>
    <row r="1634" spans="7:14" x14ac:dyDescent="0.2">
      <c r="G1634">
        <v>1639</v>
      </c>
      <c r="H1634" t="s">
        <v>1</v>
      </c>
      <c r="I1634" s="1">
        <v>38023</v>
      </c>
      <c r="J1634" t="s">
        <v>11</v>
      </c>
      <c r="K1634" s="3">
        <v>53</v>
      </c>
      <c r="L1634" s="2">
        <v>161.39224032948613</v>
      </c>
      <c r="M1634" t="s">
        <v>22</v>
      </c>
      <c r="N1634" s="5">
        <f t="shared" si="25"/>
        <v>3.0451366099903043</v>
      </c>
    </row>
    <row r="1635" spans="7:14" x14ac:dyDescent="0.2">
      <c r="G1635">
        <v>1640</v>
      </c>
      <c r="H1635" t="s">
        <v>4</v>
      </c>
      <c r="I1635" s="1">
        <v>38584</v>
      </c>
      <c r="J1635" t="s">
        <v>10</v>
      </c>
      <c r="K1635" s="3">
        <v>70</v>
      </c>
      <c r="L1635" s="2">
        <v>212.01090684722931</v>
      </c>
      <c r="M1635" t="s">
        <v>22</v>
      </c>
      <c r="N1635" s="5">
        <f t="shared" si="25"/>
        <v>3.0287272406747046</v>
      </c>
    </row>
    <row r="1636" spans="7:14" x14ac:dyDescent="0.2">
      <c r="G1636">
        <v>1641</v>
      </c>
      <c r="H1636" t="s">
        <v>7</v>
      </c>
      <c r="I1636" s="1">
        <v>38947</v>
      </c>
      <c r="J1636" t="s">
        <v>9</v>
      </c>
      <c r="K1636" s="3">
        <v>56</v>
      </c>
      <c r="L1636" s="2">
        <v>170.03159669706065</v>
      </c>
      <c r="M1636" t="s">
        <v>24</v>
      </c>
      <c r="N1636" s="5">
        <f t="shared" si="25"/>
        <v>3.0362785124475118</v>
      </c>
    </row>
    <row r="1637" spans="7:14" x14ac:dyDescent="0.2">
      <c r="G1637">
        <v>1642</v>
      </c>
      <c r="H1637" t="s">
        <v>4</v>
      </c>
      <c r="I1637" s="1">
        <v>38859</v>
      </c>
      <c r="J1637" t="s">
        <v>11</v>
      </c>
      <c r="K1637" s="3">
        <v>91</v>
      </c>
      <c r="L1637" s="2">
        <v>275.47209572369957</v>
      </c>
      <c r="M1637" t="s">
        <v>24</v>
      </c>
      <c r="N1637" s="5">
        <f t="shared" si="25"/>
        <v>3.0271658870736218</v>
      </c>
    </row>
    <row r="1638" spans="7:14" x14ac:dyDescent="0.2">
      <c r="G1638">
        <v>1643</v>
      </c>
      <c r="H1638" t="s">
        <v>0</v>
      </c>
      <c r="I1638" s="1">
        <v>38342</v>
      </c>
      <c r="J1638" t="s">
        <v>13</v>
      </c>
      <c r="K1638" s="3">
        <v>55</v>
      </c>
      <c r="L1638" s="2">
        <v>167.80569976811464</v>
      </c>
      <c r="M1638" t="s">
        <v>22</v>
      </c>
      <c r="N1638" s="5">
        <f t="shared" si="25"/>
        <v>3.0510127230566297</v>
      </c>
    </row>
    <row r="1639" spans="7:14" x14ac:dyDescent="0.2">
      <c r="G1639">
        <v>1644</v>
      </c>
      <c r="H1639" t="s">
        <v>1</v>
      </c>
      <c r="I1639" s="1">
        <v>38650</v>
      </c>
      <c r="J1639" t="s">
        <v>12</v>
      </c>
      <c r="K1639" s="3">
        <v>1</v>
      </c>
      <c r="L1639" s="2">
        <v>4.7067653474104088</v>
      </c>
      <c r="M1639" t="s">
        <v>21</v>
      </c>
      <c r="N1639" s="5">
        <f t="shared" si="25"/>
        <v>4.7067653474104088</v>
      </c>
    </row>
    <row r="1640" spans="7:14" x14ac:dyDescent="0.2">
      <c r="G1640">
        <v>1645</v>
      </c>
      <c r="H1640" t="s">
        <v>1</v>
      </c>
      <c r="I1640" s="1">
        <v>38386</v>
      </c>
      <c r="J1640" t="s">
        <v>11</v>
      </c>
      <c r="K1640" s="3">
        <v>23</v>
      </c>
      <c r="L1640" s="2">
        <v>70.736237537390394</v>
      </c>
      <c r="M1640" t="s">
        <v>23</v>
      </c>
      <c r="N1640" s="5">
        <f t="shared" si="25"/>
        <v>3.075488588582191</v>
      </c>
    </row>
    <row r="1641" spans="7:14" x14ac:dyDescent="0.2">
      <c r="G1641">
        <v>1646</v>
      </c>
      <c r="H1641" t="s">
        <v>3</v>
      </c>
      <c r="I1641" s="1">
        <v>38705</v>
      </c>
      <c r="J1641" t="s">
        <v>10</v>
      </c>
      <c r="K1641" s="3">
        <v>0</v>
      </c>
      <c r="L1641" s="2">
        <v>2.2998593901546056</v>
      </c>
      <c r="M1641" t="s">
        <v>24</v>
      </c>
      <c r="N1641" s="5" t="e">
        <f t="shared" si="25"/>
        <v>#DIV/0!</v>
      </c>
    </row>
    <row r="1642" spans="7:14" x14ac:dyDescent="0.2">
      <c r="G1642">
        <v>1647</v>
      </c>
      <c r="H1642" t="s">
        <v>1</v>
      </c>
      <c r="I1642" s="1">
        <v>38342</v>
      </c>
      <c r="J1642" t="s">
        <v>12</v>
      </c>
      <c r="K1642" s="3">
        <v>86</v>
      </c>
      <c r="L1642" s="2">
        <v>259.96491478210521</v>
      </c>
      <c r="M1642" t="s">
        <v>23</v>
      </c>
      <c r="N1642" s="5">
        <f t="shared" si="25"/>
        <v>3.0228478463035491</v>
      </c>
    </row>
    <row r="1643" spans="7:14" x14ac:dyDescent="0.2">
      <c r="G1643">
        <v>1648</v>
      </c>
      <c r="H1643" t="s">
        <v>2</v>
      </c>
      <c r="I1643" s="1">
        <v>38078</v>
      </c>
      <c r="J1643" t="s">
        <v>11</v>
      </c>
      <c r="K1643" s="3">
        <v>13</v>
      </c>
      <c r="L1643" s="2">
        <v>40.990045684129242</v>
      </c>
      <c r="M1643" t="s">
        <v>22</v>
      </c>
      <c r="N1643" s="5">
        <f t="shared" si="25"/>
        <v>3.1530804372407109</v>
      </c>
    </row>
    <row r="1644" spans="7:14" x14ac:dyDescent="0.2">
      <c r="G1644">
        <v>1649</v>
      </c>
      <c r="H1644" t="s">
        <v>6</v>
      </c>
      <c r="I1644" s="1">
        <v>38826</v>
      </c>
      <c r="J1644" t="s">
        <v>12</v>
      </c>
      <c r="K1644" s="3">
        <v>54</v>
      </c>
      <c r="L1644" s="2">
        <v>163.68855299520598</v>
      </c>
      <c r="M1644" t="s">
        <v>23</v>
      </c>
      <c r="N1644" s="5">
        <f t="shared" si="25"/>
        <v>3.0312694999112217</v>
      </c>
    </row>
    <row r="1645" spans="7:14" x14ac:dyDescent="0.2">
      <c r="G1645">
        <v>1650</v>
      </c>
      <c r="H1645" t="s">
        <v>2</v>
      </c>
      <c r="I1645" s="1">
        <v>38056</v>
      </c>
      <c r="J1645" t="s">
        <v>12</v>
      </c>
      <c r="K1645" s="3">
        <v>82</v>
      </c>
      <c r="L1645" s="2">
        <v>247.65702123487802</v>
      </c>
      <c r="M1645" t="s">
        <v>24</v>
      </c>
      <c r="N1645" s="5">
        <f t="shared" si="25"/>
        <v>3.0202075760350979</v>
      </c>
    </row>
    <row r="1646" spans="7:14" x14ac:dyDescent="0.2">
      <c r="G1646">
        <v>1651</v>
      </c>
      <c r="H1646" t="s">
        <v>5</v>
      </c>
      <c r="I1646" s="1">
        <v>38397</v>
      </c>
      <c r="J1646" t="s">
        <v>9</v>
      </c>
      <c r="K1646" s="3">
        <v>27</v>
      </c>
      <c r="L1646" s="2">
        <v>82.646392449751019</v>
      </c>
      <c r="M1646" t="s">
        <v>22</v>
      </c>
      <c r="N1646" s="5">
        <f t="shared" si="25"/>
        <v>3.0609774981389268</v>
      </c>
    </row>
    <row r="1647" spans="7:14" x14ac:dyDescent="0.2">
      <c r="G1647">
        <v>1652</v>
      </c>
      <c r="H1647" t="s">
        <v>4</v>
      </c>
      <c r="I1647" s="1">
        <v>39002</v>
      </c>
      <c r="J1647" t="s">
        <v>13</v>
      </c>
      <c r="K1647" s="3">
        <v>84</v>
      </c>
      <c r="L1647" s="2">
        <v>254.58342526964253</v>
      </c>
      <c r="M1647" t="s">
        <v>23</v>
      </c>
      <c r="N1647" s="5">
        <f t="shared" si="25"/>
        <v>3.0307550627338395</v>
      </c>
    </row>
    <row r="1648" spans="7:14" x14ac:dyDescent="0.2">
      <c r="G1648">
        <v>1653</v>
      </c>
      <c r="H1648" t="s">
        <v>6</v>
      </c>
      <c r="I1648" s="1">
        <v>38111</v>
      </c>
      <c r="J1648" t="s">
        <v>11</v>
      </c>
      <c r="K1648" s="3">
        <v>56</v>
      </c>
      <c r="L1648" s="2">
        <v>170.24926391624365</v>
      </c>
      <c r="M1648" t="s">
        <v>24</v>
      </c>
      <c r="N1648" s="5">
        <f t="shared" si="25"/>
        <v>3.0401654270757796</v>
      </c>
    </row>
    <row r="1649" spans="7:14" x14ac:dyDescent="0.2">
      <c r="G1649">
        <v>1654</v>
      </c>
      <c r="H1649" t="s">
        <v>8</v>
      </c>
      <c r="I1649" s="1">
        <v>38045</v>
      </c>
      <c r="J1649" t="s">
        <v>13</v>
      </c>
      <c r="K1649" s="3">
        <v>92</v>
      </c>
      <c r="L1649" s="2">
        <v>277.26934431778176</v>
      </c>
      <c r="M1649" t="s">
        <v>21</v>
      </c>
      <c r="N1649" s="5">
        <f t="shared" si="25"/>
        <v>3.0137972208454538</v>
      </c>
    </row>
    <row r="1650" spans="7:14" x14ac:dyDescent="0.2">
      <c r="G1650">
        <v>1655</v>
      </c>
      <c r="H1650" t="s">
        <v>8</v>
      </c>
      <c r="I1650" s="1">
        <v>38001</v>
      </c>
      <c r="J1650" t="s">
        <v>10</v>
      </c>
      <c r="K1650" s="3">
        <v>25</v>
      </c>
      <c r="L1650" s="2">
        <v>77.553918573002605</v>
      </c>
      <c r="M1650" t="s">
        <v>23</v>
      </c>
      <c r="N1650" s="5">
        <f t="shared" si="25"/>
        <v>3.102156742920104</v>
      </c>
    </row>
    <row r="1651" spans="7:14" x14ac:dyDescent="0.2">
      <c r="G1651">
        <v>1656</v>
      </c>
      <c r="H1651" t="s">
        <v>8</v>
      </c>
      <c r="I1651" s="1">
        <v>38353</v>
      </c>
      <c r="J1651" t="s">
        <v>11</v>
      </c>
      <c r="K1651" s="3">
        <v>67</v>
      </c>
      <c r="L1651" s="2">
        <v>203.0044570204021</v>
      </c>
      <c r="M1651" t="s">
        <v>24</v>
      </c>
      <c r="N1651" s="5">
        <f t="shared" si="25"/>
        <v>3.0299172689612255</v>
      </c>
    </row>
    <row r="1652" spans="7:14" x14ac:dyDescent="0.2">
      <c r="G1652">
        <v>1657</v>
      </c>
      <c r="H1652" t="s">
        <v>7</v>
      </c>
      <c r="I1652" s="1">
        <v>38089</v>
      </c>
      <c r="J1652" t="s">
        <v>13</v>
      </c>
      <c r="K1652" s="3">
        <v>75</v>
      </c>
      <c r="L1652" s="2">
        <v>226.86441343955028</v>
      </c>
      <c r="M1652" t="s">
        <v>23</v>
      </c>
      <c r="N1652" s="5">
        <f t="shared" si="25"/>
        <v>3.0248588458606704</v>
      </c>
    </row>
    <row r="1653" spans="7:14" x14ac:dyDescent="0.2">
      <c r="G1653">
        <v>1658</v>
      </c>
      <c r="H1653" t="s">
        <v>5</v>
      </c>
      <c r="I1653" s="1">
        <v>38617</v>
      </c>
      <c r="J1653" t="s">
        <v>11</v>
      </c>
      <c r="K1653" s="3">
        <v>14</v>
      </c>
      <c r="L1653" s="2">
        <v>44.140520464612329</v>
      </c>
      <c r="M1653" t="s">
        <v>22</v>
      </c>
      <c r="N1653" s="5">
        <f t="shared" si="25"/>
        <v>3.1528943189008807</v>
      </c>
    </row>
    <row r="1654" spans="7:14" x14ac:dyDescent="0.2">
      <c r="G1654">
        <v>1659</v>
      </c>
      <c r="H1654" t="s">
        <v>1</v>
      </c>
      <c r="I1654" s="1">
        <v>38705</v>
      </c>
      <c r="J1654" t="s">
        <v>10</v>
      </c>
      <c r="K1654" s="3">
        <v>48</v>
      </c>
      <c r="L1654" s="2">
        <v>145.81129384316213</v>
      </c>
      <c r="M1654" t="s">
        <v>23</v>
      </c>
      <c r="N1654" s="5">
        <f t="shared" si="25"/>
        <v>3.0377352883992113</v>
      </c>
    </row>
    <row r="1655" spans="7:14" x14ac:dyDescent="0.2">
      <c r="G1655">
        <v>1660</v>
      </c>
      <c r="H1655" t="s">
        <v>2</v>
      </c>
      <c r="I1655" s="1">
        <v>38122</v>
      </c>
      <c r="J1655" t="s">
        <v>9</v>
      </c>
      <c r="K1655" s="3">
        <v>73</v>
      </c>
      <c r="L1655" s="2">
        <v>221.16800423559653</v>
      </c>
      <c r="M1655" t="s">
        <v>23</v>
      </c>
      <c r="N1655" s="5">
        <f t="shared" si="25"/>
        <v>3.0296986881588563</v>
      </c>
    </row>
    <row r="1656" spans="7:14" x14ac:dyDescent="0.2">
      <c r="G1656">
        <v>1661</v>
      </c>
      <c r="H1656" t="s">
        <v>3</v>
      </c>
      <c r="I1656" s="1">
        <v>38507</v>
      </c>
      <c r="J1656" t="s">
        <v>9</v>
      </c>
      <c r="K1656" s="3">
        <v>28</v>
      </c>
      <c r="L1656" s="2">
        <v>85.646088345809403</v>
      </c>
      <c r="M1656" t="s">
        <v>24</v>
      </c>
      <c r="N1656" s="5">
        <f t="shared" si="25"/>
        <v>3.0587888694931928</v>
      </c>
    </row>
    <row r="1657" spans="7:14" x14ac:dyDescent="0.2">
      <c r="G1657">
        <v>1662</v>
      </c>
      <c r="H1657" t="s">
        <v>6</v>
      </c>
      <c r="I1657" s="1">
        <v>38683</v>
      </c>
      <c r="J1657" t="s">
        <v>11</v>
      </c>
      <c r="K1657" s="3">
        <v>12</v>
      </c>
      <c r="L1657" s="2">
        <v>38.543998121108487</v>
      </c>
      <c r="M1657" t="s">
        <v>23</v>
      </c>
      <c r="N1657" s="5">
        <f t="shared" si="25"/>
        <v>3.2119998434257071</v>
      </c>
    </row>
    <row r="1658" spans="7:14" x14ac:dyDescent="0.2">
      <c r="G1658">
        <v>1663</v>
      </c>
      <c r="H1658" t="s">
        <v>7</v>
      </c>
      <c r="I1658" s="1">
        <v>38474</v>
      </c>
      <c r="J1658" t="s">
        <v>10</v>
      </c>
      <c r="K1658" s="3">
        <v>50</v>
      </c>
      <c r="L1658" s="2">
        <v>152.11340525555411</v>
      </c>
      <c r="M1658" t="s">
        <v>21</v>
      </c>
      <c r="N1658" s="5">
        <f t="shared" si="25"/>
        <v>3.0422681051110825</v>
      </c>
    </row>
    <row r="1659" spans="7:14" x14ac:dyDescent="0.2">
      <c r="G1659">
        <v>1664</v>
      </c>
      <c r="H1659" t="s">
        <v>1</v>
      </c>
      <c r="I1659" s="1">
        <v>38991</v>
      </c>
      <c r="J1659" t="s">
        <v>9</v>
      </c>
      <c r="K1659" s="3">
        <v>-5</v>
      </c>
      <c r="L1659" s="2">
        <v>-12.64098802195692</v>
      </c>
      <c r="M1659" t="s">
        <v>22</v>
      </c>
      <c r="N1659" s="5">
        <f t="shared" si="25"/>
        <v>2.5281976043913841</v>
      </c>
    </row>
    <row r="1660" spans="7:14" x14ac:dyDescent="0.2">
      <c r="G1660">
        <v>1665</v>
      </c>
      <c r="H1660" t="s">
        <v>3</v>
      </c>
      <c r="I1660" s="1">
        <v>38375</v>
      </c>
      <c r="J1660" t="s">
        <v>10</v>
      </c>
      <c r="K1660" s="3">
        <v>6</v>
      </c>
      <c r="L1660" s="2">
        <v>19.476233913607583</v>
      </c>
      <c r="M1660" t="s">
        <v>24</v>
      </c>
      <c r="N1660" s="5">
        <f t="shared" si="25"/>
        <v>3.2460389856012637</v>
      </c>
    </row>
    <row r="1661" spans="7:14" x14ac:dyDescent="0.2">
      <c r="G1661">
        <v>1666</v>
      </c>
      <c r="H1661" t="s">
        <v>3</v>
      </c>
      <c r="I1661" s="1">
        <v>38408</v>
      </c>
      <c r="J1661" t="s">
        <v>9</v>
      </c>
      <c r="K1661" s="3">
        <v>63</v>
      </c>
      <c r="L1661" s="2">
        <v>190.56862486239569</v>
      </c>
      <c r="M1661" t="s">
        <v>24</v>
      </c>
      <c r="N1661" s="5">
        <f t="shared" si="25"/>
        <v>3.0248988073396141</v>
      </c>
    </row>
    <row r="1662" spans="7:14" x14ac:dyDescent="0.2">
      <c r="G1662">
        <v>1667</v>
      </c>
      <c r="H1662" t="s">
        <v>5</v>
      </c>
      <c r="I1662" s="1">
        <v>38881</v>
      </c>
      <c r="J1662" t="s">
        <v>9</v>
      </c>
      <c r="K1662" s="3">
        <v>33</v>
      </c>
      <c r="L1662" s="2">
        <v>100.75324427531469</v>
      </c>
      <c r="M1662" t="s">
        <v>22</v>
      </c>
      <c r="N1662" s="5">
        <f t="shared" si="25"/>
        <v>3.0531286144034753</v>
      </c>
    </row>
    <row r="1663" spans="7:14" x14ac:dyDescent="0.2">
      <c r="G1663">
        <v>1668</v>
      </c>
      <c r="H1663" t="s">
        <v>7</v>
      </c>
      <c r="I1663" s="1">
        <v>38254</v>
      </c>
      <c r="J1663" t="s">
        <v>11</v>
      </c>
      <c r="K1663" s="3">
        <v>61</v>
      </c>
      <c r="L1663" s="2">
        <v>185.16541785072013</v>
      </c>
      <c r="M1663" t="s">
        <v>21</v>
      </c>
      <c r="N1663" s="5">
        <f t="shared" si="25"/>
        <v>3.0354986532904942</v>
      </c>
    </row>
    <row r="1664" spans="7:14" x14ac:dyDescent="0.2">
      <c r="G1664">
        <v>1669</v>
      </c>
      <c r="H1664" t="s">
        <v>2</v>
      </c>
      <c r="I1664" s="1">
        <v>38331</v>
      </c>
      <c r="J1664" t="s">
        <v>9</v>
      </c>
      <c r="K1664" s="3">
        <v>16</v>
      </c>
      <c r="L1664" s="2">
        <v>50.709076483884871</v>
      </c>
      <c r="M1664" t="s">
        <v>24</v>
      </c>
      <c r="N1664" s="5">
        <f t="shared" si="25"/>
        <v>3.1693172802428045</v>
      </c>
    </row>
    <row r="1665" spans="7:14" x14ac:dyDescent="0.2">
      <c r="G1665">
        <v>1670</v>
      </c>
      <c r="H1665" t="s">
        <v>0</v>
      </c>
      <c r="I1665" s="1">
        <v>38870</v>
      </c>
      <c r="J1665" t="s">
        <v>11</v>
      </c>
      <c r="K1665" s="3">
        <v>15</v>
      </c>
      <c r="L1665" s="2">
        <v>47.142751278135883</v>
      </c>
      <c r="M1665" t="s">
        <v>22</v>
      </c>
      <c r="N1665" s="5">
        <f t="shared" si="25"/>
        <v>3.1428500852090591</v>
      </c>
    </row>
    <row r="1666" spans="7:14" x14ac:dyDescent="0.2">
      <c r="G1666">
        <v>1671</v>
      </c>
      <c r="H1666" t="s">
        <v>2</v>
      </c>
      <c r="I1666" s="1">
        <v>38925</v>
      </c>
      <c r="J1666" t="s">
        <v>11</v>
      </c>
      <c r="K1666" s="3">
        <v>-1</v>
      </c>
      <c r="L1666" s="2">
        <v>-0.59949529532525503</v>
      </c>
      <c r="M1666" t="s">
        <v>21</v>
      </c>
      <c r="N1666" s="5">
        <f t="shared" si="25"/>
        <v>0.59949529532525503</v>
      </c>
    </row>
    <row r="1667" spans="7:14" x14ac:dyDescent="0.2">
      <c r="G1667">
        <v>1672</v>
      </c>
      <c r="H1667" t="s">
        <v>3</v>
      </c>
      <c r="I1667" s="1">
        <v>38507</v>
      </c>
      <c r="J1667" t="s">
        <v>10</v>
      </c>
      <c r="K1667" s="3">
        <v>28</v>
      </c>
      <c r="L1667" s="2">
        <v>85.359164284772746</v>
      </c>
      <c r="M1667" t="s">
        <v>23</v>
      </c>
      <c r="N1667" s="5">
        <f t="shared" si="25"/>
        <v>3.0485415815990264</v>
      </c>
    </row>
    <row r="1668" spans="7:14" x14ac:dyDescent="0.2">
      <c r="G1668">
        <v>1673</v>
      </c>
      <c r="H1668" t="s">
        <v>0</v>
      </c>
      <c r="I1668" s="1">
        <v>38991</v>
      </c>
      <c r="J1668" t="s">
        <v>9</v>
      </c>
      <c r="K1668" s="3">
        <v>74</v>
      </c>
      <c r="L1668" s="2">
        <v>223.5358944867458</v>
      </c>
      <c r="M1668" t="s">
        <v>24</v>
      </c>
      <c r="N1668" s="5">
        <f t="shared" si="25"/>
        <v>3.0207553309019701</v>
      </c>
    </row>
    <row r="1669" spans="7:14" x14ac:dyDescent="0.2">
      <c r="G1669">
        <v>1674</v>
      </c>
      <c r="H1669" t="s">
        <v>5</v>
      </c>
      <c r="I1669" s="1">
        <v>38089</v>
      </c>
      <c r="J1669" t="s">
        <v>10</v>
      </c>
      <c r="K1669" s="3">
        <v>60</v>
      </c>
      <c r="L1669" s="2">
        <v>182.52957283898829</v>
      </c>
      <c r="M1669" t="s">
        <v>24</v>
      </c>
      <c r="N1669" s="5">
        <f t="shared" si="25"/>
        <v>3.0421595473164715</v>
      </c>
    </row>
    <row r="1670" spans="7:14" x14ac:dyDescent="0.2">
      <c r="G1670">
        <v>1675</v>
      </c>
      <c r="H1670" t="s">
        <v>1</v>
      </c>
      <c r="I1670" s="1">
        <v>38474</v>
      </c>
      <c r="J1670" t="s">
        <v>12</v>
      </c>
      <c r="K1670" s="3">
        <v>26</v>
      </c>
      <c r="L1670" s="2">
        <v>79.644787892751594</v>
      </c>
      <c r="M1670" t="s">
        <v>22</v>
      </c>
      <c r="N1670" s="5">
        <f t="shared" ref="N1670:N1733" si="26">L1670/K1670</f>
        <v>3.0632610727981384</v>
      </c>
    </row>
    <row r="1671" spans="7:14" x14ac:dyDescent="0.2">
      <c r="G1671">
        <v>1676</v>
      </c>
      <c r="H1671" t="s">
        <v>3</v>
      </c>
      <c r="I1671" s="1">
        <v>38045</v>
      </c>
      <c r="J1671" t="s">
        <v>9</v>
      </c>
      <c r="K1671" s="3">
        <v>41</v>
      </c>
      <c r="L1671" s="2">
        <v>124.80546413554566</v>
      </c>
      <c r="M1671" t="s">
        <v>24</v>
      </c>
      <c r="N1671" s="5">
        <f t="shared" si="26"/>
        <v>3.0440357106230649</v>
      </c>
    </row>
    <row r="1672" spans="7:14" x14ac:dyDescent="0.2">
      <c r="G1672">
        <v>1677</v>
      </c>
      <c r="H1672" t="s">
        <v>6</v>
      </c>
      <c r="I1672" s="1">
        <v>38122</v>
      </c>
      <c r="J1672" t="s">
        <v>10</v>
      </c>
      <c r="K1672" s="3">
        <v>-1</v>
      </c>
      <c r="L1672" s="2">
        <v>-0.72875697552539753</v>
      </c>
      <c r="M1672" t="s">
        <v>21</v>
      </c>
      <c r="N1672" s="5">
        <f t="shared" si="26"/>
        <v>0.72875697552539753</v>
      </c>
    </row>
    <row r="1673" spans="7:14" x14ac:dyDescent="0.2">
      <c r="G1673">
        <v>1678</v>
      </c>
      <c r="H1673" t="s">
        <v>6</v>
      </c>
      <c r="I1673" s="1">
        <v>38903</v>
      </c>
      <c r="J1673" t="s">
        <v>10</v>
      </c>
      <c r="K1673" s="3">
        <v>89</v>
      </c>
      <c r="L1673" s="2">
        <v>268.71620455118574</v>
      </c>
      <c r="M1673" t="s">
        <v>24</v>
      </c>
      <c r="N1673" s="5">
        <f t="shared" si="26"/>
        <v>3.0192831972043344</v>
      </c>
    </row>
    <row r="1674" spans="7:14" x14ac:dyDescent="0.2">
      <c r="G1674">
        <v>1679</v>
      </c>
      <c r="H1674" t="s">
        <v>3</v>
      </c>
      <c r="I1674" s="1">
        <v>38144</v>
      </c>
      <c r="J1674" t="s">
        <v>12</v>
      </c>
      <c r="K1674" s="3">
        <v>12</v>
      </c>
      <c r="L1674" s="2">
        <v>38.034373617715126</v>
      </c>
      <c r="M1674" t="s">
        <v>24</v>
      </c>
      <c r="N1674" s="5">
        <f t="shared" si="26"/>
        <v>3.1695311348095938</v>
      </c>
    </row>
    <row r="1675" spans="7:14" x14ac:dyDescent="0.2">
      <c r="G1675">
        <v>1680</v>
      </c>
      <c r="H1675" t="s">
        <v>1</v>
      </c>
      <c r="I1675" s="1">
        <v>38276</v>
      </c>
      <c r="J1675" t="s">
        <v>11</v>
      </c>
      <c r="K1675" s="3">
        <v>21</v>
      </c>
      <c r="L1675" s="2">
        <v>65.91159641394708</v>
      </c>
      <c r="M1675" t="s">
        <v>21</v>
      </c>
      <c r="N1675" s="5">
        <f t="shared" si="26"/>
        <v>3.1386474482831943</v>
      </c>
    </row>
    <row r="1676" spans="7:14" x14ac:dyDescent="0.2">
      <c r="G1676">
        <v>1681</v>
      </c>
      <c r="H1676" t="s">
        <v>0</v>
      </c>
      <c r="I1676" s="1">
        <v>38892</v>
      </c>
      <c r="J1676" t="s">
        <v>12</v>
      </c>
      <c r="K1676" s="3">
        <v>23</v>
      </c>
      <c r="L1676" s="2">
        <v>71.518171146886857</v>
      </c>
      <c r="M1676" t="s">
        <v>23</v>
      </c>
      <c r="N1676" s="5">
        <f t="shared" si="26"/>
        <v>3.1094857020385591</v>
      </c>
    </row>
    <row r="1677" spans="7:14" x14ac:dyDescent="0.2">
      <c r="G1677">
        <v>1682</v>
      </c>
      <c r="H1677" t="s">
        <v>7</v>
      </c>
      <c r="I1677" s="1">
        <v>38441</v>
      </c>
      <c r="J1677" t="s">
        <v>9</v>
      </c>
      <c r="K1677" s="3">
        <v>-7</v>
      </c>
      <c r="L1677" s="2">
        <v>-18.640973323270995</v>
      </c>
      <c r="M1677" t="s">
        <v>21</v>
      </c>
      <c r="N1677" s="5">
        <f t="shared" si="26"/>
        <v>2.6629961890387137</v>
      </c>
    </row>
    <row r="1678" spans="7:14" x14ac:dyDescent="0.2">
      <c r="G1678">
        <v>1683</v>
      </c>
      <c r="H1678" t="s">
        <v>8</v>
      </c>
      <c r="I1678" s="1">
        <v>38056</v>
      </c>
      <c r="J1678" t="s">
        <v>9</v>
      </c>
      <c r="K1678" s="3">
        <v>35</v>
      </c>
      <c r="L1678" s="2">
        <v>106.65095335657088</v>
      </c>
      <c r="M1678" t="s">
        <v>21</v>
      </c>
      <c r="N1678" s="5">
        <f t="shared" si="26"/>
        <v>3.0471700959020254</v>
      </c>
    </row>
    <row r="1679" spans="7:14" x14ac:dyDescent="0.2">
      <c r="G1679">
        <v>1684</v>
      </c>
      <c r="H1679" t="s">
        <v>6</v>
      </c>
      <c r="I1679" s="1">
        <v>38243</v>
      </c>
      <c r="J1679" t="s">
        <v>12</v>
      </c>
      <c r="K1679" s="3">
        <v>94</v>
      </c>
      <c r="L1679" s="2">
        <v>283.7951382741839</v>
      </c>
      <c r="M1679" t="s">
        <v>22</v>
      </c>
      <c r="N1679" s="5">
        <f t="shared" si="26"/>
        <v>3.0190972156828075</v>
      </c>
    </row>
    <row r="1680" spans="7:14" x14ac:dyDescent="0.2">
      <c r="G1680">
        <v>1685</v>
      </c>
      <c r="H1680" t="s">
        <v>6</v>
      </c>
      <c r="I1680" s="1">
        <v>38661</v>
      </c>
      <c r="J1680" t="s">
        <v>11</v>
      </c>
      <c r="K1680" s="3">
        <v>88</v>
      </c>
      <c r="L1680" s="2">
        <v>265.96151267807471</v>
      </c>
      <c r="M1680" t="s">
        <v>21</v>
      </c>
      <c r="N1680" s="5">
        <f t="shared" si="26"/>
        <v>3.0222899167963035</v>
      </c>
    </row>
    <row r="1681" spans="7:14" x14ac:dyDescent="0.2">
      <c r="G1681">
        <v>1686</v>
      </c>
      <c r="H1681" t="s">
        <v>6</v>
      </c>
      <c r="I1681" s="1">
        <v>38056</v>
      </c>
      <c r="J1681" t="s">
        <v>13</v>
      </c>
      <c r="K1681" s="3">
        <v>26</v>
      </c>
      <c r="L1681" s="2">
        <v>79.798393656893168</v>
      </c>
      <c r="M1681" t="s">
        <v>21</v>
      </c>
      <c r="N1681" s="5">
        <f t="shared" si="26"/>
        <v>3.0691689868035832</v>
      </c>
    </row>
    <row r="1682" spans="7:14" x14ac:dyDescent="0.2">
      <c r="G1682">
        <v>1687</v>
      </c>
      <c r="H1682" t="s">
        <v>7</v>
      </c>
      <c r="I1682" s="1">
        <v>38177</v>
      </c>
      <c r="J1682" t="s">
        <v>9</v>
      </c>
      <c r="K1682" s="3">
        <v>83</v>
      </c>
      <c r="L1682" s="2">
        <v>250.98698082020448</v>
      </c>
      <c r="M1682" t="s">
        <v>21</v>
      </c>
      <c r="N1682" s="5">
        <f t="shared" si="26"/>
        <v>3.0239395279542709</v>
      </c>
    </row>
    <row r="1683" spans="7:14" x14ac:dyDescent="0.2">
      <c r="G1683">
        <v>1688</v>
      </c>
      <c r="H1683" t="s">
        <v>5</v>
      </c>
      <c r="I1683" s="1">
        <v>38870</v>
      </c>
      <c r="J1683" t="s">
        <v>12</v>
      </c>
      <c r="K1683" s="3">
        <v>11</v>
      </c>
      <c r="L1683" s="2">
        <v>34.677474217404566</v>
      </c>
      <c r="M1683" t="s">
        <v>23</v>
      </c>
      <c r="N1683" s="5">
        <f t="shared" si="26"/>
        <v>3.1524976561276876</v>
      </c>
    </row>
    <row r="1684" spans="7:14" x14ac:dyDescent="0.2">
      <c r="G1684">
        <v>1689</v>
      </c>
      <c r="H1684" t="s">
        <v>2</v>
      </c>
      <c r="I1684" s="1">
        <v>38980</v>
      </c>
      <c r="J1684" t="s">
        <v>9</v>
      </c>
      <c r="K1684" s="3">
        <v>18</v>
      </c>
      <c r="L1684" s="2">
        <v>56.570167419014545</v>
      </c>
      <c r="M1684" t="s">
        <v>24</v>
      </c>
      <c r="N1684" s="5">
        <f t="shared" si="26"/>
        <v>3.1427870788341412</v>
      </c>
    </row>
    <row r="1685" spans="7:14" x14ac:dyDescent="0.2">
      <c r="G1685">
        <v>1690</v>
      </c>
      <c r="H1685" t="s">
        <v>4</v>
      </c>
      <c r="I1685" s="1">
        <v>38430</v>
      </c>
      <c r="J1685" t="s">
        <v>11</v>
      </c>
      <c r="K1685" s="3">
        <v>90</v>
      </c>
      <c r="L1685" s="2">
        <v>272.35988641044867</v>
      </c>
      <c r="M1685" t="s">
        <v>24</v>
      </c>
      <c r="N1685" s="5">
        <f t="shared" si="26"/>
        <v>3.0262209601160963</v>
      </c>
    </row>
    <row r="1686" spans="7:14" x14ac:dyDescent="0.2">
      <c r="G1686">
        <v>1691</v>
      </c>
      <c r="H1686" t="s">
        <v>2</v>
      </c>
      <c r="I1686" s="1">
        <v>38628</v>
      </c>
      <c r="J1686" t="s">
        <v>12</v>
      </c>
      <c r="K1686" s="3">
        <v>12</v>
      </c>
      <c r="L1686" s="2">
        <v>38.358567090515102</v>
      </c>
      <c r="M1686" t="s">
        <v>24</v>
      </c>
      <c r="N1686" s="5">
        <f t="shared" si="26"/>
        <v>3.196547257542925</v>
      </c>
    </row>
    <row r="1687" spans="7:14" x14ac:dyDescent="0.2">
      <c r="G1687">
        <v>1692</v>
      </c>
      <c r="H1687" t="s">
        <v>2</v>
      </c>
      <c r="I1687" s="1">
        <v>38012</v>
      </c>
      <c r="J1687" t="s">
        <v>10</v>
      </c>
      <c r="K1687" s="3">
        <v>39</v>
      </c>
      <c r="L1687" s="2">
        <v>118.63508946594906</v>
      </c>
      <c r="M1687" t="s">
        <v>22</v>
      </c>
      <c r="N1687" s="5">
        <f t="shared" si="26"/>
        <v>3.0419253709217711</v>
      </c>
    </row>
    <row r="1688" spans="7:14" x14ac:dyDescent="0.2">
      <c r="G1688">
        <v>1693</v>
      </c>
      <c r="H1688" t="s">
        <v>2</v>
      </c>
      <c r="I1688" s="1">
        <v>38034</v>
      </c>
      <c r="J1688" t="s">
        <v>13</v>
      </c>
      <c r="K1688" s="3">
        <v>45</v>
      </c>
      <c r="L1688" s="2">
        <v>137.71025367694813</v>
      </c>
      <c r="M1688" t="s">
        <v>22</v>
      </c>
      <c r="N1688" s="5">
        <f t="shared" si="26"/>
        <v>3.0602278594877363</v>
      </c>
    </row>
    <row r="1689" spans="7:14" x14ac:dyDescent="0.2">
      <c r="G1689">
        <v>1694</v>
      </c>
      <c r="H1689" t="s">
        <v>4</v>
      </c>
      <c r="I1689" s="1">
        <v>39057</v>
      </c>
      <c r="J1689" t="s">
        <v>9</v>
      </c>
      <c r="K1689" s="3">
        <v>74</v>
      </c>
      <c r="L1689" s="2">
        <v>223.24261767904073</v>
      </c>
      <c r="M1689" t="s">
        <v>24</v>
      </c>
      <c r="N1689" s="5">
        <f t="shared" si="26"/>
        <v>3.0167921307978478</v>
      </c>
    </row>
    <row r="1690" spans="7:14" x14ac:dyDescent="0.2">
      <c r="G1690">
        <v>1695</v>
      </c>
      <c r="H1690" t="s">
        <v>2</v>
      </c>
      <c r="I1690" s="1">
        <v>38551</v>
      </c>
      <c r="J1690" t="s">
        <v>9</v>
      </c>
      <c r="K1690" s="3">
        <v>95</v>
      </c>
      <c r="L1690" s="2">
        <v>286.97940760158696</v>
      </c>
      <c r="M1690" t="s">
        <v>21</v>
      </c>
      <c r="N1690" s="5">
        <f t="shared" si="26"/>
        <v>3.020835869490389</v>
      </c>
    </row>
    <row r="1691" spans="7:14" x14ac:dyDescent="0.2">
      <c r="G1691">
        <v>1696</v>
      </c>
      <c r="H1691" t="s">
        <v>3</v>
      </c>
      <c r="I1691" s="1">
        <v>38144</v>
      </c>
      <c r="J1691" t="s">
        <v>10</v>
      </c>
      <c r="K1691" s="3">
        <v>48</v>
      </c>
      <c r="L1691" s="2">
        <v>145.47941837398358</v>
      </c>
      <c r="M1691" t="s">
        <v>23</v>
      </c>
      <c r="N1691" s="5">
        <f t="shared" si="26"/>
        <v>3.0308212161246577</v>
      </c>
    </row>
    <row r="1692" spans="7:14" x14ac:dyDescent="0.2">
      <c r="G1692">
        <v>1697</v>
      </c>
      <c r="H1692" t="s">
        <v>8</v>
      </c>
      <c r="I1692" s="1">
        <v>38276</v>
      </c>
      <c r="J1692" t="s">
        <v>12</v>
      </c>
      <c r="K1692" s="3">
        <v>-3</v>
      </c>
      <c r="L1692" s="2">
        <v>-7.0556984383694044</v>
      </c>
      <c r="M1692" t="s">
        <v>22</v>
      </c>
      <c r="N1692" s="5">
        <f t="shared" si="26"/>
        <v>2.3518994794564683</v>
      </c>
    </row>
    <row r="1693" spans="7:14" x14ac:dyDescent="0.2">
      <c r="G1693">
        <v>1698</v>
      </c>
      <c r="H1693" t="s">
        <v>1</v>
      </c>
      <c r="I1693" s="1">
        <v>38496</v>
      </c>
      <c r="J1693" t="s">
        <v>13</v>
      </c>
      <c r="K1693" s="3">
        <v>92</v>
      </c>
      <c r="L1693" s="2">
        <v>278.51510126549795</v>
      </c>
      <c r="M1693" t="s">
        <v>22</v>
      </c>
      <c r="N1693" s="5">
        <f t="shared" si="26"/>
        <v>3.0273380572336732</v>
      </c>
    </row>
    <row r="1694" spans="7:14" x14ac:dyDescent="0.2">
      <c r="G1694">
        <v>1699</v>
      </c>
      <c r="H1694" t="s">
        <v>4</v>
      </c>
      <c r="I1694" s="1">
        <v>38419</v>
      </c>
      <c r="J1694" t="s">
        <v>12</v>
      </c>
      <c r="K1694" s="3">
        <v>17</v>
      </c>
      <c r="L1694" s="2">
        <v>53.278847558385984</v>
      </c>
      <c r="M1694" t="s">
        <v>24</v>
      </c>
      <c r="N1694" s="5">
        <f t="shared" si="26"/>
        <v>3.134049856375646</v>
      </c>
    </row>
    <row r="1695" spans="7:14" x14ac:dyDescent="0.2">
      <c r="G1695">
        <v>1700</v>
      </c>
      <c r="H1695" t="s">
        <v>3</v>
      </c>
      <c r="I1695" s="1">
        <v>38287</v>
      </c>
      <c r="J1695" t="s">
        <v>10</v>
      </c>
      <c r="K1695" s="3">
        <v>45</v>
      </c>
      <c r="L1695" s="2">
        <v>136.31233370896607</v>
      </c>
      <c r="M1695" t="s">
        <v>21</v>
      </c>
      <c r="N1695" s="5">
        <f t="shared" si="26"/>
        <v>3.0291629713103569</v>
      </c>
    </row>
    <row r="1696" spans="7:14" x14ac:dyDescent="0.2">
      <c r="G1696">
        <v>1701</v>
      </c>
      <c r="H1696" t="s">
        <v>1</v>
      </c>
      <c r="I1696" s="1">
        <v>39002</v>
      </c>
      <c r="J1696" t="s">
        <v>13</v>
      </c>
      <c r="K1696" s="3">
        <v>62</v>
      </c>
      <c r="L1696" s="2">
        <v>187.97208926447612</v>
      </c>
      <c r="M1696" t="s">
        <v>21</v>
      </c>
      <c r="N1696" s="5">
        <f t="shared" si="26"/>
        <v>3.0318078913625182</v>
      </c>
    </row>
    <row r="1697" spans="7:14" x14ac:dyDescent="0.2">
      <c r="G1697">
        <v>1702</v>
      </c>
      <c r="H1697" t="s">
        <v>4</v>
      </c>
      <c r="I1697" s="1">
        <v>38287</v>
      </c>
      <c r="J1697" t="s">
        <v>9</v>
      </c>
      <c r="K1697" s="3">
        <v>52</v>
      </c>
      <c r="L1697" s="2">
        <v>158.0460445332865</v>
      </c>
      <c r="M1697" t="s">
        <v>22</v>
      </c>
      <c r="N1697" s="5">
        <f t="shared" si="26"/>
        <v>3.0393470102555096</v>
      </c>
    </row>
    <row r="1698" spans="7:14" x14ac:dyDescent="0.2">
      <c r="G1698">
        <v>1703</v>
      </c>
      <c r="H1698" t="s">
        <v>3</v>
      </c>
      <c r="I1698" s="1">
        <v>38133</v>
      </c>
      <c r="J1698" t="s">
        <v>13</v>
      </c>
      <c r="K1698" s="3">
        <v>73</v>
      </c>
      <c r="L1698" s="2">
        <v>221.23952830258372</v>
      </c>
      <c r="M1698" t="s">
        <v>21</v>
      </c>
      <c r="N1698" s="5">
        <f t="shared" si="26"/>
        <v>3.0306784698984073</v>
      </c>
    </row>
    <row r="1699" spans="7:14" x14ac:dyDescent="0.2">
      <c r="G1699">
        <v>1704</v>
      </c>
      <c r="H1699" t="s">
        <v>7</v>
      </c>
      <c r="I1699" s="1">
        <v>38551</v>
      </c>
      <c r="J1699" t="s">
        <v>13</v>
      </c>
      <c r="K1699" s="3">
        <v>38</v>
      </c>
      <c r="L1699" s="2">
        <v>116.53981147745662</v>
      </c>
      <c r="M1699" t="s">
        <v>21</v>
      </c>
      <c r="N1699" s="5">
        <f t="shared" si="26"/>
        <v>3.0668371441435953</v>
      </c>
    </row>
    <row r="1700" spans="7:14" x14ac:dyDescent="0.2">
      <c r="G1700">
        <v>1705</v>
      </c>
      <c r="H1700" t="s">
        <v>3</v>
      </c>
      <c r="I1700" s="1">
        <v>38705</v>
      </c>
      <c r="J1700" t="s">
        <v>11</v>
      </c>
      <c r="K1700" s="3">
        <v>0</v>
      </c>
      <c r="L1700" s="2">
        <v>1.7059716699737852</v>
      </c>
      <c r="M1700" t="s">
        <v>23</v>
      </c>
      <c r="N1700" s="5" t="e">
        <f t="shared" si="26"/>
        <v>#DIV/0!</v>
      </c>
    </row>
    <row r="1701" spans="7:14" x14ac:dyDescent="0.2">
      <c r="G1701">
        <v>1706</v>
      </c>
      <c r="H1701" t="s">
        <v>0</v>
      </c>
      <c r="I1701" s="1">
        <v>38276</v>
      </c>
      <c r="J1701" t="s">
        <v>11</v>
      </c>
      <c r="K1701" s="3">
        <v>70</v>
      </c>
      <c r="L1701" s="2">
        <v>211.80942925062229</v>
      </c>
      <c r="M1701" t="s">
        <v>21</v>
      </c>
      <c r="N1701" s="5">
        <f t="shared" si="26"/>
        <v>3.0258489892946039</v>
      </c>
    </row>
    <row r="1702" spans="7:14" x14ac:dyDescent="0.2">
      <c r="G1702">
        <v>1707</v>
      </c>
      <c r="H1702" t="s">
        <v>7</v>
      </c>
      <c r="I1702" s="1">
        <v>38485</v>
      </c>
      <c r="J1702" t="s">
        <v>9</v>
      </c>
      <c r="K1702" s="3">
        <v>-8</v>
      </c>
      <c r="L1702" s="2">
        <v>-22.16452981425434</v>
      </c>
      <c r="M1702" t="s">
        <v>22</v>
      </c>
      <c r="N1702" s="5">
        <f t="shared" si="26"/>
        <v>2.7705662267817925</v>
      </c>
    </row>
    <row r="1703" spans="7:14" x14ac:dyDescent="0.2">
      <c r="G1703">
        <v>1708</v>
      </c>
      <c r="H1703" t="s">
        <v>7</v>
      </c>
      <c r="I1703" s="1">
        <v>38837</v>
      </c>
      <c r="J1703" t="s">
        <v>11</v>
      </c>
      <c r="K1703" s="3">
        <v>65</v>
      </c>
      <c r="L1703" s="2">
        <v>196.94966457435572</v>
      </c>
      <c r="M1703" t="s">
        <v>23</v>
      </c>
      <c r="N1703" s="5">
        <f t="shared" si="26"/>
        <v>3.0299948396054726</v>
      </c>
    </row>
    <row r="1704" spans="7:14" x14ac:dyDescent="0.2">
      <c r="G1704">
        <v>1709</v>
      </c>
      <c r="H1704" t="s">
        <v>7</v>
      </c>
      <c r="I1704" s="1">
        <v>39046</v>
      </c>
      <c r="J1704" t="s">
        <v>10</v>
      </c>
      <c r="K1704" s="3">
        <v>-5</v>
      </c>
      <c r="L1704" s="2">
        <v>-12.235172213399022</v>
      </c>
      <c r="M1704" t="s">
        <v>24</v>
      </c>
      <c r="N1704" s="5">
        <f t="shared" si="26"/>
        <v>2.4470344426798043</v>
      </c>
    </row>
    <row r="1705" spans="7:14" x14ac:dyDescent="0.2">
      <c r="G1705">
        <v>1710</v>
      </c>
      <c r="H1705" t="s">
        <v>7</v>
      </c>
      <c r="I1705" s="1">
        <v>38562</v>
      </c>
      <c r="J1705" t="s">
        <v>9</v>
      </c>
      <c r="K1705" s="3">
        <v>34</v>
      </c>
      <c r="L1705" s="2">
        <v>104.46148815266854</v>
      </c>
      <c r="M1705" t="s">
        <v>24</v>
      </c>
      <c r="N1705" s="5">
        <f t="shared" si="26"/>
        <v>3.0723967103726042</v>
      </c>
    </row>
    <row r="1706" spans="7:14" x14ac:dyDescent="0.2">
      <c r="G1706">
        <v>1711</v>
      </c>
      <c r="H1706" t="s">
        <v>2</v>
      </c>
      <c r="I1706" s="1">
        <v>38804</v>
      </c>
      <c r="J1706" t="s">
        <v>10</v>
      </c>
      <c r="K1706" s="3">
        <v>72</v>
      </c>
      <c r="L1706" s="2">
        <v>217.88587173222501</v>
      </c>
      <c r="M1706" t="s">
        <v>23</v>
      </c>
      <c r="N1706" s="5">
        <f t="shared" si="26"/>
        <v>3.0261926629475697</v>
      </c>
    </row>
    <row r="1707" spans="7:14" x14ac:dyDescent="0.2">
      <c r="G1707">
        <v>1712</v>
      </c>
      <c r="H1707" t="s">
        <v>0</v>
      </c>
      <c r="I1707" s="1">
        <v>38386</v>
      </c>
      <c r="J1707" t="s">
        <v>11</v>
      </c>
      <c r="K1707" s="3">
        <v>-1</v>
      </c>
      <c r="L1707" s="2">
        <v>-0.65444775995364735</v>
      </c>
      <c r="M1707" t="s">
        <v>21</v>
      </c>
      <c r="N1707" s="5">
        <f t="shared" si="26"/>
        <v>0.65444775995364735</v>
      </c>
    </row>
    <row r="1708" spans="7:14" x14ac:dyDescent="0.2">
      <c r="G1708">
        <v>1713</v>
      </c>
      <c r="H1708" t="s">
        <v>5</v>
      </c>
      <c r="I1708" s="1">
        <v>38694</v>
      </c>
      <c r="J1708" t="s">
        <v>10</v>
      </c>
      <c r="K1708" s="3">
        <v>40</v>
      </c>
      <c r="L1708" s="2">
        <v>122.14268476291653</v>
      </c>
      <c r="M1708" t="s">
        <v>23</v>
      </c>
      <c r="N1708" s="5">
        <f t="shared" si="26"/>
        <v>3.0535671190729134</v>
      </c>
    </row>
    <row r="1709" spans="7:14" x14ac:dyDescent="0.2">
      <c r="G1709">
        <v>1714</v>
      </c>
      <c r="H1709" t="s">
        <v>3</v>
      </c>
      <c r="I1709" s="1">
        <v>38969</v>
      </c>
      <c r="J1709" t="s">
        <v>12</v>
      </c>
      <c r="K1709" s="3">
        <v>65</v>
      </c>
      <c r="L1709" s="2">
        <v>196.70486780051661</v>
      </c>
      <c r="M1709" t="s">
        <v>24</v>
      </c>
      <c r="N1709" s="5">
        <f t="shared" si="26"/>
        <v>3.0262287353925634</v>
      </c>
    </row>
    <row r="1710" spans="7:14" x14ac:dyDescent="0.2">
      <c r="G1710">
        <v>1715</v>
      </c>
      <c r="H1710" t="s">
        <v>7</v>
      </c>
      <c r="I1710" s="1">
        <v>38903</v>
      </c>
      <c r="J1710" t="s">
        <v>10</v>
      </c>
      <c r="K1710" s="3">
        <v>77</v>
      </c>
      <c r="L1710" s="2">
        <v>232.41740522130286</v>
      </c>
      <c r="M1710" t="s">
        <v>22</v>
      </c>
      <c r="N1710" s="5">
        <f t="shared" si="26"/>
        <v>3.0184078600169202</v>
      </c>
    </row>
    <row r="1711" spans="7:14" x14ac:dyDescent="0.2">
      <c r="G1711">
        <v>1716</v>
      </c>
      <c r="H1711" t="s">
        <v>0</v>
      </c>
      <c r="I1711" s="1">
        <v>38826</v>
      </c>
      <c r="J1711" t="s">
        <v>12</v>
      </c>
      <c r="K1711" s="3">
        <v>51</v>
      </c>
      <c r="L1711" s="2">
        <v>155.00139731564644</v>
      </c>
      <c r="M1711" t="s">
        <v>21</v>
      </c>
      <c r="N1711" s="5">
        <f t="shared" si="26"/>
        <v>3.0392430846205185</v>
      </c>
    </row>
    <row r="1712" spans="7:14" x14ac:dyDescent="0.2">
      <c r="G1712">
        <v>1717</v>
      </c>
      <c r="H1712" t="s">
        <v>4</v>
      </c>
      <c r="I1712" s="1">
        <v>38452</v>
      </c>
      <c r="J1712" t="s">
        <v>9</v>
      </c>
      <c r="K1712" s="3">
        <v>-9</v>
      </c>
      <c r="L1712" s="2">
        <v>-25.103275559538364</v>
      </c>
      <c r="M1712" t="s">
        <v>24</v>
      </c>
      <c r="N1712" s="5">
        <f t="shared" si="26"/>
        <v>2.7892528399487073</v>
      </c>
    </row>
    <row r="1713" spans="7:14" x14ac:dyDescent="0.2">
      <c r="G1713">
        <v>1718</v>
      </c>
      <c r="H1713" t="s">
        <v>0</v>
      </c>
      <c r="I1713" s="1">
        <v>38441</v>
      </c>
      <c r="J1713" t="s">
        <v>12</v>
      </c>
      <c r="K1713" s="3">
        <v>17</v>
      </c>
      <c r="L1713" s="2">
        <v>52.732870933394423</v>
      </c>
      <c r="M1713" t="s">
        <v>22</v>
      </c>
      <c r="N1713" s="5">
        <f t="shared" si="26"/>
        <v>3.1019335843173188</v>
      </c>
    </row>
    <row r="1714" spans="7:14" x14ac:dyDescent="0.2">
      <c r="G1714">
        <v>1719</v>
      </c>
      <c r="H1714" t="s">
        <v>6</v>
      </c>
      <c r="I1714" s="1">
        <v>38452</v>
      </c>
      <c r="J1714" t="s">
        <v>11</v>
      </c>
      <c r="K1714" s="3">
        <v>11</v>
      </c>
      <c r="L1714" s="2">
        <v>34.806777506140598</v>
      </c>
      <c r="M1714" t="s">
        <v>22</v>
      </c>
      <c r="N1714" s="5">
        <f t="shared" si="26"/>
        <v>3.164252500558236</v>
      </c>
    </row>
    <row r="1715" spans="7:14" x14ac:dyDescent="0.2">
      <c r="G1715">
        <v>1720</v>
      </c>
      <c r="H1715" t="s">
        <v>5</v>
      </c>
      <c r="I1715" s="1">
        <v>38892</v>
      </c>
      <c r="J1715" t="s">
        <v>10</v>
      </c>
      <c r="K1715" s="3">
        <v>40</v>
      </c>
      <c r="L1715" s="2">
        <v>121.64869809891456</v>
      </c>
      <c r="M1715" t="s">
        <v>24</v>
      </c>
      <c r="N1715" s="5">
        <f t="shared" si="26"/>
        <v>3.0412174524728641</v>
      </c>
    </row>
    <row r="1716" spans="7:14" x14ac:dyDescent="0.2">
      <c r="G1716">
        <v>1721</v>
      </c>
      <c r="H1716" t="s">
        <v>6</v>
      </c>
      <c r="I1716" s="1">
        <v>38584</v>
      </c>
      <c r="J1716" t="s">
        <v>9</v>
      </c>
      <c r="K1716" s="3">
        <v>67</v>
      </c>
      <c r="L1716" s="2">
        <v>202.72483169959665</v>
      </c>
      <c r="M1716" t="s">
        <v>23</v>
      </c>
      <c r="N1716" s="5">
        <f t="shared" si="26"/>
        <v>3.0257437567103977</v>
      </c>
    </row>
    <row r="1717" spans="7:14" x14ac:dyDescent="0.2">
      <c r="G1717">
        <v>1722</v>
      </c>
      <c r="H1717" t="s">
        <v>7</v>
      </c>
      <c r="I1717" s="1">
        <v>38562</v>
      </c>
      <c r="J1717" t="s">
        <v>13</v>
      </c>
      <c r="K1717" s="3">
        <v>79</v>
      </c>
      <c r="L1717" s="2">
        <v>239.25066766148794</v>
      </c>
      <c r="M1717" t="s">
        <v>21</v>
      </c>
      <c r="N1717" s="5">
        <f t="shared" si="26"/>
        <v>3.0284894640694677</v>
      </c>
    </row>
    <row r="1718" spans="7:14" x14ac:dyDescent="0.2">
      <c r="G1718">
        <v>1723</v>
      </c>
      <c r="H1718" t="s">
        <v>4</v>
      </c>
      <c r="I1718" s="1">
        <v>38122</v>
      </c>
      <c r="J1718" t="s">
        <v>9</v>
      </c>
      <c r="K1718" s="3">
        <v>-7</v>
      </c>
      <c r="L1718" s="2">
        <v>-19.159862376296054</v>
      </c>
      <c r="M1718" t="s">
        <v>21</v>
      </c>
      <c r="N1718" s="5">
        <f t="shared" si="26"/>
        <v>2.7371231966137222</v>
      </c>
    </row>
    <row r="1719" spans="7:14" x14ac:dyDescent="0.2">
      <c r="G1719">
        <v>1724</v>
      </c>
      <c r="H1719" t="s">
        <v>4</v>
      </c>
      <c r="I1719" s="1">
        <v>38496</v>
      </c>
      <c r="J1719" t="s">
        <v>12</v>
      </c>
      <c r="K1719" s="3">
        <v>72</v>
      </c>
      <c r="L1719" s="2">
        <v>218.05969697818949</v>
      </c>
      <c r="M1719" t="s">
        <v>24</v>
      </c>
      <c r="N1719" s="5">
        <f t="shared" si="26"/>
        <v>3.0286069024748539</v>
      </c>
    </row>
    <row r="1720" spans="7:14" x14ac:dyDescent="0.2">
      <c r="G1720">
        <v>1725</v>
      </c>
      <c r="H1720" t="s">
        <v>2</v>
      </c>
      <c r="I1720" s="1">
        <v>38562</v>
      </c>
      <c r="J1720" t="s">
        <v>11</v>
      </c>
      <c r="K1720" s="3">
        <v>53</v>
      </c>
      <c r="L1720" s="2">
        <v>160.76900841046421</v>
      </c>
      <c r="M1720" t="s">
        <v>23</v>
      </c>
      <c r="N1720" s="5">
        <f t="shared" si="26"/>
        <v>3.03337751717857</v>
      </c>
    </row>
    <row r="1721" spans="7:14" x14ac:dyDescent="0.2">
      <c r="G1721">
        <v>1726</v>
      </c>
      <c r="H1721" t="s">
        <v>5</v>
      </c>
      <c r="I1721" s="1">
        <v>38903</v>
      </c>
      <c r="J1721" t="s">
        <v>11</v>
      </c>
      <c r="K1721" s="3">
        <v>35</v>
      </c>
      <c r="L1721" s="2">
        <v>107.40939275823844</v>
      </c>
      <c r="M1721" t="s">
        <v>24</v>
      </c>
      <c r="N1721" s="5">
        <f t="shared" si="26"/>
        <v>3.0688397930925269</v>
      </c>
    </row>
    <row r="1722" spans="7:14" x14ac:dyDescent="0.2">
      <c r="G1722">
        <v>1727</v>
      </c>
      <c r="H1722" t="s">
        <v>6</v>
      </c>
      <c r="I1722" s="1">
        <v>39024</v>
      </c>
      <c r="J1722" t="s">
        <v>10</v>
      </c>
      <c r="K1722" s="3">
        <v>39</v>
      </c>
      <c r="L1722" s="2">
        <v>118.67053890819109</v>
      </c>
      <c r="M1722" t="s">
        <v>22</v>
      </c>
      <c r="N1722" s="5">
        <f t="shared" si="26"/>
        <v>3.0428343309792587</v>
      </c>
    </row>
    <row r="1723" spans="7:14" x14ac:dyDescent="0.2">
      <c r="G1723">
        <v>1728</v>
      </c>
      <c r="H1723" t="s">
        <v>2</v>
      </c>
      <c r="I1723" s="1">
        <v>38177</v>
      </c>
      <c r="J1723" t="s">
        <v>12</v>
      </c>
      <c r="K1723" s="3">
        <v>-7</v>
      </c>
      <c r="L1723" s="2">
        <v>-19.354078968263273</v>
      </c>
      <c r="M1723" t="s">
        <v>21</v>
      </c>
      <c r="N1723" s="5">
        <f t="shared" si="26"/>
        <v>2.7648684240376107</v>
      </c>
    </row>
    <row r="1724" spans="7:14" x14ac:dyDescent="0.2">
      <c r="G1724">
        <v>1729</v>
      </c>
      <c r="H1724" t="s">
        <v>1</v>
      </c>
      <c r="I1724" s="1">
        <v>38155</v>
      </c>
      <c r="J1724" t="s">
        <v>11</v>
      </c>
      <c r="K1724" s="3">
        <v>68</v>
      </c>
      <c r="L1724" s="2">
        <v>206.3442384317722</v>
      </c>
      <c r="M1724" t="s">
        <v>24</v>
      </c>
      <c r="N1724" s="5">
        <f t="shared" si="26"/>
        <v>3.0344740945848852</v>
      </c>
    </row>
    <row r="1725" spans="7:14" x14ac:dyDescent="0.2">
      <c r="G1725">
        <v>1730</v>
      </c>
      <c r="H1725" t="s">
        <v>5</v>
      </c>
      <c r="I1725" s="1">
        <v>38287</v>
      </c>
      <c r="J1725" t="s">
        <v>11</v>
      </c>
      <c r="K1725" s="3">
        <v>86</v>
      </c>
      <c r="L1725" s="2">
        <v>260.29001268034375</v>
      </c>
      <c r="M1725" t="s">
        <v>22</v>
      </c>
      <c r="N1725" s="5">
        <f t="shared" si="26"/>
        <v>3.0266280544226016</v>
      </c>
    </row>
    <row r="1726" spans="7:14" x14ac:dyDescent="0.2">
      <c r="G1726">
        <v>1731</v>
      </c>
      <c r="H1726" t="s">
        <v>8</v>
      </c>
      <c r="I1726" s="1">
        <v>38595</v>
      </c>
      <c r="J1726" t="s">
        <v>13</v>
      </c>
      <c r="K1726" s="3">
        <v>84</v>
      </c>
      <c r="L1726" s="2">
        <v>254.77631099529688</v>
      </c>
      <c r="M1726" t="s">
        <v>24</v>
      </c>
      <c r="N1726" s="5">
        <f t="shared" si="26"/>
        <v>3.0330513213725818</v>
      </c>
    </row>
    <row r="1727" spans="7:14" x14ac:dyDescent="0.2">
      <c r="G1727">
        <v>1732</v>
      </c>
      <c r="H1727" t="s">
        <v>1</v>
      </c>
      <c r="I1727" s="1">
        <v>39046</v>
      </c>
      <c r="J1727" t="s">
        <v>12</v>
      </c>
      <c r="K1727" s="3">
        <v>6</v>
      </c>
      <c r="L1727" s="2">
        <v>19.965040351983745</v>
      </c>
      <c r="M1727" t="s">
        <v>23</v>
      </c>
      <c r="N1727" s="5">
        <f t="shared" si="26"/>
        <v>3.3275067253306241</v>
      </c>
    </row>
    <row r="1728" spans="7:14" x14ac:dyDescent="0.2">
      <c r="G1728">
        <v>1733</v>
      </c>
      <c r="H1728" t="s">
        <v>8</v>
      </c>
      <c r="I1728" s="1">
        <v>38727</v>
      </c>
      <c r="J1728" t="s">
        <v>13</v>
      </c>
      <c r="K1728" s="3">
        <v>-5</v>
      </c>
      <c r="L1728" s="2">
        <v>-12.772394146444128</v>
      </c>
      <c r="M1728" t="s">
        <v>21</v>
      </c>
      <c r="N1728" s="5">
        <f t="shared" si="26"/>
        <v>2.5544788292888256</v>
      </c>
    </row>
    <row r="1729" spans="7:14" x14ac:dyDescent="0.2">
      <c r="G1729">
        <v>1734</v>
      </c>
      <c r="H1729" t="s">
        <v>1</v>
      </c>
      <c r="I1729" s="1">
        <v>38815</v>
      </c>
      <c r="J1729" t="s">
        <v>10</v>
      </c>
      <c r="K1729" s="3">
        <v>22</v>
      </c>
      <c r="L1729" s="2">
        <v>67.936736058497871</v>
      </c>
      <c r="M1729" t="s">
        <v>22</v>
      </c>
      <c r="N1729" s="5">
        <f t="shared" si="26"/>
        <v>3.0880334572044488</v>
      </c>
    </row>
    <row r="1730" spans="7:14" x14ac:dyDescent="0.2">
      <c r="G1730">
        <v>1735</v>
      </c>
      <c r="H1730" t="s">
        <v>8</v>
      </c>
      <c r="I1730" s="1">
        <v>38694</v>
      </c>
      <c r="J1730" t="s">
        <v>11</v>
      </c>
      <c r="K1730" s="3">
        <v>29</v>
      </c>
      <c r="L1730" s="2">
        <v>89.114636106343568</v>
      </c>
      <c r="M1730" t="s">
        <v>24</v>
      </c>
      <c r="N1730" s="5">
        <f t="shared" si="26"/>
        <v>3.0729184864256402</v>
      </c>
    </row>
    <row r="1731" spans="7:14" x14ac:dyDescent="0.2">
      <c r="G1731">
        <v>1736</v>
      </c>
      <c r="H1731" t="s">
        <v>7</v>
      </c>
      <c r="I1731" s="1">
        <v>38298</v>
      </c>
      <c r="J1731" t="s">
        <v>10</v>
      </c>
      <c r="K1731" s="3">
        <v>3</v>
      </c>
      <c r="L1731" s="2">
        <v>10.889833668586128</v>
      </c>
      <c r="M1731" t="s">
        <v>21</v>
      </c>
      <c r="N1731" s="5">
        <f t="shared" si="26"/>
        <v>3.629944556195376</v>
      </c>
    </row>
    <row r="1732" spans="7:14" x14ac:dyDescent="0.2">
      <c r="G1732">
        <v>1737</v>
      </c>
      <c r="H1732" t="s">
        <v>6</v>
      </c>
      <c r="I1732" s="1">
        <v>38804</v>
      </c>
      <c r="J1732" t="s">
        <v>11</v>
      </c>
      <c r="K1732" s="3">
        <v>88</v>
      </c>
      <c r="L1732" s="2">
        <v>265.52523967441095</v>
      </c>
      <c r="M1732" t="s">
        <v>24</v>
      </c>
      <c r="N1732" s="5">
        <f t="shared" si="26"/>
        <v>3.0173322690273974</v>
      </c>
    </row>
    <row r="1733" spans="7:14" x14ac:dyDescent="0.2">
      <c r="G1733">
        <v>1738</v>
      </c>
      <c r="H1733" t="s">
        <v>5</v>
      </c>
      <c r="I1733" s="1">
        <v>38408</v>
      </c>
      <c r="J1733" t="s">
        <v>11</v>
      </c>
      <c r="K1733" s="3">
        <v>41</v>
      </c>
      <c r="L1733" s="2">
        <v>124.98924123949018</v>
      </c>
      <c r="M1733" t="s">
        <v>22</v>
      </c>
      <c r="N1733" s="5">
        <f t="shared" si="26"/>
        <v>3.0485180790119557</v>
      </c>
    </row>
    <row r="1734" spans="7:14" x14ac:dyDescent="0.2">
      <c r="G1734">
        <v>1739</v>
      </c>
      <c r="H1734" t="s">
        <v>0</v>
      </c>
      <c r="I1734" s="1">
        <v>38397</v>
      </c>
      <c r="J1734" t="s">
        <v>9</v>
      </c>
      <c r="K1734" s="3">
        <v>59</v>
      </c>
      <c r="L1734" s="2">
        <v>178.83628019769552</v>
      </c>
      <c r="M1734" t="s">
        <v>24</v>
      </c>
      <c r="N1734" s="5">
        <f t="shared" ref="N1734:N1797" si="27">L1734/K1734</f>
        <v>3.03112339318128</v>
      </c>
    </row>
    <row r="1735" spans="7:14" x14ac:dyDescent="0.2">
      <c r="G1735">
        <v>1740</v>
      </c>
      <c r="H1735" t="s">
        <v>0</v>
      </c>
      <c r="I1735" s="1">
        <v>38265</v>
      </c>
      <c r="J1735" t="s">
        <v>12</v>
      </c>
      <c r="K1735" s="3">
        <v>29</v>
      </c>
      <c r="L1735" s="2">
        <v>89.261658607480399</v>
      </c>
      <c r="M1735" t="s">
        <v>21</v>
      </c>
      <c r="N1735" s="5">
        <f t="shared" si="27"/>
        <v>3.0779882278441515</v>
      </c>
    </row>
    <row r="1736" spans="7:14" x14ac:dyDescent="0.2">
      <c r="G1736">
        <v>1741</v>
      </c>
      <c r="H1736" t="s">
        <v>6</v>
      </c>
      <c r="I1736" s="1">
        <v>38034</v>
      </c>
      <c r="J1736" t="s">
        <v>12</v>
      </c>
      <c r="K1736" s="3">
        <v>43</v>
      </c>
      <c r="L1736" s="2">
        <v>130.29965520792396</v>
      </c>
      <c r="M1736" t="s">
        <v>23</v>
      </c>
      <c r="N1736" s="5">
        <f t="shared" si="27"/>
        <v>3.0302245397191618</v>
      </c>
    </row>
    <row r="1737" spans="7:14" x14ac:dyDescent="0.2">
      <c r="G1737">
        <v>1742</v>
      </c>
      <c r="H1737" t="s">
        <v>7</v>
      </c>
      <c r="I1737" s="1">
        <v>38826</v>
      </c>
      <c r="J1737" t="s">
        <v>10</v>
      </c>
      <c r="K1737" s="3">
        <v>75</v>
      </c>
      <c r="L1737" s="2">
        <v>227.51732588951381</v>
      </c>
      <c r="M1737" t="s">
        <v>24</v>
      </c>
      <c r="N1737" s="5">
        <f t="shared" si="27"/>
        <v>3.0335643451935175</v>
      </c>
    </row>
    <row r="1738" spans="7:14" x14ac:dyDescent="0.2">
      <c r="G1738">
        <v>1743</v>
      </c>
      <c r="H1738" t="s">
        <v>8</v>
      </c>
      <c r="I1738" s="1">
        <v>38221</v>
      </c>
      <c r="J1738" t="s">
        <v>12</v>
      </c>
      <c r="K1738" s="3">
        <v>40</v>
      </c>
      <c r="L1738" s="2">
        <v>121.70811716084982</v>
      </c>
      <c r="M1738" t="s">
        <v>24</v>
      </c>
      <c r="N1738" s="5">
        <f t="shared" si="27"/>
        <v>3.0427029290212455</v>
      </c>
    </row>
    <row r="1739" spans="7:14" x14ac:dyDescent="0.2">
      <c r="G1739">
        <v>1744</v>
      </c>
      <c r="H1739" t="s">
        <v>7</v>
      </c>
      <c r="I1739" s="1">
        <v>38309</v>
      </c>
      <c r="J1739" t="s">
        <v>12</v>
      </c>
      <c r="K1739" s="3">
        <v>78</v>
      </c>
      <c r="L1739" s="2">
        <v>235.886562763272</v>
      </c>
      <c r="M1739" t="s">
        <v>21</v>
      </c>
      <c r="N1739" s="5">
        <f t="shared" si="27"/>
        <v>3.0241867020932309</v>
      </c>
    </row>
    <row r="1740" spans="7:14" x14ac:dyDescent="0.2">
      <c r="G1740">
        <v>1745</v>
      </c>
      <c r="H1740" t="s">
        <v>4</v>
      </c>
      <c r="I1740" s="1">
        <v>38430</v>
      </c>
      <c r="J1740" t="s">
        <v>11</v>
      </c>
      <c r="K1740" s="3">
        <v>38</v>
      </c>
      <c r="L1740" s="2">
        <v>115.79763515244602</v>
      </c>
      <c r="M1740" t="s">
        <v>22</v>
      </c>
      <c r="N1740" s="5">
        <f t="shared" si="27"/>
        <v>3.0473061882222638</v>
      </c>
    </row>
    <row r="1741" spans="7:14" x14ac:dyDescent="0.2">
      <c r="G1741">
        <v>1746</v>
      </c>
      <c r="H1741" t="s">
        <v>5</v>
      </c>
      <c r="I1741" s="1">
        <v>38507</v>
      </c>
      <c r="J1741" t="s">
        <v>12</v>
      </c>
      <c r="K1741" s="3">
        <v>-3</v>
      </c>
      <c r="L1741" s="2">
        <v>-6.3542907791353951</v>
      </c>
      <c r="M1741" t="s">
        <v>23</v>
      </c>
      <c r="N1741" s="5">
        <f t="shared" si="27"/>
        <v>2.118096926378465</v>
      </c>
    </row>
    <row r="1742" spans="7:14" x14ac:dyDescent="0.2">
      <c r="G1742">
        <v>1747</v>
      </c>
      <c r="H1742" t="s">
        <v>3</v>
      </c>
      <c r="I1742" s="1">
        <v>38100</v>
      </c>
      <c r="J1742" t="s">
        <v>9</v>
      </c>
      <c r="K1742" s="3">
        <v>34</v>
      </c>
      <c r="L1742" s="2">
        <v>103.8978672415664</v>
      </c>
      <c r="M1742" t="s">
        <v>23</v>
      </c>
      <c r="N1742" s="5">
        <f t="shared" si="27"/>
        <v>3.0558196247519529</v>
      </c>
    </row>
    <row r="1743" spans="7:14" x14ac:dyDescent="0.2">
      <c r="G1743">
        <v>1748</v>
      </c>
      <c r="H1743" t="s">
        <v>6</v>
      </c>
      <c r="I1743" s="1">
        <v>38111</v>
      </c>
      <c r="J1743" t="s">
        <v>11</v>
      </c>
      <c r="K1743" s="3">
        <v>85</v>
      </c>
      <c r="L1743" s="2">
        <v>256.4457111777549</v>
      </c>
      <c r="M1743" t="s">
        <v>24</v>
      </c>
      <c r="N1743" s="5">
        <f t="shared" si="27"/>
        <v>3.0170083667971164</v>
      </c>
    </row>
    <row r="1744" spans="7:14" x14ac:dyDescent="0.2">
      <c r="G1744">
        <v>1749</v>
      </c>
      <c r="H1744" t="s">
        <v>1</v>
      </c>
      <c r="I1744" s="1">
        <v>38672</v>
      </c>
      <c r="J1744" t="s">
        <v>9</v>
      </c>
      <c r="K1744" s="3">
        <v>70</v>
      </c>
      <c r="L1744" s="2">
        <v>212.02897469121848</v>
      </c>
      <c r="M1744" t="s">
        <v>23</v>
      </c>
      <c r="N1744" s="5">
        <f t="shared" si="27"/>
        <v>3.0289853527316928</v>
      </c>
    </row>
    <row r="1745" spans="7:14" x14ac:dyDescent="0.2">
      <c r="G1745">
        <v>1750</v>
      </c>
      <c r="H1745" t="s">
        <v>5</v>
      </c>
      <c r="I1745" s="1">
        <v>39024</v>
      </c>
      <c r="J1745" t="s">
        <v>11</v>
      </c>
      <c r="K1745" s="3">
        <v>86</v>
      </c>
      <c r="L1745" s="2">
        <v>259.75727876328739</v>
      </c>
      <c r="M1745" t="s">
        <v>22</v>
      </c>
      <c r="N1745" s="5">
        <f t="shared" si="27"/>
        <v>3.020433473991714</v>
      </c>
    </row>
    <row r="1746" spans="7:14" x14ac:dyDescent="0.2">
      <c r="G1746">
        <v>1751</v>
      </c>
      <c r="H1746" t="s">
        <v>7</v>
      </c>
      <c r="I1746" s="1">
        <v>39068</v>
      </c>
      <c r="J1746" t="s">
        <v>9</v>
      </c>
      <c r="K1746" s="3">
        <v>47</v>
      </c>
      <c r="L1746" s="2">
        <v>142.93190581421757</v>
      </c>
      <c r="M1746" t="s">
        <v>24</v>
      </c>
      <c r="N1746" s="5">
        <f t="shared" si="27"/>
        <v>3.0411043790259056</v>
      </c>
    </row>
    <row r="1747" spans="7:14" x14ac:dyDescent="0.2">
      <c r="G1747">
        <v>1752</v>
      </c>
      <c r="H1747" t="s">
        <v>2</v>
      </c>
      <c r="I1747" s="1">
        <v>38881</v>
      </c>
      <c r="J1747" t="s">
        <v>13</v>
      </c>
      <c r="K1747" s="3">
        <v>20</v>
      </c>
      <c r="L1747" s="2">
        <v>62.6034037824639</v>
      </c>
      <c r="M1747" t="s">
        <v>21</v>
      </c>
      <c r="N1747" s="5">
        <f t="shared" si="27"/>
        <v>3.130170189123195</v>
      </c>
    </row>
    <row r="1748" spans="7:14" x14ac:dyDescent="0.2">
      <c r="G1748">
        <v>1753</v>
      </c>
      <c r="H1748" t="s">
        <v>0</v>
      </c>
      <c r="I1748" s="1">
        <v>38122</v>
      </c>
      <c r="J1748" t="s">
        <v>12</v>
      </c>
      <c r="K1748" s="3">
        <v>33</v>
      </c>
      <c r="L1748" s="2">
        <v>101.41906626440009</v>
      </c>
      <c r="M1748" t="s">
        <v>23</v>
      </c>
      <c r="N1748" s="5">
        <f t="shared" si="27"/>
        <v>3.0733050383151541</v>
      </c>
    </row>
    <row r="1749" spans="7:14" x14ac:dyDescent="0.2">
      <c r="G1749">
        <v>1754</v>
      </c>
      <c r="H1749" t="s">
        <v>1</v>
      </c>
      <c r="I1749" s="1">
        <v>38298</v>
      </c>
      <c r="J1749" t="s">
        <v>12</v>
      </c>
      <c r="K1749" s="3">
        <v>-10</v>
      </c>
      <c r="L1749" s="2">
        <v>-27.865488210965292</v>
      </c>
      <c r="M1749" t="s">
        <v>22</v>
      </c>
      <c r="N1749" s="5">
        <f t="shared" si="27"/>
        <v>2.7865488210965292</v>
      </c>
    </row>
    <row r="1750" spans="7:14" x14ac:dyDescent="0.2">
      <c r="G1750">
        <v>1755</v>
      </c>
      <c r="H1750" t="s">
        <v>7</v>
      </c>
      <c r="I1750" s="1">
        <v>39057</v>
      </c>
      <c r="J1750" t="s">
        <v>10</v>
      </c>
      <c r="K1750" s="3">
        <v>40</v>
      </c>
      <c r="L1750" s="2">
        <v>122.39966734312085</v>
      </c>
      <c r="M1750" t="s">
        <v>21</v>
      </c>
      <c r="N1750" s="5">
        <f t="shared" si="27"/>
        <v>3.0599916835780214</v>
      </c>
    </row>
    <row r="1751" spans="7:14" x14ac:dyDescent="0.2">
      <c r="G1751">
        <v>1756</v>
      </c>
      <c r="H1751" t="s">
        <v>5</v>
      </c>
      <c r="I1751" s="1">
        <v>38188</v>
      </c>
      <c r="J1751" t="s">
        <v>9</v>
      </c>
      <c r="K1751" s="3">
        <v>13</v>
      </c>
      <c r="L1751" s="2">
        <v>40.440362188704526</v>
      </c>
      <c r="M1751" t="s">
        <v>21</v>
      </c>
      <c r="N1751" s="5">
        <f t="shared" si="27"/>
        <v>3.1107970914388097</v>
      </c>
    </row>
    <row r="1752" spans="7:14" x14ac:dyDescent="0.2">
      <c r="G1752">
        <v>1757</v>
      </c>
      <c r="H1752" t="s">
        <v>6</v>
      </c>
      <c r="I1752" s="1">
        <v>38958</v>
      </c>
      <c r="J1752" t="s">
        <v>10</v>
      </c>
      <c r="K1752" s="3">
        <v>20</v>
      </c>
      <c r="L1752" s="2">
        <v>62.159874636859705</v>
      </c>
      <c r="M1752" t="s">
        <v>21</v>
      </c>
      <c r="N1752" s="5">
        <f t="shared" si="27"/>
        <v>3.1079937318429853</v>
      </c>
    </row>
    <row r="1753" spans="7:14" x14ac:dyDescent="0.2">
      <c r="G1753">
        <v>1758</v>
      </c>
      <c r="H1753" t="s">
        <v>5</v>
      </c>
      <c r="I1753" s="1">
        <v>38045</v>
      </c>
      <c r="J1753" t="s">
        <v>11</v>
      </c>
      <c r="K1753" s="3">
        <v>22</v>
      </c>
      <c r="L1753" s="2">
        <v>68.778643754081543</v>
      </c>
      <c r="M1753" t="s">
        <v>23</v>
      </c>
      <c r="N1753" s="5">
        <f t="shared" si="27"/>
        <v>3.1263019888218881</v>
      </c>
    </row>
    <row r="1754" spans="7:14" x14ac:dyDescent="0.2">
      <c r="G1754">
        <v>1759</v>
      </c>
      <c r="H1754" t="s">
        <v>4</v>
      </c>
      <c r="I1754" s="1">
        <v>38606</v>
      </c>
      <c r="J1754" t="s">
        <v>9</v>
      </c>
      <c r="K1754" s="3">
        <v>91</v>
      </c>
      <c r="L1754" s="2">
        <v>275.56378169889956</v>
      </c>
      <c r="M1754" t="s">
        <v>22</v>
      </c>
      <c r="N1754" s="5">
        <f t="shared" si="27"/>
        <v>3.0281734252626324</v>
      </c>
    </row>
    <row r="1755" spans="7:14" x14ac:dyDescent="0.2">
      <c r="G1755">
        <v>1760</v>
      </c>
      <c r="H1755" t="s">
        <v>8</v>
      </c>
      <c r="I1755" s="1">
        <v>38848</v>
      </c>
      <c r="J1755" t="s">
        <v>10</v>
      </c>
      <c r="K1755" s="3">
        <v>17</v>
      </c>
      <c r="L1755" s="2">
        <v>53.536546154185139</v>
      </c>
      <c r="M1755" t="s">
        <v>22</v>
      </c>
      <c r="N1755" s="5">
        <f t="shared" si="27"/>
        <v>3.1492085973050084</v>
      </c>
    </row>
    <row r="1756" spans="7:14" x14ac:dyDescent="0.2">
      <c r="G1756">
        <v>1761</v>
      </c>
      <c r="H1756" t="s">
        <v>4</v>
      </c>
      <c r="I1756" s="1">
        <v>38298</v>
      </c>
      <c r="J1756" t="s">
        <v>10</v>
      </c>
      <c r="K1756" s="3">
        <v>77</v>
      </c>
      <c r="L1756" s="2">
        <v>232.78300193286029</v>
      </c>
      <c r="M1756" t="s">
        <v>21</v>
      </c>
      <c r="N1756" s="5">
        <f t="shared" si="27"/>
        <v>3.0231558692579257</v>
      </c>
    </row>
    <row r="1757" spans="7:14" x14ac:dyDescent="0.2">
      <c r="G1757">
        <v>1762</v>
      </c>
      <c r="H1757" t="s">
        <v>1</v>
      </c>
      <c r="I1757" s="1">
        <v>39057</v>
      </c>
      <c r="J1757" t="s">
        <v>12</v>
      </c>
      <c r="K1757" s="3">
        <v>8</v>
      </c>
      <c r="L1757" s="2">
        <v>25.170033543748811</v>
      </c>
      <c r="M1757" t="s">
        <v>22</v>
      </c>
      <c r="N1757" s="5">
        <f t="shared" si="27"/>
        <v>3.1462541929686014</v>
      </c>
    </row>
    <row r="1758" spans="7:14" x14ac:dyDescent="0.2">
      <c r="G1758">
        <v>1763</v>
      </c>
      <c r="H1758" t="s">
        <v>6</v>
      </c>
      <c r="I1758" s="1">
        <v>38584</v>
      </c>
      <c r="J1758" t="s">
        <v>11</v>
      </c>
      <c r="K1758" s="3">
        <v>-1</v>
      </c>
      <c r="L1758" s="2">
        <v>-0.68878150112298231</v>
      </c>
      <c r="M1758" t="s">
        <v>21</v>
      </c>
      <c r="N1758" s="5">
        <f t="shared" si="27"/>
        <v>0.68878150112298231</v>
      </c>
    </row>
    <row r="1759" spans="7:14" x14ac:dyDescent="0.2">
      <c r="G1759">
        <v>1764</v>
      </c>
      <c r="H1759" t="s">
        <v>3</v>
      </c>
      <c r="I1759" s="1">
        <v>38507</v>
      </c>
      <c r="J1759" t="s">
        <v>10</v>
      </c>
      <c r="K1759" s="3">
        <v>52</v>
      </c>
      <c r="L1759" s="2">
        <v>158.074363782803</v>
      </c>
      <c r="M1759" t="s">
        <v>22</v>
      </c>
      <c r="N1759" s="5">
        <f t="shared" si="27"/>
        <v>3.0398916112077501</v>
      </c>
    </row>
    <row r="1760" spans="7:14" x14ac:dyDescent="0.2">
      <c r="G1760">
        <v>1765</v>
      </c>
      <c r="H1760" t="s">
        <v>7</v>
      </c>
      <c r="I1760" s="1">
        <v>38595</v>
      </c>
      <c r="J1760" t="s">
        <v>12</v>
      </c>
      <c r="K1760" s="3">
        <v>50</v>
      </c>
      <c r="L1760" s="2">
        <v>152.59801251978521</v>
      </c>
      <c r="M1760" t="s">
        <v>22</v>
      </c>
      <c r="N1760" s="5">
        <f t="shared" si="27"/>
        <v>3.0519602503957044</v>
      </c>
    </row>
    <row r="1761" spans="7:14" x14ac:dyDescent="0.2">
      <c r="G1761">
        <v>1766</v>
      </c>
      <c r="H1761" t="s">
        <v>7</v>
      </c>
      <c r="I1761" s="1">
        <v>38892</v>
      </c>
      <c r="J1761" t="s">
        <v>9</v>
      </c>
      <c r="K1761" s="3">
        <v>69</v>
      </c>
      <c r="L1761" s="2">
        <v>209.27458050780132</v>
      </c>
      <c r="M1761" t="s">
        <v>21</v>
      </c>
      <c r="N1761" s="5">
        <f t="shared" si="27"/>
        <v>3.0329649348956713</v>
      </c>
    </row>
    <row r="1762" spans="7:14" x14ac:dyDescent="0.2">
      <c r="G1762">
        <v>1767</v>
      </c>
      <c r="H1762" t="s">
        <v>5</v>
      </c>
      <c r="I1762" s="1">
        <v>38870</v>
      </c>
      <c r="J1762" t="s">
        <v>12</v>
      </c>
      <c r="K1762" s="3">
        <v>-10</v>
      </c>
      <c r="L1762" s="2">
        <v>-28.429474612283389</v>
      </c>
      <c r="M1762" t="s">
        <v>22</v>
      </c>
      <c r="N1762" s="5">
        <f t="shared" si="27"/>
        <v>2.8429474612283387</v>
      </c>
    </row>
    <row r="1763" spans="7:14" x14ac:dyDescent="0.2">
      <c r="G1763">
        <v>1768</v>
      </c>
      <c r="H1763" t="s">
        <v>4</v>
      </c>
      <c r="I1763" s="1">
        <v>38243</v>
      </c>
      <c r="J1763" t="s">
        <v>9</v>
      </c>
      <c r="K1763" s="3">
        <v>-10</v>
      </c>
      <c r="L1763" s="2">
        <v>-27.787426760377638</v>
      </c>
      <c r="M1763" t="s">
        <v>24</v>
      </c>
      <c r="N1763" s="5">
        <f t="shared" si="27"/>
        <v>2.7787426760377638</v>
      </c>
    </row>
    <row r="1764" spans="7:14" x14ac:dyDescent="0.2">
      <c r="G1764">
        <v>1769</v>
      </c>
      <c r="H1764" t="s">
        <v>0</v>
      </c>
      <c r="I1764" s="1">
        <v>38650</v>
      </c>
      <c r="J1764" t="s">
        <v>12</v>
      </c>
      <c r="K1764" s="3">
        <v>90</v>
      </c>
      <c r="L1764" s="2">
        <v>272.47244684275518</v>
      </c>
      <c r="M1764" t="s">
        <v>22</v>
      </c>
      <c r="N1764" s="5">
        <f t="shared" si="27"/>
        <v>3.0274716315861685</v>
      </c>
    </row>
    <row r="1765" spans="7:14" x14ac:dyDescent="0.2">
      <c r="G1765">
        <v>1770</v>
      </c>
      <c r="H1765" t="s">
        <v>6</v>
      </c>
      <c r="I1765" s="1">
        <v>39035</v>
      </c>
      <c r="J1765" t="s">
        <v>9</v>
      </c>
      <c r="K1765" s="3">
        <v>-4</v>
      </c>
      <c r="L1765" s="2">
        <v>-9.8005201872550316</v>
      </c>
      <c r="M1765" t="s">
        <v>21</v>
      </c>
      <c r="N1765" s="5">
        <f t="shared" si="27"/>
        <v>2.4501300468137579</v>
      </c>
    </row>
    <row r="1766" spans="7:14" x14ac:dyDescent="0.2">
      <c r="G1766">
        <v>1771</v>
      </c>
      <c r="H1766" t="s">
        <v>8</v>
      </c>
      <c r="I1766" s="1">
        <v>38947</v>
      </c>
      <c r="J1766" t="s">
        <v>10</v>
      </c>
      <c r="K1766" s="3">
        <v>14</v>
      </c>
      <c r="L1766" s="2">
        <v>44.066692086610537</v>
      </c>
      <c r="M1766" t="s">
        <v>23</v>
      </c>
      <c r="N1766" s="5">
        <f t="shared" si="27"/>
        <v>3.1476208633293239</v>
      </c>
    </row>
    <row r="1767" spans="7:14" x14ac:dyDescent="0.2">
      <c r="G1767">
        <v>1772</v>
      </c>
      <c r="H1767" t="s">
        <v>5</v>
      </c>
      <c r="I1767" s="1">
        <v>38705</v>
      </c>
      <c r="J1767" t="s">
        <v>10</v>
      </c>
      <c r="K1767" s="3">
        <v>13</v>
      </c>
      <c r="L1767" s="2">
        <v>41.651608836226835</v>
      </c>
      <c r="M1767" t="s">
        <v>24</v>
      </c>
      <c r="N1767" s="5">
        <f t="shared" si="27"/>
        <v>3.2039699104789872</v>
      </c>
    </row>
    <row r="1768" spans="7:14" x14ac:dyDescent="0.2">
      <c r="G1768">
        <v>1773</v>
      </c>
      <c r="H1768" t="s">
        <v>2</v>
      </c>
      <c r="I1768" s="1">
        <v>38188</v>
      </c>
      <c r="J1768" t="s">
        <v>9</v>
      </c>
      <c r="K1768" s="3">
        <v>-10</v>
      </c>
      <c r="L1768" s="2">
        <v>-27.449007372488328</v>
      </c>
      <c r="M1768" t="s">
        <v>22</v>
      </c>
      <c r="N1768" s="5">
        <f t="shared" si="27"/>
        <v>2.744900737248833</v>
      </c>
    </row>
    <row r="1769" spans="7:14" x14ac:dyDescent="0.2">
      <c r="G1769">
        <v>1774</v>
      </c>
      <c r="H1769" t="s">
        <v>7</v>
      </c>
      <c r="I1769" s="1">
        <v>38397</v>
      </c>
      <c r="J1769" t="s">
        <v>9</v>
      </c>
      <c r="K1769" s="3">
        <v>81</v>
      </c>
      <c r="L1769" s="2">
        <v>244.96209724909312</v>
      </c>
      <c r="M1769" t="s">
        <v>24</v>
      </c>
      <c r="N1769" s="5">
        <f t="shared" si="27"/>
        <v>3.0242234228283102</v>
      </c>
    </row>
    <row r="1770" spans="7:14" x14ac:dyDescent="0.2">
      <c r="G1770">
        <v>1775</v>
      </c>
      <c r="H1770" t="s">
        <v>8</v>
      </c>
      <c r="I1770" s="1">
        <v>38353</v>
      </c>
      <c r="J1770" t="s">
        <v>9</v>
      </c>
      <c r="K1770" s="3">
        <v>91</v>
      </c>
      <c r="L1770" s="2">
        <v>274.01633323079733</v>
      </c>
      <c r="M1770" t="s">
        <v>23</v>
      </c>
      <c r="N1770" s="5">
        <f t="shared" si="27"/>
        <v>3.0111684970417287</v>
      </c>
    </row>
    <row r="1771" spans="7:14" x14ac:dyDescent="0.2">
      <c r="G1771">
        <v>1776</v>
      </c>
      <c r="H1771" t="s">
        <v>1</v>
      </c>
      <c r="I1771" s="1">
        <v>38342</v>
      </c>
      <c r="J1771" t="s">
        <v>10</v>
      </c>
      <c r="K1771" s="3">
        <v>7</v>
      </c>
      <c r="L1771" s="2">
        <v>23.096103574094034</v>
      </c>
      <c r="M1771" t="s">
        <v>21</v>
      </c>
      <c r="N1771" s="5">
        <f t="shared" si="27"/>
        <v>3.2994433677277191</v>
      </c>
    </row>
    <row r="1772" spans="7:14" x14ac:dyDescent="0.2">
      <c r="G1772">
        <v>1777</v>
      </c>
      <c r="H1772" t="s">
        <v>8</v>
      </c>
      <c r="I1772" s="1">
        <v>38705</v>
      </c>
      <c r="J1772" t="s">
        <v>11</v>
      </c>
      <c r="K1772" s="3">
        <v>95</v>
      </c>
      <c r="L1772" s="2">
        <v>286.4091350392265</v>
      </c>
      <c r="M1772" t="s">
        <v>22</v>
      </c>
      <c r="N1772" s="5">
        <f t="shared" si="27"/>
        <v>3.0148330004129105</v>
      </c>
    </row>
    <row r="1773" spans="7:14" x14ac:dyDescent="0.2">
      <c r="G1773">
        <v>1778</v>
      </c>
      <c r="H1773" t="s">
        <v>2</v>
      </c>
      <c r="I1773" s="1">
        <v>38793</v>
      </c>
      <c r="J1773" t="s">
        <v>12</v>
      </c>
      <c r="K1773" s="3">
        <v>7</v>
      </c>
      <c r="L1773" s="2">
        <v>23.460398451433193</v>
      </c>
      <c r="M1773" t="s">
        <v>24</v>
      </c>
      <c r="N1773" s="5">
        <f t="shared" si="27"/>
        <v>3.3514854930618845</v>
      </c>
    </row>
    <row r="1774" spans="7:14" x14ac:dyDescent="0.2">
      <c r="G1774">
        <v>1779</v>
      </c>
      <c r="H1774" t="s">
        <v>5</v>
      </c>
      <c r="I1774" s="1">
        <v>38452</v>
      </c>
      <c r="J1774" t="s">
        <v>12</v>
      </c>
      <c r="K1774" s="3">
        <v>9</v>
      </c>
      <c r="L1774" s="2">
        <v>29.496709116948491</v>
      </c>
      <c r="M1774" t="s">
        <v>24</v>
      </c>
      <c r="N1774" s="5">
        <f t="shared" si="27"/>
        <v>3.2774121241053877</v>
      </c>
    </row>
    <row r="1775" spans="7:14" x14ac:dyDescent="0.2">
      <c r="G1775">
        <v>1780</v>
      </c>
      <c r="H1775" t="s">
        <v>5</v>
      </c>
      <c r="I1775" s="1">
        <v>38111</v>
      </c>
      <c r="J1775" t="s">
        <v>9</v>
      </c>
      <c r="K1775" s="3">
        <v>16</v>
      </c>
      <c r="L1775" s="2">
        <v>50.32304691843445</v>
      </c>
      <c r="M1775" t="s">
        <v>21</v>
      </c>
      <c r="N1775" s="5">
        <f t="shared" si="27"/>
        <v>3.1451904324021531</v>
      </c>
    </row>
    <row r="1776" spans="7:14" x14ac:dyDescent="0.2">
      <c r="G1776">
        <v>1781</v>
      </c>
      <c r="H1776" t="s">
        <v>6</v>
      </c>
      <c r="I1776" s="1">
        <v>38408</v>
      </c>
      <c r="J1776" t="s">
        <v>10</v>
      </c>
      <c r="K1776" s="3">
        <v>37</v>
      </c>
      <c r="L1776" s="2">
        <v>112.6423668975758</v>
      </c>
      <c r="M1776" t="s">
        <v>24</v>
      </c>
      <c r="N1776" s="5">
        <f t="shared" si="27"/>
        <v>3.0443882945290754</v>
      </c>
    </row>
    <row r="1777" spans="7:14" x14ac:dyDescent="0.2">
      <c r="G1777">
        <v>1782</v>
      </c>
      <c r="H1777" t="s">
        <v>7</v>
      </c>
      <c r="I1777" s="1">
        <v>38991</v>
      </c>
      <c r="J1777" t="s">
        <v>10</v>
      </c>
      <c r="K1777" s="3">
        <v>38</v>
      </c>
      <c r="L1777" s="2">
        <v>115.86694350408794</v>
      </c>
      <c r="M1777" t="s">
        <v>23</v>
      </c>
      <c r="N1777" s="5">
        <f t="shared" si="27"/>
        <v>3.0491300922128404</v>
      </c>
    </row>
    <row r="1778" spans="7:14" x14ac:dyDescent="0.2">
      <c r="G1778">
        <v>1783</v>
      </c>
      <c r="H1778" t="s">
        <v>8</v>
      </c>
      <c r="I1778" s="1">
        <v>38980</v>
      </c>
      <c r="J1778" t="s">
        <v>13</v>
      </c>
      <c r="K1778" s="3">
        <v>43</v>
      </c>
      <c r="L1778" s="2">
        <v>130.38058732657913</v>
      </c>
      <c r="M1778" t="s">
        <v>24</v>
      </c>
      <c r="N1778" s="5">
        <f t="shared" si="27"/>
        <v>3.0321066820134681</v>
      </c>
    </row>
    <row r="1779" spans="7:14" x14ac:dyDescent="0.2">
      <c r="G1779">
        <v>1784</v>
      </c>
      <c r="H1779" t="s">
        <v>7</v>
      </c>
      <c r="I1779" s="1">
        <v>38903</v>
      </c>
      <c r="J1779" t="s">
        <v>12</v>
      </c>
      <c r="K1779" s="3">
        <v>-5</v>
      </c>
      <c r="L1779" s="2">
        <v>-12.649706737241745</v>
      </c>
      <c r="M1779" t="s">
        <v>22</v>
      </c>
      <c r="N1779" s="5">
        <f t="shared" si="27"/>
        <v>2.5299413474483492</v>
      </c>
    </row>
    <row r="1780" spans="7:14" x14ac:dyDescent="0.2">
      <c r="G1780">
        <v>1785</v>
      </c>
      <c r="H1780" t="s">
        <v>5</v>
      </c>
      <c r="I1780" s="1">
        <v>39035</v>
      </c>
      <c r="J1780" t="s">
        <v>11</v>
      </c>
      <c r="K1780" s="3">
        <v>9</v>
      </c>
      <c r="L1780" s="2">
        <v>28.951087924744211</v>
      </c>
      <c r="M1780" t="s">
        <v>23</v>
      </c>
      <c r="N1780" s="5">
        <f t="shared" si="27"/>
        <v>3.2167875471938014</v>
      </c>
    </row>
    <row r="1781" spans="7:14" x14ac:dyDescent="0.2">
      <c r="G1781">
        <v>1786</v>
      </c>
      <c r="H1781" t="s">
        <v>8</v>
      </c>
      <c r="I1781" s="1">
        <v>38727</v>
      </c>
      <c r="J1781" t="s">
        <v>10</v>
      </c>
      <c r="K1781" s="3">
        <v>-9</v>
      </c>
      <c r="L1781" s="2">
        <v>-24.653364515512152</v>
      </c>
      <c r="M1781" t="s">
        <v>24</v>
      </c>
      <c r="N1781" s="5">
        <f t="shared" si="27"/>
        <v>2.7392627239457945</v>
      </c>
    </row>
    <row r="1782" spans="7:14" x14ac:dyDescent="0.2">
      <c r="G1782">
        <v>1787</v>
      </c>
      <c r="H1782" t="s">
        <v>0</v>
      </c>
      <c r="I1782" s="1">
        <v>38595</v>
      </c>
      <c r="J1782" t="s">
        <v>13</v>
      </c>
      <c r="K1782" s="3">
        <v>24</v>
      </c>
      <c r="L1782" s="2">
        <v>74.611228324097638</v>
      </c>
      <c r="M1782" t="s">
        <v>24</v>
      </c>
      <c r="N1782" s="5">
        <f t="shared" si="27"/>
        <v>3.1088011801707349</v>
      </c>
    </row>
    <row r="1783" spans="7:14" x14ac:dyDescent="0.2">
      <c r="G1783">
        <v>1788</v>
      </c>
      <c r="H1783" t="s">
        <v>7</v>
      </c>
      <c r="I1783" s="1">
        <v>38111</v>
      </c>
      <c r="J1783" t="s">
        <v>10</v>
      </c>
      <c r="K1783" s="3">
        <v>30</v>
      </c>
      <c r="L1783" s="2">
        <v>91.370060380593657</v>
      </c>
      <c r="M1783" t="s">
        <v>22</v>
      </c>
      <c r="N1783" s="5">
        <f t="shared" si="27"/>
        <v>3.0456686793531218</v>
      </c>
    </row>
    <row r="1784" spans="7:14" x14ac:dyDescent="0.2">
      <c r="G1784">
        <v>1789</v>
      </c>
      <c r="H1784" t="s">
        <v>1</v>
      </c>
      <c r="I1784" s="1">
        <v>38694</v>
      </c>
      <c r="J1784" t="s">
        <v>10</v>
      </c>
      <c r="K1784" s="3">
        <v>83</v>
      </c>
      <c r="L1784" s="2">
        <v>250.84508105520038</v>
      </c>
      <c r="M1784" t="s">
        <v>23</v>
      </c>
      <c r="N1784" s="5">
        <f t="shared" si="27"/>
        <v>3.02222989223133</v>
      </c>
    </row>
    <row r="1785" spans="7:14" x14ac:dyDescent="0.2">
      <c r="G1785">
        <v>1790</v>
      </c>
      <c r="H1785" t="s">
        <v>5</v>
      </c>
      <c r="I1785" s="1">
        <v>38067</v>
      </c>
      <c r="J1785" t="s">
        <v>10</v>
      </c>
      <c r="K1785" s="3">
        <v>90</v>
      </c>
      <c r="L1785" s="2">
        <v>271.87067701120321</v>
      </c>
      <c r="M1785" t="s">
        <v>24</v>
      </c>
      <c r="N1785" s="5">
        <f t="shared" si="27"/>
        <v>3.02078530012448</v>
      </c>
    </row>
    <row r="1786" spans="7:14" x14ac:dyDescent="0.2">
      <c r="G1786">
        <v>1791</v>
      </c>
      <c r="H1786" t="s">
        <v>2</v>
      </c>
      <c r="I1786" s="1">
        <v>38441</v>
      </c>
      <c r="J1786" t="s">
        <v>11</v>
      </c>
      <c r="K1786" s="3">
        <v>82</v>
      </c>
      <c r="L1786" s="2">
        <v>248.22787993853669</v>
      </c>
      <c r="M1786" t="s">
        <v>21</v>
      </c>
      <c r="N1786" s="5">
        <f t="shared" si="27"/>
        <v>3.0271692675431305</v>
      </c>
    </row>
    <row r="1787" spans="7:14" x14ac:dyDescent="0.2">
      <c r="G1787">
        <v>1792</v>
      </c>
      <c r="H1787" t="s">
        <v>3</v>
      </c>
      <c r="I1787" s="1">
        <v>38650</v>
      </c>
      <c r="J1787" t="s">
        <v>11</v>
      </c>
      <c r="K1787" s="3">
        <v>51</v>
      </c>
      <c r="L1787" s="2">
        <v>155.23329282201692</v>
      </c>
      <c r="M1787" t="s">
        <v>22</v>
      </c>
      <c r="N1787" s="5">
        <f t="shared" si="27"/>
        <v>3.0437900553336652</v>
      </c>
    </row>
    <row r="1788" spans="7:14" x14ac:dyDescent="0.2">
      <c r="G1788">
        <v>1793</v>
      </c>
      <c r="H1788" t="s">
        <v>7</v>
      </c>
      <c r="I1788" s="1">
        <v>37990</v>
      </c>
      <c r="J1788" t="s">
        <v>10</v>
      </c>
      <c r="K1788" s="3">
        <v>66</v>
      </c>
      <c r="L1788" s="2">
        <v>200.12511432116293</v>
      </c>
      <c r="M1788" t="s">
        <v>23</v>
      </c>
      <c r="N1788" s="5">
        <f t="shared" si="27"/>
        <v>3.0321987018358021</v>
      </c>
    </row>
    <row r="1789" spans="7:14" x14ac:dyDescent="0.2">
      <c r="G1789">
        <v>1794</v>
      </c>
      <c r="H1789" t="s">
        <v>5</v>
      </c>
      <c r="I1789" s="1">
        <v>38716</v>
      </c>
      <c r="J1789" t="s">
        <v>12</v>
      </c>
      <c r="K1789" s="3">
        <v>29</v>
      </c>
      <c r="L1789" s="2">
        <v>89.016407302334798</v>
      </c>
      <c r="M1789" t="s">
        <v>21</v>
      </c>
      <c r="N1789" s="5">
        <f t="shared" si="27"/>
        <v>3.0695312862874067</v>
      </c>
    </row>
    <row r="1790" spans="7:14" x14ac:dyDescent="0.2">
      <c r="G1790">
        <v>1795</v>
      </c>
      <c r="H1790" t="s">
        <v>6</v>
      </c>
      <c r="I1790" s="1">
        <v>38628</v>
      </c>
      <c r="J1790" t="s">
        <v>10</v>
      </c>
      <c r="K1790" s="3">
        <v>93</v>
      </c>
      <c r="L1790" s="2">
        <v>280.87456053220649</v>
      </c>
      <c r="M1790" t="s">
        <v>24</v>
      </c>
      <c r="N1790" s="5">
        <f t="shared" si="27"/>
        <v>3.0201565648624356</v>
      </c>
    </row>
    <row r="1791" spans="7:14" x14ac:dyDescent="0.2">
      <c r="G1791">
        <v>1796</v>
      </c>
      <c r="H1791" t="s">
        <v>0</v>
      </c>
      <c r="I1791" s="1">
        <v>39002</v>
      </c>
      <c r="J1791" t="s">
        <v>11</v>
      </c>
      <c r="K1791" s="3">
        <v>-3</v>
      </c>
      <c r="L1791" s="2">
        <v>-6.5419840395963593</v>
      </c>
      <c r="M1791" t="s">
        <v>22</v>
      </c>
      <c r="N1791" s="5">
        <f t="shared" si="27"/>
        <v>2.1806613465321196</v>
      </c>
    </row>
    <row r="1792" spans="7:14" x14ac:dyDescent="0.2">
      <c r="G1792">
        <v>1797</v>
      </c>
      <c r="H1792" t="s">
        <v>6</v>
      </c>
      <c r="I1792" s="1">
        <v>38969</v>
      </c>
      <c r="J1792" t="s">
        <v>10</v>
      </c>
      <c r="K1792" s="3">
        <v>-2</v>
      </c>
      <c r="L1792" s="2">
        <v>-3.6355111778913436</v>
      </c>
      <c r="M1792" t="s">
        <v>21</v>
      </c>
      <c r="N1792" s="5">
        <f t="shared" si="27"/>
        <v>1.8177555889456718</v>
      </c>
    </row>
    <row r="1793" spans="7:14" x14ac:dyDescent="0.2">
      <c r="G1793">
        <v>1798</v>
      </c>
      <c r="H1793" t="s">
        <v>1</v>
      </c>
      <c r="I1793" s="1">
        <v>38265</v>
      </c>
      <c r="J1793" t="s">
        <v>13</v>
      </c>
      <c r="K1793" s="3">
        <v>79</v>
      </c>
      <c r="L1793" s="2">
        <v>239.25077929031391</v>
      </c>
      <c r="M1793" t="s">
        <v>22</v>
      </c>
      <c r="N1793" s="5">
        <f t="shared" si="27"/>
        <v>3.0284908770925814</v>
      </c>
    </row>
    <row r="1794" spans="7:14" x14ac:dyDescent="0.2">
      <c r="G1794">
        <v>1799</v>
      </c>
      <c r="H1794" t="s">
        <v>8</v>
      </c>
      <c r="I1794" s="1">
        <v>39079</v>
      </c>
      <c r="J1794" t="s">
        <v>10</v>
      </c>
      <c r="K1794" s="3">
        <v>31</v>
      </c>
      <c r="L1794" s="2">
        <v>94.72145499265082</v>
      </c>
      <c r="M1794" t="s">
        <v>24</v>
      </c>
      <c r="N1794" s="5">
        <f t="shared" si="27"/>
        <v>3.0555308062145428</v>
      </c>
    </row>
    <row r="1795" spans="7:14" x14ac:dyDescent="0.2">
      <c r="G1795">
        <v>1800</v>
      </c>
      <c r="H1795" t="s">
        <v>3</v>
      </c>
      <c r="I1795" s="1">
        <v>38485</v>
      </c>
      <c r="J1795" t="s">
        <v>9</v>
      </c>
      <c r="K1795" s="3">
        <v>46</v>
      </c>
      <c r="L1795" s="2">
        <v>140.21517548818187</v>
      </c>
      <c r="M1795" t="s">
        <v>21</v>
      </c>
      <c r="N1795" s="5">
        <f t="shared" si="27"/>
        <v>3.048155988873519</v>
      </c>
    </row>
    <row r="1796" spans="7:14" x14ac:dyDescent="0.2">
      <c r="G1796">
        <v>1801</v>
      </c>
      <c r="H1796" t="s">
        <v>5</v>
      </c>
      <c r="I1796" s="1">
        <v>39079</v>
      </c>
      <c r="J1796" t="s">
        <v>9</v>
      </c>
      <c r="K1796" s="3">
        <v>93</v>
      </c>
      <c r="L1796" s="2">
        <v>281.78560885336435</v>
      </c>
      <c r="M1796" t="s">
        <v>23</v>
      </c>
      <c r="N1796" s="5">
        <f t="shared" si="27"/>
        <v>3.029952783369509</v>
      </c>
    </row>
    <row r="1797" spans="7:14" x14ac:dyDescent="0.2">
      <c r="G1797">
        <v>1802</v>
      </c>
      <c r="H1797" t="s">
        <v>5</v>
      </c>
      <c r="I1797" s="1">
        <v>38056</v>
      </c>
      <c r="J1797" t="s">
        <v>10</v>
      </c>
      <c r="K1797" s="3">
        <v>82</v>
      </c>
      <c r="L1797" s="2">
        <v>247.0191820862224</v>
      </c>
      <c r="M1797" t="s">
        <v>22</v>
      </c>
      <c r="N1797" s="5">
        <f t="shared" si="27"/>
        <v>3.0124290498319803</v>
      </c>
    </row>
    <row r="1798" spans="7:14" x14ac:dyDescent="0.2">
      <c r="G1798">
        <v>1803</v>
      </c>
      <c r="H1798" t="s">
        <v>7</v>
      </c>
      <c r="I1798" s="1">
        <v>39057</v>
      </c>
      <c r="J1798" t="s">
        <v>13</v>
      </c>
      <c r="K1798" s="3">
        <v>87</v>
      </c>
      <c r="L1798" s="2">
        <v>263.71733330819893</v>
      </c>
      <c r="M1798" t="s">
        <v>21</v>
      </c>
      <c r="N1798" s="5">
        <f t="shared" ref="N1798:N1861" si="28">L1798/K1798</f>
        <v>3.0312337161861946</v>
      </c>
    </row>
    <row r="1799" spans="7:14" x14ac:dyDescent="0.2">
      <c r="G1799">
        <v>1804</v>
      </c>
      <c r="H1799" t="s">
        <v>6</v>
      </c>
      <c r="I1799" s="1">
        <v>38331</v>
      </c>
      <c r="J1799" t="s">
        <v>9</v>
      </c>
      <c r="K1799" s="3">
        <v>62</v>
      </c>
      <c r="L1799" s="2">
        <v>187.56768751552113</v>
      </c>
      <c r="M1799" t="s">
        <v>24</v>
      </c>
      <c r="N1799" s="5">
        <f t="shared" si="28"/>
        <v>3.0252852825084053</v>
      </c>
    </row>
    <row r="1800" spans="7:14" x14ac:dyDescent="0.2">
      <c r="G1800">
        <v>1805</v>
      </c>
      <c r="H1800" t="s">
        <v>1</v>
      </c>
      <c r="I1800" s="1">
        <v>38342</v>
      </c>
      <c r="J1800" t="s">
        <v>9</v>
      </c>
      <c r="K1800" s="3">
        <v>31</v>
      </c>
      <c r="L1800" s="2">
        <v>94.571992971518611</v>
      </c>
      <c r="M1800" t="s">
        <v>21</v>
      </c>
      <c r="N1800" s="5">
        <f t="shared" si="28"/>
        <v>3.0507094506941486</v>
      </c>
    </row>
    <row r="1801" spans="7:14" x14ac:dyDescent="0.2">
      <c r="G1801">
        <v>1806</v>
      </c>
      <c r="H1801" t="s">
        <v>6</v>
      </c>
      <c r="I1801" s="1">
        <v>38210</v>
      </c>
      <c r="J1801" t="s">
        <v>12</v>
      </c>
      <c r="K1801" s="3">
        <v>43</v>
      </c>
      <c r="L1801" s="2">
        <v>131.33084322347369</v>
      </c>
      <c r="M1801" t="s">
        <v>24</v>
      </c>
      <c r="N1801" s="5">
        <f t="shared" si="28"/>
        <v>3.0542056563598532</v>
      </c>
    </row>
    <row r="1802" spans="7:14" x14ac:dyDescent="0.2">
      <c r="G1802">
        <v>1807</v>
      </c>
      <c r="H1802" t="s">
        <v>1</v>
      </c>
      <c r="I1802" s="1">
        <v>38298</v>
      </c>
      <c r="J1802" t="s">
        <v>10</v>
      </c>
      <c r="K1802" s="3">
        <v>78</v>
      </c>
      <c r="L1802" s="2">
        <v>236.44038982169729</v>
      </c>
      <c r="M1802" t="s">
        <v>22</v>
      </c>
      <c r="N1802" s="5">
        <f t="shared" si="28"/>
        <v>3.031287048996119</v>
      </c>
    </row>
    <row r="1803" spans="7:14" x14ac:dyDescent="0.2">
      <c r="G1803">
        <v>1808</v>
      </c>
      <c r="H1803" t="s">
        <v>1</v>
      </c>
      <c r="I1803" s="1">
        <v>38199</v>
      </c>
      <c r="J1803" t="s">
        <v>10</v>
      </c>
      <c r="K1803" s="3">
        <v>-1</v>
      </c>
      <c r="L1803" s="2">
        <v>-0.44195721388362097</v>
      </c>
      <c r="M1803" t="s">
        <v>21</v>
      </c>
      <c r="N1803" s="5">
        <f t="shared" si="28"/>
        <v>0.44195721388362097</v>
      </c>
    </row>
    <row r="1804" spans="7:14" x14ac:dyDescent="0.2">
      <c r="G1804">
        <v>1809</v>
      </c>
      <c r="H1804" t="s">
        <v>4</v>
      </c>
      <c r="I1804" s="1">
        <v>38056</v>
      </c>
      <c r="J1804" t="s">
        <v>13</v>
      </c>
      <c r="K1804" s="3">
        <v>5</v>
      </c>
      <c r="L1804" s="2">
        <v>17.469809541800071</v>
      </c>
      <c r="M1804" t="s">
        <v>21</v>
      </c>
      <c r="N1804" s="5">
        <f t="shared" si="28"/>
        <v>3.4939619083600144</v>
      </c>
    </row>
    <row r="1805" spans="7:14" x14ac:dyDescent="0.2">
      <c r="G1805">
        <v>1810</v>
      </c>
      <c r="H1805" t="s">
        <v>1</v>
      </c>
      <c r="I1805" s="1">
        <v>38859</v>
      </c>
      <c r="J1805" t="s">
        <v>13</v>
      </c>
      <c r="K1805" s="3">
        <v>30</v>
      </c>
      <c r="L1805" s="2">
        <v>92.310265407731023</v>
      </c>
      <c r="M1805" t="s">
        <v>21</v>
      </c>
      <c r="N1805" s="5">
        <f t="shared" si="28"/>
        <v>3.0770088469243673</v>
      </c>
    </row>
    <row r="1806" spans="7:14" x14ac:dyDescent="0.2">
      <c r="G1806">
        <v>1811</v>
      </c>
      <c r="H1806" t="s">
        <v>3</v>
      </c>
      <c r="I1806" s="1">
        <v>38826</v>
      </c>
      <c r="J1806" t="s">
        <v>11</v>
      </c>
      <c r="K1806" s="3">
        <v>65</v>
      </c>
      <c r="L1806" s="2">
        <v>197.17585549268185</v>
      </c>
      <c r="M1806" t="s">
        <v>23</v>
      </c>
      <c r="N1806" s="5">
        <f t="shared" si="28"/>
        <v>3.0334746998874129</v>
      </c>
    </row>
    <row r="1807" spans="7:14" x14ac:dyDescent="0.2">
      <c r="G1807">
        <v>1812</v>
      </c>
      <c r="H1807" t="s">
        <v>7</v>
      </c>
      <c r="I1807" s="1">
        <v>38848</v>
      </c>
      <c r="J1807" t="s">
        <v>12</v>
      </c>
      <c r="K1807" s="3">
        <v>14</v>
      </c>
      <c r="L1807" s="2">
        <v>43.795902693300988</v>
      </c>
      <c r="M1807" t="s">
        <v>21</v>
      </c>
      <c r="N1807" s="5">
        <f t="shared" si="28"/>
        <v>3.1282787638072134</v>
      </c>
    </row>
    <row r="1808" spans="7:14" x14ac:dyDescent="0.2">
      <c r="G1808">
        <v>1813</v>
      </c>
      <c r="H1808" t="s">
        <v>7</v>
      </c>
      <c r="I1808" s="1">
        <v>38683</v>
      </c>
      <c r="J1808" t="s">
        <v>9</v>
      </c>
      <c r="K1808" s="3">
        <v>10</v>
      </c>
      <c r="L1808" s="2">
        <v>31.259562735955448</v>
      </c>
      <c r="M1808" t="s">
        <v>23</v>
      </c>
      <c r="N1808" s="5">
        <f t="shared" si="28"/>
        <v>3.1259562735955448</v>
      </c>
    </row>
    <row r="1809" spans="7:14" x14ac:dyDescent="0.2">
      <c r="G1809">
        <v>1814</v>
      </c>
      <c r="H1809" t="s">
        <v>8</v>
      </c>
      <c r="I1809" s="1">
        <v>38056</v>
      </c>
      <c r="J1809" t="s">
        <v>13</v>
      </c>
      <c r="K1809" s="3">
        <v>31</v>
      </c>
      <c r="L1809" s="2">
        <v>94.729581013275251</v>
      </c>
      <c r="M1809" t="s">
        <v>22</v>
      </c>
      <c r="N1809" s="5">
        <f t="shared" si="28"/>
        <v>3.055792935912105</v>
      </c>
    </row>
    <row r="1810" spans="7:14" x14ac:dyDescent="0.2">
      <c r="G1810">
        <v>1815</v>
      </c>
      <c r="H1810" t="s">
        <v>8</v>
      </c>
      <c r="I1810" s="1">
        <v>38826</v>
      </c>
      <c r="J1810" t="s">
        <v>12</v>
      </c>
      <c r="K1810" s="3">
        <v>25</v>
      </c>
      <c r="L1810" s="2">
        <v>77.103127744417094</v>
      </c>
      <c r="M1810" t="s">
        <v>21</v>
      </c>
      <c r="N1810" s="5">
        <f t="shared" si="28"/>
        <v>3.084125109776684</v>
      </c>
    </row>
    <row r="1811" spans="7:14" x14ac:dyDescent="0.2">
      <c r="G1811">
        <v>1816</v>
      </c>
      <c r="H1811" t="s">
        <v>8</v>
      </c>
      <c r="I1811" s="1">
        <v>38430</v>
      </c>
      <c r="J1811" t="s">
        <v>13</v>
      </c>
      <c r="K1811" s="3">
        <v>11</v>
      </c>
      <c r="L1811" s="2">
        <v>35.295636570052608</v>
      </c>
      <c r="M1811" t="s">
        <v>21</v>
      </c>
      <c r="N1811" s="5">
        <f t="shared" si="28"/>
        <v>3.2086942336411464</v>
      </c>
    </row>
    <row r="1812" spans="7:14" x14ac:dyDescent="0.2">
      <c r="G1812">
        <v>1817</v>
      </c>
      <c r="H1812" t="s">
        <v>8</v>
      </c>
      <c r="I1812" s="1">
        <v>38001</v>
      </c>
      <c r="J1812" t="s">
        <v>9</v>
      </c>
      <c r="K1812" s="3">
        <v>62</v>
      </c>
      <c r="L1812" s="2">
        <v>187.51222635081746</v>
      </c>
      <c r="M1812" t="s">
        <v>23</v>
      </c>
      <c r="N1812" s="5">
        <f t="shared" si="28"/>
        <v>3.0243907475938299</v>
      </c>
    </row>
    <row r="1813" spans="7:14" x14ac:dyDescent="0.2">
      <c r="G1813">
        <v>1818</v>
      </c>
      <c r="H1813" t="s">
        <v>6</v>
      </c>
      <c r="I1813" s="1">
        <v>38012</v>
      </c>
      <c r="J1813" t="s">
        <v>9</v>
      </c>
      <c r="K1813" s="3">
        <v>4</v>
      </c>
      <c r="L1813" s="2">
        <v>14.186481337467258</v>
      </c>
      <c r="M1813" t="s">
        <v>23</v>
      </c>
      <c r="N1813" s="5">
        <f t="shared" si="28"/>
        <v>3.5466203343668146</v>
      </c>
    </row>
    <row r="1814" spans="7:14" x14ac:dyDescent="0.2">
      <c r="G1814">
        <v>1819</v>
      </c>
      <c r="H1814" t="s">
        <v>4</v>
      </c>
      <c r="I1814" s="1">
        <v>38969</v>
      </c>
      <c r="J1814" t="s">
        <v>11</v>
      </c>
      <c r="K1814" s="3">
        <v>4</v>
      </c>
      <c r="L1814" s="2">
        <v>13.713847194878378</v>
      </c>
      <c r="M1814" t="s">
        <v>22</v>
      </c>
      <c r="N1814" s="5">
        <f t="shared" si="28"/>
        <v>3.4284617987195944</v>
      </c>
    </row>
    <row r="1815" spans="7:14" x14ac:dyDescent="0.2">
      <c r="G1815">
        <v>1820</v>
      </c>
      <c r="H1815" t="s">
        <v>1</v>
      </c>
      <c r="I1815" s="1">
        <v>38683</v>
      </c>
      <c r="J1815" t="s">
        <v>10</v>
      </c>
      <c r="K1815" s="3">
        <v>71</v>
      </c>
      <c r="L1815" s="2">
        <v>215.12149125217519</v>
      </c>
      <c r="M1815" t="s">
        <v>24</v>
      </c>
      <c r="N1815" s="5">
        <f t="shared" si="28"/>
        <v>3.0298801584813408</v>
      </c>
    </row>
    <row r="1816" spans="7:14" x14ac:dyDescent="0.2">
      <c r="G1816">
        <v>1821</v>
      </c>
      <c r="H1816" t="s">
        <v>0</v>
      </c>
      <c r="I1816" s="1">
        <v>38859</v>
      </c>
      <c r="J1816" t="s">
        <v>13</v>
      </c>
      <c r="K1816" s="3">
        <v>67</v>
      </c>
      <c r="L1816" s="2">
        <v>203.18155970987976</v>
      </c>
      <c r="M1816" t="s">
        <v>24</v>
      </c>
      <c r="N1816" s="5">
        <f t="shared" si="28"/>
        <v>3.0325605926847725</v>
      </c>
    </row>
    <row r="1817" spans="7:14" x14ac:dyDescent="0.2">
      <c r="G1817">
        <v>1822</v>
      </c>
      <c r="H1817" t="s">
        <v>5</v>
      </c>
      <c r="I1817" s="1">
        <v>38463</v>
      </c>
      <c r="J1817" t="s">
        <v>10</v>
      </c>
      <c r="K1817" s="3">
        <v>19</v>
      </c>
      <c r="L1817" s="2">
        <v>59.451848680441209</v>
      </c>
      <c r="M1817" t="s">
        <v>23</v>
      </c>
      <c r="N1817" s="5">
        <f t="shared" si="28"/>
        <v>3.1290446673916428</v>
      </c>
    </row>
    <row r="1818" spans="7:14" x14ac:dyDescent="0.2">
      <c r="G1818">
        <v>1823</v>
      </c>
      <c r="H1818" t="s">
        <v>7</v>
      </c>
      <c r="I1818" s="1">
        <v>38529</v>
      </c>
      <c r="J1818" t="s">
        <v>10</v>
      </c>
      <c r="K1818" s="3">
        <v>12</v>
      </c>
      <c r="L1818" s="2">
        <v>37.634507305486729</v>
      </c>
      <c r="M1818" t="s">
        <v>21</v>
      </c>
      <c r="N1818" s="5">
        <f t="shared" si="28"/>
        <v>3.1362089421238939</v>
      </c>
    </row>
    <row r="1819" spans="7:14" x14ac:dyDescent="0.2">
      <c r="G1819">
        <v>1824</v>
      </c>
      <c r="H1819" t="s">
        <v>4</v>
      </c>
      <c r="I1819" s="1">
        <v>38892</v>
      </c>
      <c r="J1819" t="s">
        <v>10</v>
      </c>
      <c r="K1819" s="3">
        <v>50</v>
      </c>
      <c r="L1819" s="2">
        <v>151.66817286074655</v>
      </c>
      <c r="M1819" t="s">
        <v>22</v>
      </c>
      <c r="N1819" s="5">
        <f t="shared" si="28"/>
        <v>3.0333634572149308</v>
      </c>
    </row>
    <row r="1820" spans="7:14" x14ac:dyDescent="0.2">
      <c r="G1820">
        <v>1825</v>
      </c>
      <c r="H1820" t="s">
        <v>8</v>
      </c>
      <c r="I1820" s="1">
        <v>38760</v>
      </c>
      <c r="J1820" t="s">
        <v>13</v>
      </c>
      <c r="K1820" s="3">
        <v>73</v>
      </c>
      <c r="L1820" s="2">
        <v>221.23251800803121</v>
      </c>
      <c r="M1820" t="s">
        <v>24</v>
      </c>
      <c r="N1820" s="5">
        <f t="shared" si="28"/>
        <v>3.030582438466181</v>
      </c>
    </row>
    <row r="1821" spans="7:14" x14ac:dyDescent="0.2">
      <c r="G1821">
        <v>1826</v>
      </c>
      <c r="H1821" t="s">
        <v>7</v>
      </c>
      <c r="I1821" s="1">
        <v>38947</v>
      </c>
      <c r="J1821" t="s">
        <v>13</v>
      </c>
      <c r="K1821" s="3">
        <v>30</v>
      </c>
      <c r="L1821" s="2">
        <v>91.686808812711931</v>
      </c>
      <c r="M1821" t="s">
        <v>24</v>
      </c>
      <c r="N1821" s="5">
        <f t="shared" si="28"/>
        <v>3.0562269604237309</v>
      </c>
    </row>
    <row r="1822" spans="7:14" x14ac:dyDescent="0.2">
      <c r="G1822">
        <v>1827</v>
      </c>
      <c r="H1822" t="s">
        <v>6</v>
      </c>
      <c r="I1822" s="1">
        <v>38243</v>
      </c>
      <c r="J1822" t="s">
        <v>12</v>
      </c>
      <c r="K1822" s="3">
        <v>19</v>
      </c>
      <c r="L1822" s="2">
        <v>59.101466872333368</v>
      </c>
      <c r="M1822" t="s">
        <v>21</v>
      </c>
      <c r="N1822" s="5">
        <f t="shared" si="28"/>
        <v>3.1106035195964932</v>
      </c>
    </row>
    <row r="1823" spans="7:14" x14ac:dyDescent="0.2">
      <c r="G1823">
        <v>1828</v>
      </c>
      <c r="H1823" t="s">
        <v>0</v>
      </c>
      <c r="I1823" s="1">
        <v>38507</v>
      </c>
      <c r="J1823" t="s">
        <v>11</v>
      </c>
      <c r="K1823" s="3">
        <v>48</v>
      </c>
      <c r="L1823" s="2">
        <v>145.21747547077908</v>
      </c>
      <c r="M1823" t="s">
        <v>24</v>
      </c>
      <c r="N1823" s="5">
        <f t="shared" si="28"/>
        <v>3.0253640723078976</v>
      </c>
    </row>
    <row r="1824" spans="7:14" x14ac:dyDescent="0.2">
      <c r="G1824">
        <v>1829</v>
      </c>
      <c r="H1824" t="s">
        <v>3</v>
      </c>
      <c r="I1824" s="1">
        <v>38859</v>
      </c>
      <c r="J1824" t="s">
        <v>12</v>
      </c>
      <c r="K1824" s="3">
        <v>-8</v>
      </c>
      <c r="L1824" s="2">
        <v>-21.602633683096364</v>
      </c>
      <c r="M1824" t="s">
        <v>24</v>
      </c>
      <c r="N1824" s="5">
        <f t="shared" si="28"/>
        <v>2.7003292103870455</v>
      </c>
    </row>
    <row r="1825" spans="7:14" x14ac:dyDescent="0.2">
      <c r="G1825">
        <v>1830</v>
      </c>
      <c r="H1825" t="s">
        <v>7</v>
      </c>
      <c r="I1825" s="1">
        <v>38947</v>
      </c>
      <c r="J1825" t="s">
        <v>10</v>
      </c>
      <c r="K1825" s="3">
        <v>-8</v>
      </c>
      <c r="L1825" s="2">
        <v>-22.143532028061156</v>
      </c>
      <c r="M1825" t="s">
        <v>21</v>
      </c>
      <c r="N1825" s="5">
        <f t="shared" si="28"/>
        <v>2.7679415035076445</v>
      </c>
    </row>
    <row r="1826" spans="7:14" x14ac:dyDescent="0.2">
      <c r="G1826">
        <v>1831</v>
      </c>
      <c r="H1826" t="s">
        <v>7</v>
      </c>
      <c r="I1826" s="1">
        <v>38441</v>
      </c>
      <c r="J1826" t="s">
        <v>10</v>
      </c>
      <c r="K1826" s="3">
        <v>28</v>
      </c>
      <c r="L1826" s="2">
        <v>85.906767980675738</v>
      </c>
      <c r="M1826" t="s">
        <v>21</v>
      </c>
      <c r="N1826" s="5">
        <f t="shared" si="28"/>
        <v>3.0680988564527047</v>
      </c>
    </row>
    <row r="1827" spans="7:14" x14ac:dyDescent="0.2">
      <c r="G1827">
        <v>1832</v>
      </c>
      <c r="H1827" t="s">
        <v>4</v>
      </c>
      <c r="I1827" s="1">
        <v>38617</v>
      </c>
      <c r="J1827" t="s">
        <v>12</v>
      </c>
      <c r="K1827" s="3">
        <v>81</v>
      </c>
      <c r="L1827" s="2">
        <v>245.21311554699477</v>
      </c>
      <c r="M1827" t="s">
        <v>23</v>
      </c>
      <c r="N1827" s="5">
        <f t="shared" si="28"/>
        <v>3.0273224141604294</v>
      </c>
    </row>
    <row r="1828" spans="7:14" x14ac:dyDescent="0.2">
      <c r="G1828">
        <v>1833</v>
      </c>
      <c r="H1828" t="s">
        <v>4</v>
      </c>
      <c r="I1828" s="1">
        <v>38364</v>
      </c>
      <c r="J1828" t="s">
        <v>10</v>
      </c>
      <c r="K1828" s="3">
        <v>12</v>
      </c>
      <c r="L1828" s="2">
        <v>37.991916032039505</v>
      </c>
      <c r="M1828" t="s">
        <v>24</v>
      </c>
      <c r="N1828" s="5">
        <f t="shared" si="28"/>
        <v>3.1659930026699588</v>
      </c>
    </row>
    <row r="1829" spans="7:14" x14ac:dyDescent="0.2">
      <c r="G1829">
        <v>1834</v>
      </c>
      <c r="H1829" t="s">
        <v>4</v>
      </c>
      <c r="I1829" s="1">
        <v>38782</v>
      </c>
      <c r="J1829" t="s">
        <v>11</v>
      </c>
      <c r="K1829" s="3">
        <v>54</v>
      </c>
      <c r="L1829" s="2">
        <v>164.03373721658585</v>
      </c>
      <c r="M1829" t="s">
        <v>24</v>
      </c>
      <c r="N1829" s="5">
        <f t="shared" si="28"/>
        <v>3.0376618003071454</v>
      </c>
    </row>
    <row r="1830" spans="7:14" x14ac:dyDescent="0.2">
      <c r="G1830">
        <v>1835</v>
      </c>
      <c r="H1830" t="s">
        <v>4</v>
      </c>
      <c r="I1830" s="1">
        <v>38496</v>
      </c>
      <c r="J1830" t="s">
        <v>9</v>
      </c>
      <c r="K1830" s="3">
        <v>70</v>
      </c>
      <c r="L1830" s="2">
        <v>212.30572042127932</v>
      </c>
      <c r="M1830" t="s">
        <v>21</v>
      </c>
      <c r="N1830" s="5">
        <f t="shared" si="28"/>
        <v>3.0329388631611329</v>
      </c>
    </row>
    <row r="1831" spans="7:14" x14ac:dyDescent="0.2">
      <c r="G1831">
        <v>1836</v>
      </c>
      <c r="H1831" t="s">
        <v>4</v>
      </c>
      <c r="I1831" s="1">
        <v>38573</v>
      </c>
      <c r="J1831" t="s">
        <v>11</v>
      </c>
      <c r="K1831" s="3">
        <v>89</v>
      </c>
      <c r="L1831" s="2">
        <v>269.07289128480653</v>
      </c>
      <c r="M1831" t="s">
        <v>24</v>
      </c>
      <c r="N1831" s="5">
        <f t="shared" si="28"/>
        <v>3.023290913312433</v>
      </c>
    </row>
    <row r="1832" spans="7:14" x14ac:dyDescent="0.2">
      <c r="G1832">
        <v>1837</v>
      </c>
      <c r="H1832" t="s">
        <v>1</v>
      </c>
      <c r="I1832" s="1">
        <v>38606</v>
      </c>
      <c r="J1832" t="s">
        <v>9</v>
      </c>
      <c r="K1832" s="3">
        <v>10</v>
      </c>
      <c r="L1832" s="2">
        <v>32.271941209300522</v>
      </c>
      <c r="M1832" t="s">
        <v>24</v>
      </c>
      <c r="N1832" s="5">
        <f t="shared" si="28"/>
        <v>3.2271941209300521</v>
      </c>
    </row>
    <row r="1833" spans="7:14" x14ac:dyDescent="0.2">
      <c r="G1833">
        <v>1838</v>
      </c>
      <c r="H1833" t="s">
        <v>8</v>
      </c>
      <c r="I1833" s="1">
        <v>37990</v>
      </c>
      <c r="J1833" t="s">
        <v>9</v>
      </c>
      <c r="K1833" s="3">
        <v>52</v>
      </c>
      <c r="L1833" s="2">
        <v>158.17581888720281</v>
      </c>
      <c r="M1833" t="s">
        <v>24</v>
      </c>
      <c r="N1833" s="5">
        <f t="shared" si="28"/>
        <v>3.0418426709077462</v>
      </c>
    </row>
    <row r="1834" spans="7:14" x14ac:dyDescent="0.2">
      <c r="G1834">
        <v>1839</v>
      </c>
      <c r="H1834" t="s">
        <v>1</v>
      </c>
      <c r="I1834" s="1">
        <v>38540</v>
      </c>
      <c r="J1834" t="s">
        <v>12</v>
      </c>
      <c r="K1834" s="3">
        <v>85</v>
      </c>
      <c r="L1834" s="2">
        <v>257.81669173781398</v>
      </c>
      <c r="M1834" t="s">
        <v>23</v>
      </c>
      <c r="N1834" s="5">
        <f t="shared" si="28"/>
        <v>3.0331375498566353</v>
      </c>
    </row>
    <row r="1835" spans="7:14" x14ac:dyDescent="0.2">
      <c r="G1835">
        <v>1840</v>
      </c>
      <c r="H1835" t="s">
        <v>6</v>
      </c>
      <c r="I1835" s="1">
        <v>38529</v>
      </c>
      <c r="J1835" t="s">
        <v>9</v>
      </c>
      <c r="K1835" s="3">
        <v>31</v>
      </c>
      <c r="L1835" s="2">
        <v>93.983701954495999</v>
      </c>
      <c r="M1835" t="s">
        <v>21</v>
      </c>
      <c r="N1835" s="5">
        <f t="shared" si="28"/>
        <v>3.031732321112774</v>
      </c>
    </row>
    <row r="1836" spans="7:14" x14ac:dyDescent="0.2">
      <c r="G1836">
        <v>1841</v>
      </c>
      <c r="H1836" t="s">
        <v>5</v>
      </c>
      <c r="I1836" s="1">
        <v>38793</v>
      </c>
      <c r="J1836" t="s">
        <v>12</v>
      </c>
      <c r="K1836" s="3">
        <v>36</v>
      </c>
      <c r="L1836" s="2">
        <v>110.02990284078979</v>
      </c>
      <c r="M1836" t="s">
        <v>21</v>
      </c>
      <c r="N1836" s="5">
        <f t="shared" si="28"/>
        <v>3.0563861900219385</v>
      </c>
    </row>
    <row r="1837" spans="7:14" x14ac:dyDescent="0.2">
      <c r="G1837">
        <v>1842</v>
      </c>
      <c r="H1837" t="s">
        <v>2</v>
      </c>
      <c r="I1837" s="1">
        <v>38089</v>
      </c>
      <c r="J1837" t="s">
        <v>10</v>
      </c>
      <c r="K1837" s="3">
        <v>80</v>
      </c>
      <c r="L1837" s="2">
        <v>241.83353913915346</v>
      </c>
      <c r="M1837" t="s">
        <v>22</v>
      </c>
      <c r="N1837" s="5">
        <f t="shared" si="28"/>
        <v>3.0229192392394184</v>
      </c>
    </row>
    <row r="1838" spans="7:14" x14ac:dyDescent="0.2">
      <c r="G1838">
        <v>1843</v>
      </c>
      <c r="H1838" t="s">
        <v>2</v>
      </c>
      <c r="I1838" s="1">
        <v>38562</v>
      </c>
      <c r="J1838" t="s">
        <v>12</v>
      </c>
      <c r="K1838" s="3">
        <v>27</v>
      </c>
      <c r="L1838" s="2">
        <v>82.455751292325587</v>
      </c>
      <c r="M1838" t="s">
        <v>23</v>
      </c>
      <c r="N1838" s="5">
        <f t="shared" si="28"/>
        <v>3.0539167145305774</v>
      </c>
    </row>
    <row r="1839" spans="7:14" x14ac:dyDescent="0.2">
      <c r="G1839">
        <v>1844</v>
      </c>
      <c r="H1839" t="s">
        <v>1</v>
      </c>
      <c r="I1839" s="1">
        <v>38111</v>
      </c>
      <c r="J1839" t="s">
        <v>9</v>
      </c>
      <c r="K1839" s="3">
        <v>46</v>
      </c>
      <c r="L1839" s="2">
        <v>140.39446141212673</v>
      </c>
      <c r="M1839" t="s">
        <v>21</v>
      </c>
      <c r="N1839" s="5">
        <f t="shared" si="28"/>
        <v>3.0520535089592769</v>
      </c>
    </row>
    <row r="1840" spans="7:14" x14ac:dyDescent="0.2">
      <c r="G1840">
        <v>1845</v>
      </c>
      <c r="H1840" t="s">
        <v>1</v>
      </c>
      <c r="I1840" s="1">
        <v>38188</v>
      </c>
      <c r="J1840" t="s">
        <v>9</v>
      </c>
      <c r="K1840" s="3">
        <v>29</v>
      </c>
      <c r="L1840" s="2">
        <v>89.577515368145924</v>
      </c>
      <c r="M1840" t="s">
        <v>21</v>
      </c>
      <c r="N1840" s="5">
        <f t="shared" si="28"/>
        <v>3.0888798402808941</v>
      </c>
    </row>
    <row r="1841" spans="7:14" x14ac:dyDescent="0.2">
      <c r="G1841">
        <v>1846</v>
      </c>
      <c r="H1841" t="s">
        <v>0</v>
      </c>
      <c r="I1841" s="1">
        <v>38760</v>
      </c>
      <c r="J1841" t="s">
        <v>10</v>
      </c>
      <c r="K1841" s="3">
        <v>55</v>
      </c>
      <c r="L1841" s="2">
        <v>167.03601910379061</v>
      </c>
      <c r="M1841" t="s">
        <v>22</v>
      </c>
      <c r="N1841" s="5">
        <f t="shared" si="28"/>
        <v>3.0370185291598291</v>
      </c>
    </row>
    <row r="1842" spans="7:14" x14ac:dyDescent="0.2">
      <c r="G1842">
        <v>1847</v>
      </c>
      <c r="H1842" t="s">
        <v>5</v>
      </c>
      <c r="I1842" s="1">
        <v>38243</v>
      </c>
      <c r="J1842" t="s">
        <v>12</v>
      </c>
      <c r="K1842" s="3">
        <v>2</v>
      </c>
      <c r="L1842" s="2">
        <v>7.3173645509019103</v>
      </c>
      <c r="M1842" t="s">
        <v>21</v>
      </c>
      <c r="N1842" s="5">
        <f t="shared" si="28"/>
        <v>3.6586822754509551</v>
      </c>
    </row>
    <row r="1843" spans="7:14" x14ac:dyDescent="0.2">
      <c r="G1843">
        <v>1848</v>
      </c>
      <c r="H1843" t="s">
        <v>8</v>
      </c>
      <c r="I1843" s="1">
        <v>38892</v>
      </c>
      <c r="J1843" t="s">
        <v>9</v>
      </c>
      <c r="K1843" s="3">
        <v>60</v>
      </c>
      <c r="L1843" s="2">
        <v>182.39254500689876</v>
      </c>
      <c r="M1843" t="s">
        <v>23</v>
      </c>
      <c r="N1843" s="5">
        <f t="shared" si="28"/>
        <v>3.0398757501149793</v>
      </c>
    </row>
    <row r="1844" spans="7:14" x14ac:dyDescent="0.2">
      <c r="G1844">
        <v>1849</v>
      </c>
      <c r="H1844" t="s">
        <v>4</v>
      </c>
      <c r="I1844" s="1">
        <v>38562</v>
      </c>
      <c r="J1844" t="s">
        <v>10</v>
      </c>
      <c r="K1844" s="3">
        <v>12</v>
      </c>
      <c r="L1844" s="2">
        <v>37.851664258571823</v>
      </c>
      <c r="M1844" t="s">
        <v>24</v>
      </c>
      <c r="N1844" s="5">
        <f t="shared" si="28"/>
        <v>3.1543053548809854</v>
      </c>
    </row>
    <row r="1845" spans="7:14" x14ac:dyDescent="0.2">
      <c r="G1845">
        <v>1850</v>
      </c>
      <c r="H1845" t="s">
        <v>0</v>
      </c>
      <c r="I1845" s="1">
        <v>38122</v>
      </c>
      <c r="J1845" t="s">
        <v>12</v>
      </c>
      <c r="K1845" s="3">
        <v>52</v>
      </c>
      <c r="L1845" s="2">
        <v>157.88309865957618</v>
      </c>
      <c r="M1845" t="s">
        <v>21</v>
      </c>
      <c r="N1845" s="5">
        <f t="shared" si="28"/>
        <v>3.0362134357610802</v>
      </c>
    </row>
    <row r="1846" spans="7:14" x14ac:dyDescent="0.2">
      <c r="G1846">
        <v>1851</v>
      </c>
      <c r="H1846" t="s">
        <v>6</v>
      </c>
      <c r="I1846" s="1">
        <v>38100</v>
      </c>
      <c r="J1846" t="s">
        <v>10</v>
      </c>
      <c r="K1846" s="3">
        <v>37</v>
      </c>
      <c r="L1846" s="2">
        <v>113.27390397366521</v>
      </c>
      <c r="M1846" t="s">
        <v>22</v>
      </c>
      <c r="N1846" s="5">
        <f t="shared" si="28"/>
        <v>3.0614568641531137</v>
      </c>
    </row>
    <row r="1847" spans="7:14" x14ac:dyDescent="0.2">
      <c r="G1847">
        <v>1852</v>
      </c>
      <c r="H1847" t="s">
        <v>6</v>
      </c>
      <c r="I1847" s="1">
        <v>38254</v>
      </c>
      <c r="J1847" t="s">
        <v>13</v>
      </c>
      <c r="K1847" s="3">
        <v>36</v>
      </c>
      <c r="L1847" s="2">
        <v>110.51900033744339</v>
      </c>
      <c r="M1847" t="s">
        <v>21</v>
      </c>
      <c r="N1847" s="5">
        <f t="shared" si="28"/>
        <v>3.0699722315956497</v>
      </c>
    </row>
    <row r="1848" spans="7:14" x14ac:dyDescent="0.2">
      <c r="G1848">
        <v>1853</v>
      </c>
      <c r="H1848" t="s">
        <v>7</v>
      </c>
      <c r="I1848" s="1">
        <v>38100</v>
      </c>
      <c r="J1848" t="s">
        <v>10</v>
      </c>
      <c r="K1848" s="3">
        <v>87</v>
      </c>
      <c r="L1848" s="2">
        <v>262.81312845180031</v>
      </c>
      <c r="M1848" t="s">
        <v>24</v>
      </c>
      <c r="N1848" s="5">
        <f t="shared" si="28"/>
        <v>3.020840556917245</v>
      </c>
    </row>
    <row r="1849" spans="7:14" x14ac:dyDescent="0.2">
      <c r="G1849">
        <v>1854</v>
      </c>
      <c r="H1849" t="s">
        <v>1</v>
      </c>
      <c r="I1849" s="1">
        <v>38749</v>
      </c>
      <c r="J1849" t="s">
        <v>12</v>
      </c>
      <c r="K1849" s="3">
        <v>16</v>
      </c>
      <c r="L1849" s="2">
        <v>50.279574486289519</v>
      </c>
      <c r="M1849" t="s">
        <v>22</v>
      </c>
      <c r="N1849" s="5">
        <f t="shared" si="28"/>
        <v>3.1424734053930949</v>
      </c>
    </row>
    <row r="1850" spans="7:14" x14ac:dyDescent="0.2">
      <c r="G1850">
        <v>1855</v>
      </c>
      <c r="H1850" t="s">
        <v>5</v>
      </c>
      <c r="I1850" s="1">
        <v>38551</v>
      </c>
      <c r="J1850" t="s">
        <v>10</v>
      </c>
      <c r="K1850" s="3">
        <v>50</v>
      </c>
      <c r="L1850" s="2">
        <v>152.12593577749263</v>
      </c>
      <c r="M1850" t="s">
        <v>24</v>
      </c>
      <c r="N1850" s="5">
        <f t="shared" si="28"/>
        <v>3.0425187155498525</v>
      </c>
    </row>
    <row r="1851" spans="7:14" x14ac:dyDescent="0.2">
      <c r="G1851">
        <v>1856</v>
      </c>
      <c r="H1851" t="s">
        <v>3</v>
      </c>
      <c r="I1851" s="1">
        <v>38749</v>
      </c>
      <c r="J1851" t="s">
        <v>12</v>
      </c>
      <c r="K1851" s="3">
        <v>53</v>
      </c>
      <c r="L1851" s="2">
        <v>160.62764519173885</v>
      </c>
      <c r="M1851" t="s">
        <v>21</v>
      </c>
      <c r="N1851" s="5">
        <f t="shared" si="28"/>
        <v>3.030710286636582</v>
      </c>
    </row>
    <row r="1852" spans="7:14" x14ac:dyDescent="0.2">
      <c r="G1852">
        <v>1857</v>
      </c>
      <c r="H1852" t="s">
        <v>7</v>
      </c>
      <c r="I1852" s="1">
        <v>38133</v>
      </c>
      <c r="J1852" t="s">
        <v>9</v>
      </c>
      <c r="K1852" s="3">
        <v>61</v>
      </c>
      <c r="L1852" s="2">
        <v>184.76093809619837</v>
      </c>
      <c r="M1852" t="s">
        <v>22</v>
      </c>
      <c r="N1852" s="5">
        <f t="shared" si="28"/>
        <v>3.0288678376425962</v>
      </c>
    </row>
    <row r="1853" spans="7:14" x14ac:dyDescent="0.2">
      <c r="G1853">
        <v>1858</v>
      </c>
      <c r="H1853" t="s">
        <v>6</v>
      </c>
      <c r="I1853" s="1">
        <v>38540</v>
      </c>
      <c r="J1853" t="s">
        <v>9</v>
      </c>
      <c r="K1853" s="3">
        <v>95</v>
      </c>
      <c r="L1853" s="2">
        <v>286.82526300294711</v>
      </c>
      <c r="M1853" t="s">
        <v>21</v>
      </c>
      <c r="N1853" s="5">
        <f t="shared" si="28"/>
        <v>3.0192132947678645</v>
      </c>
    </row>
    <row r="1854" spans="7:14" x14ac:dyDescent="0.2">
      <c r="G1854">
        <v>1859</v>
      </c>
      <c r="H1854" t="s">
        <v>2</v>
      </c>
      <c r="I1854" s="1">
        <v>38221</v>
      </c>
      <c r="J1854" t="s">
        <v>13</v>
      </c>
      <c r="K1854" s="3">
        <v>-6</v>
      </c>
      <c r="L1854" s="2">
        <v>-16.589394597675682</v>
      </c>
      <c r="M1854" t="s">
        <v>21</v>
      </c>
      <c r="N1854" s="5">
        <f t="shared" si="28"/>
        <v>2.7648990996126135</v>
      </c>
    </row>
    <row r="1855" spans="7:14" x14ac:dyDescent="0.2">
      <c r="G1855">
        <v>1860</v>
      </c>
      <c r="H1855" t="s">
        <v>5</v>
      </c>
      <c r="I1855" s="1">
        <v>38210</v>
      </c>
      <c r="J1855" t="s">
        <v>10</v>
      </c>
      <c r="K1855" s="3">
        <v>-9</v>
      </c>
      <c r="L1855" s="2">
        <v>-24.760053633714985</v>
      </c>
      <c r="M1855" t="s">
        <v>24</v>
      </c>
      <c r="N1855" s="5">
        <f t="shared" si="28"/>
        <v>2.7511170704127763</v>
      </c>
    </row>
    <row r="1856" spans="7:14" x14ac:dyDescent="0.2">
      <c r="G1856">
        <v>1861</v>
      </c>
      <c r="H1856" t="s">
        <v>1</v>
      </c>
      <c r="I1856" s="1">
        <v>38793</v>
      </c>
      <c r="J1856" t="s">
        <v>11</v>
      </c>
      <c r="K1856" s="3">
        <v>74</v>
      </c>
      <c r="L1856" s="2">
        <v>223.82751177660725</v>
      </c>
      <c r="M1856" t="s">
        <v>22</v>
      </c>
      <c r="N1856" s="5">
        <f t="shared" si="28"/>
        <v>3.0246961050892871</v>
      </c>
    </row>
    <row r="1857" spans="7:14" x14ac:dyDescent="0.2">
      <c r="G1857">
        <v>1862</v>
      </c>
      <c r="H1857" t="s">
        <v>3</v>
      </c>
      <c r="I1857" s="1">
        <v>38694</v>
      </c>
      <c r="J1857" t="s">
        <v>10</v>
      </c>
      <c r="K1857" s="3">
        <v>18</v>
      </c>
      <c r="L1857" s="2">
        <v>55.524146786750528</v>
      </c>
      <c r="M1857" t="s">
        <v>21</v>
      </c>
      <c r="N1857" s="5">
        <f t="shared" si="28"/>
        <v>3.0846748214861406</v>
      </c>
    </row>
    <row r="1858" spans="7:14" x14ac:dyDescent="0.2">
      <c r="G1858">
        <v>1863</v>
      </c>
      <c r="H1858" t="s">
        <v>4</v>
      </c>
      <c r="I1858" s="1">
        <v>38782</v>
      </c>
      <c r="J1858" t="s">
        <v>11</v>
      </c>
      <c r="K1858" s="3">
        <v>73</v>
      </c>
      <c r="L1858" s="2">
        <v>220.67063477706461</v>
      </c>
      <c r="M1858" t="s">
        <v>24</v>
      </c>
      <c r="N1858" s="5">
        <f t="shared" si="28"/>
        <v>3.0228854079049947</v>
      </c>
    </row>
    <row r="1859" spans="7:14" x14ac:dyDescent="0.2">
      <c r="G1859">
        <v>1864</v>
      </c>
      <c r="H1859" t="s">
        <v>5</v>
      </c>
      <c r="I1859" s="1">
        <v>38331</v>
      </c>
      <c r="J1859" t="s">
        <v>11</v>
      </c>
      <c r="K1859" s="3">
        <v>62</v>
      </c>
      <c r="L1859" s="2">
        <v>188.42678187961798</v>
      </c>
      <c r="M1859" t="s">
        <v>23</v>
      </c>
      <c r="N1859" s="5">
        <f t="shared" si="28"/>
        <v>3.039141643219645</v>
      </c>
    </row>
    <row r="1860" spans="7:14" x14ac:dyDescent="0.2">
      <c r="G1860">
        <v>1865</v>
      </c>
      <c r="H1860" t="s">
        <v>2</v>
      </c>
      <c r="I1860" s="1">
        <v>38903</v>
      </c>
      <c r="J1860" t="s">
        <v>9</v>
      </c>
      <c r="K1860" s="3">
        <v>-2</v>
      </c>
      <c r="L1860" s="2">
        <v>-3.5924377444896751</v>
      </c>
      <c r="M1860" t="s">
        <v>21</v>
      </c>
      <c r="N1860" s="5">
        <f t="shared" si="28"/>
        <v>1.7962188722448376</v>
      </c>
    </row>
    <row r="1861" spans="7:14" x14ac:dyDescent="0.2">
      <c r="G1861">
        <v>1866</v>
      </c>
      <c r="H1861" t="s">
        <v>1</v>
      </c>
      <c r="I1861" s="1">
        <v>38991</v>
      </c>
      <c r="J1861" t="s">
        <v>9</v>
      </c>
      <c r="K1861" s="3">
        <v>-7</v>
      </c>
      <c r="L1861" s="2">
        <v>-18.939063444337712</v>
      </c>
      <c r="M1861" t="s">
        <v>21</v>
      </c>
      <c r="N1861" s="5">
        <f t="shared" si="28"/>
        <v>2.7055804920482447</v>
      </c>
    </row>
    <row r="1862" spans="7:14" x14ac:dyDescent="0.2">
      <c r="G1862">
        <v>1867</v>
      </c>
      <c r="H1862" t="s">
        <v>1</v>
      </c>
      <c r="I1862" s="1">
        <v>38947</v>
      </c>
      <c r="J1862" t="s">
        <v>12</v>
      </c>
      <c r="K1862" s="3">
        <v>73</v>
      </c>
      <c r="L1862" s="2">
        <v>220.77421208293487</v>
      </c>
      <c r="M1862" t="s">
        <v>24</v>
      </c>
      <c r="N1862" s="5">
        <f t="shared" ref="N1862:N1895" si="29">L1862/K1862</f>
        <v>3.0243042751086966</v>
      </c>
    </row>
    <row r="1863" spans="7:14" x14ac:dyDescent="0.2">
      <c r="G1863">
        <v>1868</v>
      </c>
      <c r="H1863" t="s">
        <v>3</v>
      </c>
      <c r="I1863" s="1">
        <v>38452</v>
      </c>
      <c r="J1863" t="s">
        <v>11</v>
      </c>
      <c r="K1863" s="3">
        <v>24</v>
      </c>
      <c r="L1863" s="2">
        <v>73.585989082063819</v>
      </c>
      <c r="M1863" t="s">
        <v>21</v>
      </c>
      <c r="N1863" s="5">
        <f t="shared" si="29"/>
        <v>3.0660828784193259</v>
      </c>
    </row>
    <row r="1864" spans="7:14" x14ac:dyDescent="0.2">
      <c r="G1864">
        <v>1869</v>
      </c>
      <c r="H1864" t="s">
        <v>8</v>
      </c>
      <c r="I1864" s="1">
        <v>38628</v>
      </c>
      <c r="J1864" t="s">
        <v>13</v>
      </c>
      <c r="K1864" s="3">
        <v>18</v>
      </c>
      <c r="L1864" s="2">
        <v>56.084454934208836</v>
      </c>
      <c r="M1864" t="s">
        <v>24</v>
      </c>
      <c r="N1864" s="5">
        <f t="shared" si="29"/>
        <v>3.1158030519004907</v>
      </c>
    </row>
    <row r="1865" spans="7:14" x14ac:dyDescent="0.2">
      <c r="G1865">
        <v>1870</v>
      </c>
      <c r="H1865" t="s">
        <v>3</v>
      </c>
      <c r="I1865" s="1">
        <v>39046</v>
      </c>
      <c r="J1865" t="s">
        <v>12</v>
      </c>
      <c r="K1865" s="3">
        <v>49</v>
      </c>
      <c r="L1865" s="2">
        <v>149.40493820151829</v>
      </c>
      <c r="M1865" t="s">
        <v>23</v>
      </c>
      <c r="N1865" s="5">
        <f t="shared" si="29"/>
        <v>3.0490803714595569</v>
      </c>
    </row>
    <row r="1866" spans="7:14" x14ac:dyDescent="0.2">
      <c r="G1866">
        <v>1871</v>
      </c>
      <c r="H1866" t="s">
        <v>7</v>
      </c>
      <c r="I1866" s="1">
        <v>38353</v>
      </c>
      <c r="J1866" t="s">
        <v>12</v>
      </c>
      <c r="K1866" s="3">
        <v>21</v>
      </c>
      <c r="L1866" s="2">
        <v>64.683872648507389</v>
      </c>
      <c r="M1866" t="s">
        <v>22</v>
      </c>
      <c r="N1866" s="5">
        <f t="shared" si="29"/>
        <v>3.0801844118336854</v>
      </c>
    </row>
    <row r="1867" spans="7:14" x14ac:dyDescent="0.2">
      <c r="G1867">
        <v>1872</v>
      </c>
      <c r="H1867" t="s">
        <v>2</v>
      </c>
      <c r="I1867" s="1">
        <v>38122</v>
      </c>
      <c r="J1867" t="s">
        <v>9</v>
      </c>
      <c r="K1867" s="3">
        <v>2</v>
      </c>
      <c r="L1867" s="2">
        <v>7.9938401735771141</v>
      </c>
      <c r="M1867" t="s">
        <v>21</v>
      </c>
      <c r="N1867" s="5">
        <f t="shared" si="29"/>
        <v>3.996920086788557</v>
      </c>
    </row>
    <row r="1868" spans="7:14" x14ac:dyDescent="0.2">
      <c r="G1868">
        <v>1873</v>
      </c>
      <c r="H1868" t="s">
        <v>7</v>
      </c>
      <c r="I1868" s="1">
        <v>38309</v>
      </c>
      <c r="J1868" t="s">
        <v>9</v>
      </c>
      <c r="K1868" s="3">
        <v>83</v>
      </c>
      <c r="L1868" s="2">
        <v>250.87539350545751</v>
      </c>
      <c r="M1868" t="s">
        <v>21</v>
      </c>
      <c r="N1868" s="5">
        <f t="shared" si="29"/>
        <v>3.0225951024753916</v>
      </c>
    </row>
    <row r="1869" spans="7:14" x14ac:dyDescent="0.2">
      <c r="G1869">
        <v>1874</v>
      </c>
      <c r="H1869" t="s">
        <v>2</v>
      </c>
      <c r="I1869" s="1">
        <v>38353</v>
      </c>
      <c r="J1869" t="s">
        <v>10</v>
      </c>
      <c r="K1869" s="3">
        <v>63</v>
      </c>
      <c r="L1869" s="2">
        <v>191.14760672109483</v>
      </c>
      <c r="M1869" t="s">
        <v>21</v>
      </c>
      <c r="N1869" s="5">
        <f t="shared" si="29"/>
        <v>3.034088995572934</v>
      </c>
    </row>
    <row r="1870" spans="7:14" x14ac:dyDescent="0.2">
      <c r="G1870">
        <v>1875</v>
      </c>
      <c r="H1870" t="s">
        <v>1</v>
      </c>
      <c r="I1870" s="1">
        <v>38045</v>
      </c>
      <c r="J1870" t="s">
        <v>13</v>
      </c>
      <c r="K1870" s="3">
        <v>54</v>
      </c>
      <c r="L1870" s="2">
        <v>163.86628539020685</v>
      </c>
      <c r="M1870" t="s">
        <v>22</v>
      </c>
      <c r="N1870" s="5">
        <f t="shared" si="29"/>
        <v>3.034560840559386</v>
      </c>
    </row>
    <row r="1871" spans="7:14" x14ac:dyDescent="0.2">
      <c r="G1871">
        <v>1876</v>
      </c>
      <c r="H1871" t="s">
        <v>2</v>
      </c>
      <c r="I1871" s="1">
        <v>38243</v>
      </c>
      <c r="J1871" t="s">
        <v>10</v>
      </c>
      <c r="K1871" s="3">
        <v>19</v>
      </c>
      <c r="L1871" s="2">
        <v>59.715260847522721</v>
      </c>
      <c r="M1871" t="s">
        <v>23</v>
      </c>
      <c r="N1871" s="5">
        <f t="shared" si="29"/>
        <v>3.1429084656590907</v>
      </c>
    </row>
    <row r="1872" spans="7:14" x14ac:dyDescent="0.2">
      <c r="G1872">
        <v>1877</v>
      </c>
      <c r="H1872" t="s">
        <v>7</v>
      </c>
      <c r="I1872" s="1">
        <v>38243</v>
      </c>
      <c r="J1872" t="s">
        <v>11</v>
      </c>
      <c r="K1872" s="3">
        <v>66</v>
      </c>
      <c r="L1872" s="2">
        <v>199.3615971018873</v>
      </c>
      <c r="M1872" t="s">
        <v>24</v>
      </c>
      <c r="N1872" s="5">
        <f t="shared" si="29"/>
        <v>3.0206302591195047</v>
      </c>
    </row>
    <row r="1873" spans="7:14" x14ac:dyDescent="0.2">
      <c r="G1873">
        <v>1878</v>
      </c>
      <c r="H1873" t="s">
        <v>8</v>
      </c>
      <c r="I1873" s="1">
        <v>38133</v>
      </c>
      <c r="J1873" t="s">
        <v>10</v>
      </c>
      <c r="K1873" s="3">
        <v>60</v>
      </c>
      <c r="L1873" s="2">
        <v>182.28071376505659</v>
      </c>
      <c r="M1873" t="s">
        <v>21</v>
      </c>
      <c r="N1873" s="5">
        <f t="shared" si="29"/>
        <v>3.0380118960842766</v>
      </c>
    </row>
    <row r="1874" spans="7:14" x14ac:dyDescent="0.2">
      <c r="G1874">
        <v>1879</v>
      </c>
      <c r="H1874" t="s">
        <v>6</v>
      </c>
      <c r="I1874" s="1">
        <v>38947</v>
      </c>
      <c r="J1874" t="s">
        <v>11</v>
      </c>
      <c r="K1874" s="3">
        <v>90</v>
      </c>
      <c r="L1874" s="2">
        <v>271.85208039455387</v>
      </c>
      <c r="M1874" t="s">
        <v>22</v>
      </c>
      <c r="N1874" s="5">
        <f t="shared" si="29"/>
        <v>3.0205786710505986</v>
      </c>
    </row>
    <row r="1875" spans="7:14" x14ac:dyDescent="0.2">
      <c r="G1875">
        <v>1880</v>
      </c>
      <c r="H1875" t="s">
        <v>5</v>
      </c>
      <c r="I1875" s="1">
        <v>39068</v>
      </c>
      <c r="J1875" t="s">
        <v>10</v>
      </c>
      <c r="K1875" s="3">
        <v>59</v>
      </c>
      <c r="L1875" s="2">
        <v>178.65030230399057</v>
      </c>
      <c r="M1875" t="s">
        <v>21</v>
      </c>
      <c r="N1875" s="5">
        <f t="shared" si="29"/>
        <v>3.0279712254913655</v>
      </c>
    </row>
    <row r="1876" spans="7:14" x14ac:dyDescent="0.2">
      <c r="G1876">
        <v>1881</v>
      </c>
      <c r="H1876" t="s">
        <v>5</v>
      </c>
      <c r="I1876" s="1">
        <v>38628</v>
      </c>
      <c r="J1876" t="s">
        <v>9</v>
      </c>
      <c r="K1876" s="3">
        <v>0</v>
      </c>
      <c r="L1876" s="2">
        <v>2.6560689007562872</v>
      </c>
      <c r="M1876" t="s">
        <v>24</v>
      </c>
      <c r="N1876" s="5" t="e">
        <f t="shared" si="29"/>
        <v>#DIV/0!</v>
      </c>
    </row>
    <row r="1877" spans="7:14" x14ac:dyDescent="0.2">
      <c r="G1877">
        <v>1882</v>
      </c>
      <c r="H1877" t="s">
        <v>0</v>
      </c>
      <c r="I1877" s="1">
        <v>38067</v>
      </c>
      <c r="J1877" t="s">
        <v>9</v>
      </c>
      <c r="K1877" s="3">
        <v>72</v>
      </c>
      <c r="L1877" s="2">
        <v>217.90015045055327</v>
      </c>
      <c r="M1877" t="s">
        <v>22</v>
      </c>
      <c r="N1877" s="5">
        <f t="shared" si="29"/>
        <v>3.0263909784799066</v>
      </c>
    </row>
    <row r="1878" spans="7:14" x14ac:dyDescent="0.2">
      <c r="G1878">
        <v>1883</v>
      </c>
      <c r="H1878" t="s">
        <v>8</v>
      </c>
      <c r="I1878" s="1">
        <v>38188</v>
      </c>
      <c r="J1878" t="s">
        <v>10</v>
      </c>
      <c r="K1878" s="3">
        <v>-6</v>
      </c>
      <c r="L1878" s="2">
        <v>-15.735959690520316</v>
      </c>
      <c r="M1878" t="s">
        <v>24</v>
      </c>
      <c r="N1878" s="5">
        <f t="shared" si="29"/>
        <v>2.6226599484200528</v>
      </c>
    </row>
    <row r="1879" spans="7:14" x14ac:dyDescent="0.2">
      <c r="G1879">
        <v>1884</v>
      </c>
      <c r="H1879" t="s">
        <v>3</v>
      </c>
      <c r="I1879" s="1">
        <v>38859</v>
      </c>
      <c r="J1879" t="s">
        <v>10</v>
      </c>
      <c r="K1879" s="3">
        <v>89</v>
      </c>
      <c r="L1879" s="2">
        <v>269.39552816852074</v>
      </c>
      <c r="M1879" t="s">
        <v>23</v>
      </c>
      <c r="N1879" s="5">
        <f t="shared" si="29"/>
        <v>3.0269160468373117</v>
      </c>
    </row>
    <row r="1880" spans="7:14" x14ac:dyDescent="0.2">
      <c r="G1880">
        <v>1885</v>
      </c>
      <c r="H1880" t="s">
        <v>6</v>
      </c>
      <c r="I1880" s="1">
        <v>38848</v>
      </c>
      <c r="J1880" t="s">
        <v>10</v>
      </c>
      <c r="K1880" s="3">
        <v>12</v>
      </c>
      <c r="L1880" s="2">
        <v>37.837711255972984</v>
      </c>
      <c r="M1880" t="s">
        <v>23</v>
      </c>
      <c r="N1880" s="5">
        <f t="shared" si="29"/>
        <v>3.1531426046644153</v>
      </c>
    </row>
    <row r="1881" spans="7:14" x14ac:dyDescent="0.2">
      <c r="G1881">
        <v>1886</v>
      </c>
      <c r="H1881" t="s">
        <v>1</v>
      </c>
      <c r="I1881" s="1">
        <v>38573</v>
      </c>
      <c r="J1881" t="s">
        <v>12</v>
      </c>
      <c r="K1881" s="3">
        <v>89</v>
      </c>
      <c r="L1881" s="2">
        <v>269.14754282019447</v>
      </c>
      <c r="M1881" t="s">
        <v>21</v>
      </c>
      <c r="N1881" s="5">
        <f t="shared" si="29"/>
        <v>3.0241296946089267</v>
      </c>
    </row>
    <row r="1882" spans="7:14" x14ac:dyDescent="0.2">
      <c r="G1882">
        <v>1887</v>
      </c>
      <c r="H1882" t="s">
        <v>4</v>
      </c>
      <c r="I1882" s="1">
        <v>38463</v>
      </c>
      <c r="J1882" t="s">
        <v>10</v>
      </c>
      <c r="K1882" s="3">
        <v>61</v>
      </c>
      <c r="L1882" s="2">
        <v>185.3147883164014</v>
      </c>
      <c r="M1882" t="s">
        <v>22</v>
      </c>
      <c r="N1882" s="5">
        <f t="shared" si="29"/>
        <v>3.0379473494492033</v>
      </c>
    </row>
    <row r="1883" spans="7:14" x14ac:dyDescent="0.2">
      <c r="G1883">
        <v>1888</v>
      </c>
      <c r="H1883" t="s">
        <v>2</v>
      </c>
      <c r="I1883" s="1">
        <v>38551</v>
      </c>
      <c r="J1883" t="s">
        <v>11</v>
      </c>
      <c r="K1883" s="3">
        <v>24</v>
      </c>
      <c r="L1883" s="2">
        <v>73.811151860326262</v>
      </c>
      <c r="M1883" t="s">
        <v>23</v>
      </c>
      <c r="N1883" s="5">
        <f t="shared" si="29"/>
        <v>3.0754646608469276</v>
      </c>
    </row>
    <row r="1884" spans="7:14" x14ac:dyDescent="0.2">
      <c r="G1884">
        <v>1889</v>
      </c>
      <c r="H1884" t="s">
        <v>5</v>
      </c>
      <c r="I1884" s="1">
        <v>39046</v>
      </c>
      <c r="J1884" t="s">
        <v>11</v>
      </c>
      <c r="K1884" s="3">
        <v>76</v>
      </c>
      <c r="L1884" s="2">
        <v>229.9178081264337</v>
      </c>
      <c r="M1884" t="s">
        <v>23</v>
      </c>
      <c r="N1884" s="5">
        <f t="shared" si="29"/>
        <v>3.0252343174530751</v>
      </c>
    </row>
    <row r="1885" spans="7:14" x14ac:dyDescent="0.2">
      <c r="G1885">
        <v>1890</v>
      </c>
      <c r="H1885" t="s">
        <v>7</v>
      </c>
      <c r="I1885" s="1">
        <v>38518</v>
      </c>
      <c r="J1885" t="s">
        <v>9</v>
      </c>
      <c r="K1885" s="3">
        <v>16</v>
      </c>
      <c r="L1885" s="2">
        <v>49.753987400329763</v>
      </c>
      <c r="M1885" t="s">
        <v>24</v>
      </c>
      <c r="N1885" s="5">
        <f t="shared" si="29"/>
        <v>3.1096242125206102</v>
      </c>
    </row>
    <row r="1886" spans="7:14" x14ac:dyDescent="0.2">
      <c r="G1886">
        <v>1891</v>
      </c>
      <c r="H1886" t="s">
        <v>8</v>
      </c>
      <c r="I1886" s="1">
        <v>38452</v>
      </c>
      <c r="J1886" t="s">
        <v>9</v>
      </c>
      <c r="K1886" s="3">
        <v>39</v>
      </c>
      <c r="L1886" s="2">
        <v>119.18883187506967</v>
      </c>
      <c r="M1886" t="s">
        <v>24</v>
      </c>
      <c r="N1886" s="5">
        <f t="shared" si="29"/>
        <v>3.0561238942325555</v>
      </c>
    </row>
    <row r="1887" spans="7:14" x14ac:dyDescent="0.2">
      <c r="G1887">
        <v>1892</v>
      </c>
      <c r="H1887" t="s">
        <v>7</v>
      </c>
      <c r="I1887" s="1">
        <v>38771</v>
      </c>
      <c r="J1887" t="s">
        <v>12</v>
      </c>
      <c r="K1887" s="3">
        <v>92</v>
      </c>
      <c r="L1887" s="2">
        <v>278.43491112447333</v>
      </c>
      <c r="M1887" t="s">
        <v>23</v>
      </c>
      <c r="N1887" s="5">
        <f t="shared" si="29"/>
        <v>3.0264664252660145</v>
      </c>
    </row>
    <row r="1888" spans="7:14" x14ac:dyDescent="0.2">
      <c r="G1888">
        <v>1893</v>
      </c>
      <c r="H1888" t="s">
        <v>7</v>
      </c>
      <c r="I1888" s="1">
        <v>38199</v>
      </c>
      <c r="J1888" t="s">
        <v>9</v>
      </c>
      <c r="K1888" s="3">
        <v>20</v>
      </c>
      <c r="L1888" s="2">
        <v>61.923857472779041</v>
      </c>
      <c r="M1888" t="s">
        <v>22</v>
      </c>
      <c r="N1888" s="5">
        <f t="shared" si="29"/>
        <v>3.0961928736389521</v>
      </c>
    </row>
    <row r="1889" spans="7:14" x14ac:dyDescent="0.2">
      <c r="G1889">
        <v>1894</v>
      </c>
      <c r="H1889" t="s">
        <v>2</v>
      </c>
      <c r="I1889" s="1">
        <v>38122</v>
      </c>
      <c r="J1889" t="s">
        <v>10</v>
      </c>
      <c r="K1889" s="3">
        <v>60</v>
      </c>
      <c r="L1889" s="2">
        <v>181.87034788891373</v>
      </c>
      <c r="M1889" t="s">
        <v>24</v>
      </c>
      <c r="N1889" s="5">
        <f t="shared" si="29"/>
        <v>3.0311724648152287</v>
      </c>
    </row>
    <row r="1890" spans="7:14" x14ac:dyDescent="0.2">
      <c r="G1890">
        <v>1895</v>
      </c>
      <c r="H1890" t="s">
        <v>5</v>
      </c>
      <c r="I1890" s="1">
        <v>38683</v>
      </c>
      <c r="J1890" t="s">
        <v>11</v>
      </c>
      <c r="K1890" s="3">
        <v>15</v>
      </c>
      <c r="L1890" s="2">
        <v>47.161022333179389</v>
      </c>
      <c r="M1890" t="s">
        <v>24</v>
      </c>
      <c r="N1890" s="5">
        <f t="shared" si="29"/>
        <v>3.1440681555452925</v>
      </c>
    </row>
    <row r="1891" spans="7:14" x14ac:dyDescent="0.2">
      <c r="G1891">
        <v>1896</v>
      </c>
      <c r="H1891" t="s">
        <v>6</v>
      </c>
      <c r="I1891" s="1">
        <v>38397</v>
      </c>
      <c r="J1891" t="s">
        <v>9</v>
      </c>
      <c r="K1891" s="3">
        <v>36</v>
      </c>
      <c r="L1891" s="2">
        <v>109.84259915039922</v>
      </c>
      <c r="M1891" t="s">
        <v>24</v>
      </c>
      <c r="N1891" s="5">
        <f t="shared" si="29"/>
        <v>3.0511833097333119</v>
      </c>
    </row>
    <row r="1892" spans="7:14" x14ac:dyDescent="0.2">
      <c r="G1892">
        <v>1897</v>
      </c>
      <c r="H1892" t="s">
        <v>2</v>
      </c>
      <c r="I1892" s="1">
        <v>38661</v>
      </c>
      <c r="J1892" t="s">
        <v>10</v>
      </c>
      <c r="K1892" s="3">
        <v>46</v>
      </c>
      <c r="L1892" s="2">
        <v>140.4088993575123</v>
      </c>
      <c r="M1892" t="s">
        <v>23</v>
      </c>
      <c r="N1892" s="5">
        <f t="shared" si="29"/>
        <v>3.052367377337224</v>
      </c>
    </row>
    <row r="1893" spans="7:14" x14ac:dyDescent="0.2">
      <c r="G1893">
        <v>1898</v>
      </c>
      <c r="H1893" t="s">
        <v>4</v>
      </c>
      <c r="I1893" s="1">
        <v>38001</v>
      </c>
      <c r="J1893" t="s">
        <v>13</v>
      </c>
      <c r="K1893" s="3">
        <v>72</v>
      </c>
      <c r="L1893" s="2">
        <v>217.83588624347365</v>
      </c>
      <c r="M1893" t="s">
        <v>23</v>
      </c>
      <c r="N1893" s="5">
        <f t="shared" si="29"/>
        <v>3.0254984200482453</v>
      </c>
    </row>
    <row r="1894" spans="7:14" x14ac:dyDescent="0.2">
      <c r="G1894">
        <v>1899</v>
      </c>
      <c r="H1894" t="s">
        <v>3</v>
      </c>
      <c r="I1894" s="1">
        <v>39024</v>
      </c>
      <c r="J1894" t="s">
        <v>11</v>
      </c>
      <c r="K1894" s="3">
        <v>28</v>
      </c>
      <c r="L1894" s="2">
        <v>85.656829526557672</v>
      </c>
      <c r="M1894" t="s">
        <v>21</v>
      </c>
      <c r="N1894" s="5">
        <f t="shared" si="29"/>
        <v>3.0591724830913454</v>
      </c>
    </row>
    <row r="1895" spans="7:14" x14ac:dyDescent="0.2">
      <c r="G1895">
        <v>1900</v>
      </c>
      <c r="H1895" t="s">
        <v>1</v>
      </c>
      <c r="I1895" s="1">
        <v>38881</v>
      </c>
      <c r="J1895" t="s">
        <v>11</v>
      </c>
      <c r="K1895" s="3">
        <v>54</v>
      </c>
      <c r="L1895" s="2">
        <v>164.48733423141368</v>
      </c>
      <c r="M1895" t="s">
        <v>22</v>
      </c>
      <c r="N1895" s="5">
        <f t="shared" si="29"/>
        <v>3.0460617450261793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31B-61C3-4D4D-AB8A-4E12C6F90955}">
  <sheetPr codeName="Sheet2">
    <pageSetUpPr fitToPage="1"/>
  </sheetPr>
  <dimension ref="D6:K3861"/>
  <sheetViews>
    <sheetView topLeftCell="A8" workbookViewId="0">
      <selection activeCell="C21" sqref="C21"/>
    </sheetView>
  </sheetViews>
  <sheetFormatPr defaultRowHeight="12.75" x14ac:dyDescent="0.2"/>
  <cols>
    <col min="1" max="4" width="9.140625" style="6"/>
    <col min="5" max="5" width="12.28515625" style="6" customWidth="1"/>
    <col min="6" max="8" width="9.140625" style="6"/>
    <col min="9" max="9" width="29.5703125" style="6" customWidth="1"/>
    <col min="10" max="16384" width="9.140625" style="6"/>
  </cols>
  <sheetData>
    <row r="6" spans="4:11" x14ac:dyDescent="0.2">
      <c r="H6" s="7" t="s">
        <v>37</v>
      </c>
      <c r="I6" s="7"/>
    </row>
    <row r="7" spans="4:11" x14ac:dyDescent="0.2">
      <c r="H7" s="7" t="s">
        <v>38</v>
      </c>
      <c r="I7" s="7"/>
    </row>
    <row r="10" spans="4:11" x14ac:dyDescent="0.2">
      <c r="D10" s="6" t="s">
        <v>39</v>
      </c>
      <c r="E10" s="6" t="s">
        <v>40</v>
      </c>
      <c r="F10" s="6" t="s">
        <v>41</v>
      </c>
      <c r="H10" s="6" t="s">
        <v>42</v>
      </c>
      <c r="I10" s="6" t="s">
        <v>43</v>
      </c>
      <c r="J10" s="6">
        <f>DSUM(Sales,"Units Sold",I16:I17)</f>
        <v>236164</v>
      </c>
    </row>
    <row r="11" spans="4:11" x14ac:dyDescent="0.2">
      <c r="D11" s="6" t="s">
        <v>44</v>
      </c>
      <c r="E11" s="6" t="s">
        <v>45</v>
      </c>
      <c r="F11" s="6">
        <v>204</v>
      </c>
      <c r="H11" s="6" t="s">
        <v>46</v>
      </c>
      <c r="I11" s="6" t="s">
        <v>47</v>
      </c>
      <c r="J11" s="6">
        <f>DSUM(Sales,"Units Sold",I19:J20)</f>
        <v>55558</v>
      </c>
    </row>
    <row r="12" spans="4:11" x14ac:dyDescent="0.2">
      <c r="D12" s="6" t="s">
        <v>48</v>
      </c>
      <c r="E12" s="6" t="s">
        <v>49</v>
      </c>
      <c r="F12" s="6">
        <v>337</v>
      </c>
      <c r="H12" s="6" t="s">
        <v>50</v>
      </c>
      <c r="I12" s="6" t="s">
        <v>51</v>
      </c>
      <c r="J12" s="6">
        <f>DSUM(Sales,"Units Sold",I22:J24)</f>
        <v>413966</v>
      </c>
    </row>
    <row r="13" spans="4:11" x14ac:dyDescent="0.2">
      <c r="D13" s="6" t="s">
        <v>44</v>
      </c>
      <c r="E13" s="6" t="s">
        <v>49</v>
      </c>
      <c r="F13" s="6">
        <v>297</v>
      </c>
      <c r="H13" s="6" t="s">
        <v>52</v>
      </c>
      <c r="I13" s="6" t="s">
        <v>53</v>
      </c>
      <c r="J13" s="6">
        <f>DSUM(Sales,"Units Sold",I26:J28)</f>
        <v>118339</v>
      </c>
    </row>
    <row r="14" spans="4:11" x14ac:dyDescent="0.2">
      <c r="D14" s="6" t="s">
        <v>54</v>
      </c>
      <c r="E14" s="6" t="s">
        <v>45</v>
      </c>
      <c r="F14" s="6">
        <v>474</v>
      </c>
      <c r="H14" s="6" t="s">
        <v>55</v>
      </c>
      <c r="I14" s="6" t="s">
        <v>56</v>
      </c>
      <c r="J14" s="6">
        <f>DCOUNT(Sales,"Units Sold",I30:I31)</f>
        <v>970</v>
      </c>
      <c r="K14" s="6">
        <f>DCOUNT(Sales,3,I30:I31)</f>
        <v>970</v>
      </c>
    </row>
    <row r="15" spans="4:11" x14ac:dyDescent="0.2">
      <c r="D15" s="6" t="s">
        <v>57</v>
      </c>
      <c r="E15" s="6" t="s">
        <v>58</v>
      </c>
      <c r="F15" s="6">
        <v>372</v>
      </c>
      <c r="H15" s="6" t="s">
        <v>59</v>
      </c>
      <c r="I15" s="6" t="s">
        <v>60</v>
      </c>
      <c r="J15" s="6">
        <f>DCOUNT(Sales,"Units Sold",I33:I34)</f>
        <v>1916</v>
      </c>
    </row>
    <row r="16" spans="4:11" x14ac:dyDescent="0.2">
      <c r="D16" s="6" t="s">
        <v>57</v>
      </c>
      <c r="E16" s="6" t="s">
        <v>58</v>
      </c>
      <c r="F16" s="6">
        <v>465</v>
      </c>
      <c r="H16" s="6" t="s">
        <v>42</v>
      </c>
      <c r="I16" s="6" t="s">
        <v>39</v>
      </c>
    </row>
    <row r="17" spans="4:10" x14ac:dyDescent="0.2">
      <c r="D17" s="6" t="s">
        <v>57</v>
      </c>
      <c r="E17" s="6" t="s">
        <v>61</v>
      </c>
      <c r="F17" s="6">
        <v>424</v>
      </c>
      <c r="I17" s="6" t="s">
        <v>44</v>
      </c>
    </row>
    <row r="18" spans="4:10" x14ac:dyDescent="0.2">
      <c r="D18" s="6" t="s">
        <v>57</v>
      </c>
      <c r="E18" s="6" t="s">
        <v>58</v>
      </c>
      <c r="F18" s="6">
        <v>254</v>
      </c>
    </row>
    <row r="19" spans="4:10" x14ac:dyDescent="0.2">
      <c r="D19" s="6" t="s">
        <v>54</v>
      </c>
      <c r="E19" s="6" t="s">
        <v>58</v>
      </c>
      <c r="F19" s="6">
        <v>44</v>
      </c>
      <c r="H19" s="6" t="s">
        <v>46</v>
      </c>
      <c r="I19" s="6" t="s">
        <v>40</v>
      </c>
      <c r="J19" s="6" t="s">
        <v>39</v>
      </c>
    </row>
    <row r="20" spans="4:10" x14ac:dyDescent="0.2">
      <c r="D20" s="6" t="s">
        <v>48</v>
      </c>
      <c r="E20" s="6" t="s">
        <v>61</v>
      </c>
      <c r="F20" s="6">
        <v>108</v>
      </c>
      <c r="I20" s="6" t="s">
        <v>45</v>
      </c>
      <c r="J20" s="6" t="s">
        <v>48</v>
      </c>
    </row>
    <row r="21" spans="4:10" x14ac:dyDescent="0.2">
      <c r="D21" s="6" t="s">
        <v>54</v>
      </c>
      <c r="E21" s="6" t="s">
        <v>61</v>
      </c>
      <c r="F21" s="6">
        <v>96</v>
      </c>
    </row>
    <row r="22" spans="4:10" x14ac:dyDescent="0.2">
      <c r="D22" s="6" t="s">
        <v>48</v>
      </c>
      <c r="E22" s="6" t="s">
        <v>61</v>
      </c>
      <c r="F22" s="6">
        <v>304</v>
      </c>
      <c r="H22" s="6" t="s">
        <v>50</v>
      </c>
      <c r="I22" s="6" t="s">
        <v>40</v>
      </c>
      <c r="J22" s="6" t="s">
        <v>39</v>
      </c>
    </row>
    <row r="23" spans="4:10" x14ac:dyDescent="0.2">
      <c r="D23" s="6" t="s">
        <v>57</v>
      </c>
      <c r="E23" s="6" t="s">
        <v>58</v>
      </c>
      <c r="F23" s="6">
        <v>259</v>
      </c>
      <c r="I23" s="6" t="s">
        <v>45</v>
      </c>
    </row>
    <row r="24" spans="4:10" x14ac:dyDescent="0.2">
      <c r="D24" s="6" t="s">
        <v>57</v>
      </c>
      <c r="E24" s="6" t="s">
        <v>61</v>
      </c>
      <c r="F24" s="6">
        <v>20</v>
      </c>
      <c r="J24" s="6" t="s">
        <v>48</v>
      </c>
    </row>
    <row r="25" spans="4:10" x14ac:dyDescent="0.2">
      <c r="D25" s="6" t="s">
        <v>48</v>
      </c>
      <c r="E25" s="6" t="s">
        <v>61</v>
      </c>
      <c r="F25" s="6">
        <v>96</v>
      </c>
    </row>
    <row r="26" spans="4:10" x14ac:dyDescent="0.2">
      <c r="D26" s="6" t="s">
        <v>54</v>
      </c>
      <c r="E26" s="6" t="s">
        <v>49</v>
      </c>
      <c r="F26" s="6">
        <v>256</v>
      </c>
      <c r="H26" s="6" t="s">
        <v>52</v>
      </c>
      <c r="I26" s="6" t="s">
        <v>40</v>
      </c>
      <c r="J26" s="6" t="s">
        <v>39</v>
      </c>
    </row>
    <row r="27" spans="4:10" x14ac:dyDescent="0.2">
      <c r="D27" s="6" t="s">
        <v>54</v>
      </c>
      <c r="E27" s="6" t="s">
        <v>49</v>
      </c>
      <c r="F27" s="6">
        <v>76</v>
      </c>
      <c r="I27" s="6" t="s">
        <v>45</v>
      </c>
      <c r="J27" s="6" t="s">
        <v>48</v>
      </c>
    </row>
    <row r="28" spans="4:10" x14ac:dyDescent="0.2">
      <c r="D28" s="6" t="s">
        <v>44</v>
      </c>
      <c r="E28" s="6" t="s">
        <v>49</v>
      </c>
      <c r="F28" s="6">
        <v>214</v>
      </c>
      <c r="I28" s="6" t="s">
        <v>49</v>
      </c>
      <c r="J28" s="6" t="s">
        <v>48</v>
      </c>
    </row>
    <row r="29" spans="4:10" x14ac:dyDescent="0.2">
      <c r="D29" s="6" t="s">
        <v>57</v>
      </c>
      <c r="E29" s="6" t="s">
        <v>61</v>
      </c>
      <c r="F29" s="6">
        <v>487</v>
      </c>
    </row>
    <row r="30" spans="4:10" x14ac:dyDescent="0.2">
      <c r="D30" s="6" t="s">
        <v>48</v>
      </c>
      <c r="E30" s="6" t="s">
        <v>45</v>
      </c>
      <c r="F30" s="6">
        <v>21</v>
      </c>
      <c r="H30" s="6" t="s">
        <v>55</v>
      </c>
      <c r="I30" s="6" t="s">
        <v>39</v>
      </c>
    </row>
    <row r="31" spans="4:10" x14ac:dyDescent="0.2">
      <c r="D31" s="6" t="s">
        <v>48</v>
      </c>
      <c r="E31" s="6" t="s">
        <v>45</v>
      </c>
      <c r="F31" s="6">
        <v>212</v>
      </c>
      <c r="I31" s="6" t="s">
        <v>48</v>
      </c>
    </row>
    <row r="32" spans="4:10" x14ac:dyDescent="0.2">
      <c r="D32" s="6" t="s">
        <v>44</v>
      </c>
      <c r="E32" s="6" t="s">
        <v>61</v>
      </c>
      <c r="F32" s="6">
        <v>368</v>
      </c>
    </row>
    <row r="33" spans="4:9" x14ac:dyDescent="0.2">
      <c r="D33" s="6" t="s">
        <v>48</v>
      </c>
      <c r="E33" s="6" t="s">
        <v>61</v>
      </c>
      <c r="F33" s="6">
        <v>298</v>
      </c>
      <c r="H33" s="6" t="s">
        <v>59</v>
      </c>
      <c r="I33" s="6" t="s">
        <v>34</v>
      </c>
    </row>
    <row r="34" spans="4:9" x14ac:dyDescent="0.2">
      <c r="D34" s="6" t="s">
        <v>54</v>
      </c>
      <c r="E34" s="6" t="s">
        <v>49</v>
      </c>
      <c r="F34" s="6">
        <v>63</v>
      </c>
      <c r="I34" s="6" t="b">
        <f>F11&gt;AVERAGE(F:F)</f>
        <v>0</v>
      </c>
    </row>
    <row r="35" spans="4:9" x14ac:dyDescent="0.2">
      <c r="D35" s="6" t="s">
        <v>54</v>
      </c>
      <c r="E35" s="6" t="s">
        <v>58</v>
      </c>
      <c r="F35" s="6">
        <v>225</v>
      </c>
    </row>
    <row r="36" spans="4:9" x14ac:dyDescent="0.2">
      <c r="D36" s="6" t="s">
        <v>54</v>
      </c>
      <c r="E36" s="6" t="s">
        <v>61</v>
      </c>
      <c r="F36" s="6">
        <v>138</v>
      </c>
    </row>
    <row r="37" spans="4:9" x14ac:dyDescent="0.2">
      <c r="D37" s="6" t="s">
        <v>54</v>
      </c>
      <c r="E37" s="6" t="s">
        <v>45</v>
      </c>
      <c r="F37" s="6">
        <v>33</v>
      </c>
    </row>
    <row r="38" spans="4:9" x14ac:dyDescent="0.2">
      <c r="D38" s="6" t="s">
        <v>48</v>
      </c>
      <c r="E38" s="6" t="s">
        <v>61</v>
      </c>
      <c r="F38" s="6">
        <v>166</v>
      </c>
    </row>
    <row r="39" spans="4:9" x14ac:dyDescent="0.2">
      <c r="D39" s="6" t="s">
        <v>44</v>
      </c>
      <c r="E39" s="6" t="s">
        <v>61</v>
      </c>
      <c r="F39" s="6">
        <v>218</v>
      </c>
    </row>
    <row r="40" spans="4:9" x14ac:dyDescent="0.2">
      <c r="D40" s="6" t="s">
        <v>44</v>
      </c>
      <c r="E40" s="6" t="s">
        <v>45</v>
      </c>
      <c r="F40" s="6">
        <v>208</v>
      </c>
    </row>
    <row r="41" spans="4:9" x14ac:dyDescent="0.2">
      <c r="D41" s="6" t="s">
        <v>44</v>
      </c>
      <c r="E41" s="6" t="s">
        <v>61</v>
      </c>
      <c r="F41" s="6">
        <v>384</v>
      </c>
    </row>
    <row r="42" spans="4:9" x14ac:dyDescent="0.2">
      <c r="D42" s="6" t="s">
        <v>54</v>
      </c>
      <c r="E42" s="6" t="s">
        <v>58</v>
      </c>
      <c r="F42" s="6">
        <v>139</v>
      </c>
    </row>
    <row r="43" spans="4:9" x14ac:dyDescent="0.2">
      <c r="D43" s="6" t="s">
        <v>44</v>
      </c>
      <c r="E43" s="6" t="s">
        <v>58</v>
      </c>
      <c r="F43" s="6">
        <v>226</v>
      </c>
    </row>
    <row r="44" spans="4:9" x14ac:dyDescent="0.2">
      <c r="D44" s="6" t="s">
        <v>48</v>
      </c>
      <c r="E44" s="6" t="s">
        <v>61</v>
      </c>
      <c r="F44" s="6">
        <v>63</v>
      </c>
    </row>
    <row r="45" spans="4:9" x14ac:dyDescent="0.2">
      <c r="D45" s="6" t="s">
        <v>54</v>
      </c>
      <c r="E45" s="6" t="s">
        <v>61</v>
      </c>
      <c r="F45" s="6">
        <v>428</v>
      </c>
    </row>
    <row r="46" spans="4:9" x14ac:dyDescent="0.2">
      <c r="D46" s="6" t="s">
        <v>54</v>
      </c>
      <c r="E46" s="6" t="s">
        <v>49</v>
      </c>
      <c r="F46" s="6">
        <v>232</v>
      </c>
    </row>
    <row r="47" spans="4:9" x14ac:dyDescent="0.2">
      <c r="D47" s="6" t="s">
        <v>57</v>
      </c>
      <c r="E47" s="6" t="s">
        <v>49</v>
      </c>
      <c r="F47" s="6">
        <v>384</v>
      </c>
    </row>
    <row r="48" spans="4:9" x14ac:dyDescent="0.2">
      <c r="D48" s="6" t="s">
        <v>44</v>
      </c>
      <c r="E48" s="6" t="s">
        <v>49</v>
      </c>
      <c r="F48" s="6">
        <v>118</v>
      </c>
    </row>
    <row r="49" spans="4:6" x14ac:dyDescent="0.2">
      <c r="D49" s="6" t="s">
        <v>57</v>
      </c>
      <c r="E49" s="6" t="s">
        <v>61</v>
      </c>
      <c r="F49" s="6">
        <v>337</v>
      </c>
    </row>
    <row r="50" spans="4:6" x14ac:dyDescent="0.2">
      <c r="D50" s="6" t="s">
        <v>54</v>
      </c>
      <c r="E50" s="6" t="s">
        <v>49</v>
      </c>
      <c r="F50" s="6">
        <v>492</v>
      </c>
    </row>
    <row r="51" spans="4:6" x14ac:dyDescent="0.2">
      <c r="D51" s="6" t="s">
        <v>54</v>
      </c>
      <c r="E51" s="6" t="s">
        <v>45</v>
      </c>
      <c r="F51" s="6">
        <v>4</v>
      </c>
    </row>
    <row r="52" spans="4:6" x14ac:dyDescent="0.2">
      <c r="D52" s="6" t="s">
        <v>57</v>
      </c>
      <c r="E52" s="6" t="s">
        <v>61</v>
      </c>
      <c r="F52" s="6">
        <v>311</v>
      </c>
    </row>
    <row r="53" spans="4:6" x14ac:dyDescent="0.2">
      <c r="D53" s="6" t="s">
        <v>57</v>
      </c>
      <c r="E53" s="6" t="s">
        <v>61</v>
      </c>
      <c r="F53" s="6">
        <v>39</v>
      </c>
    </row>
    <row r="54" spans="4:6" x14ac:dyDescent="0.2">
      <c r="D54" s="6" t="s">
        <v>57</v>
      </c>
      <c r="E54" s="6" t="s">
        <v>49</v>
      </c>
      <c r="F54" s="6">
        <v>4</v>
      </c>
    </row>
    <row r="55" spans="4:6" x14ac:dyDescent="0.2">
      <c r="D55" s="6" t="s">
        <v>48</v>
      </c>
      <c r="E55" s="6" t="s">
        <v>58</v>
      </c>
      <c r="F55" s="6">
        <v>455</v>
      </c>
    </row>
    <row r="56" spans="4:6" x14ac:dyDescent="0.2">
      <c r="D56" s="6" t="s">
        <v>44</v>
      </c>
      <c r="E56" s="6" t="s">
        <v>49</v>
      </c>
      <c r="F56" s="6">
        <v>465</v>
      </c>
    </row>
    <row r="57" spans="4:6" x14ac:dyDescent="0.2">
      <c r="D57" s="6" t="s">
        <v>54</v>
      </c>
      <c r="E57" s="6" t="s">
        <v>49</v>
      </c>
      <c r="F57" s="6">
        <v>86</v>
      </c>
    </row>
    <row r="58" spans="4:6" x14ac:dyDescent="0.2">
      <c r="D58" s="6" t="s">
        <v>48</v>
      </c>
      <c r="E58" s="6" t="s">
        <v>45</v>
      </c>
      <c r="F58" s="6">
        <v>483</v>
      </c>
    </row>
    <row r="59" spans="4:6" x14ac:dyDescent="0.2">
      <c r="D59" s="6" t="s">
        <v>54</v>
      </c>
      <c r="E59" s="6" t="s">
        <v>45</v>
      </c>
      <c r="F59" s="6">
        <v>146</v>
      </c>
    </row>
    <row r="60" spans="4:6" x14ac:dyDescent="0.2">
      <c r="D60" s="6" t="s">
        <v>44</v>
      </c>
      <c r="E60" s="6" t="s">
        <v>61</v>
      </c>
      <c r="F60" s="6">
        <v>429</v>
      </c>
    </row>
    <row r="61" spans="4:6" x14ac:dyDescent="0.2">
      <c r="D61" s="6" t="s">
        <v>44</v>
      </c>
      <c r="E61" s="6" t="s">
        <v>45</v>
      </c>
      <c r="F61" s="6">
        <v>8</v>
      </c>
    </row>
    <row r="62" spans="4:6" x14ac:dyDescent="0.2">
      <c r="D62" s="6" t="s">
        <v>48</v>
      </c>
      <c r="E62" s="6" t="s">
        <v>49</v>
      </c>
      <c r="F62" s="6">
        <v>151</v>
      </c>
    </row>
    <row r="63" spans="4:6" x14ac:dyDescent="0.2">
      <c r="D63" s="6" t="s">
        <v>54</v>
      </c>
      <c r="E63" s="6" t="s">
        <v>49</v>
      </c>
      <c r="F63" s="6">
        <v>205</v>
      </c>
    </row>
    <row r="64" spans="4:6" x14ac:dyDescent="0.2">
      <c r="D64" s="6" t="s">
        <v>48</v>
      </c>
      <c r="E64" s="6" t="s">
        <v>45</v>
      </c>
      <c r="F64" s="6">
        <v>328</v>
      </c>
    </row>
    <row r="65" spans="4:6" x14ac:dyDescent="0.2">
      <c r="D65" s="6" t="s">
        <v>57</v>
      </c>
      <c r="E65" s="6" t="s">
        <v>49</v>
      </c>
      <c r="F65" s="6">
        <v>437</v>
      </c>
    </row>
    <row r="66" spans="4:6" x14ac:dyDescent="0.2">
      <c r="D66" s="6" t="s">
        <v>44</v>
      </c>
      <c r="E66" s="6" t="s">
        <v>49</v>
      </c>
      <c r="F66" s="6">
        <v>6</v>
      </c>
    </row>
    <row r="67" spans="4:6" x14ac:dyDescent="0.2">
      <c r="D67" s="6" t="s">
        <v>54</v>
      </c>
      <c r="E67" s="6" t="s">
        <v>61</v>
      </c>
      <c r="F67" s="6">
        <v>112</v>
      </c>
    </row>
    <row r="68" spans="4:6" x14ac:dyDescent="0.2">
      <c r="D68" s="6" t="s">
        <v>44</v>
      </c>
      <c r="E68" s="6" t="s">
        <v>58</v>
      </c>
      <c r="F68" s="6">
        <v>234</v>
      </c>
    </row>
    <row r="69" spans="4:6" x14ac:dyDescent="0.2">
      <c r="D69" s="6" t="s">
        <v>57</v>
      </c>
      <c r="E69" s="6" t="s">
        <v>61</v>
      </c>
      <c r="F69" s="6">
        <v>47</v>
      </c>
    </row>
    <row r="70" spans="4:6" x14ac:dyDescent="0.2">
      <c r="D70" s="6" t="s">
        <v>44</v>
      </c>
      <c r="E70" s="6" t="s">
        <v>45</v>
      </c>
      <c r="F70" s="6">
        <v>141</v>
      </c>
    </row>
    <row r="71" spans="4:6" x14ac:dyDescent="0.2">
      <c r="D71" s="6" t="s">
        <v>57</v>
      </c>
      <c r="E71" s="6" t="s">
        <v>45</v>
      </c>
      <c r="F71" s="6">
        <v>81</v>
      </c>
    </row>
    <row r="72" spans="4:6" x14ac:dyDescent="0.2">
      <c r="D72" s="6" t="s">
        <v>54</v>
      </c>
      <c r="E72" s="6" t="s">
        <v>49</v>
      </c>
      <c r="F72" s="6">
        <v>307</v>
      </c>
    </row>
    <row r="73" spans="4:6" x14ac:dyDescent="0.2">
      <c r="D73" s="6" t="s">
        <v>48</v>
      </c>
      <c r="E73" s="6" t="s">
        <v>45</v>
      </c>
      <c r="F73" s="6">
        <v>417</v>
      </c>
    </row>
    <row r="74" spans="4:6" x14ac:dyDescent="0.2">
      <c r="D74" s="6" t="s">
        <v>48</v>
      </c>
      <c r="E74" s="6" t="s">
        <v>45</v>
      </c>
      <c r="F74" s="6">
        <v>51</v>
      </c>
    </row>
    <row r="75" spans="4:6" x14ac:dyDescent="0.2">
      <c r="D75" s="6" t="s">
        <v>54</v>
      </c>
      <c r="E75" s="6" t="s">
        <v>58</v>
      </c>
      <c r="F75" s="6">
        <v>105</v>
      </c>
    </row>
    <row r="76" spans="4:6" x14ac:dyDescent="0.2">
      <c r="D76" s="6" t="s">
        <v>54</v>
      </c>
      <c r="E76" s="6" t="s">
        <v>49</v>
      </c>
      <c r="F76" s="6">
        <v>285</v>
      </c>
    </row>
    <row r="77" spans="4:6" x14ac:dyDescent="0.2">
      <c r="D77" s="6" t="s">
        <v>44</v>
      </c>
      <c r="E77" s="6" t="s">
        <v>58</v>
      </c>
      <c r="F77" s="6">
        <v>266</v>
      </c>
    </row>
    <row r="78" spans="4:6" x14ac:dyDescent="0.2">
      <c r="D78" s="6" t="s">
        <v>48</v>
      </c>
      <c r="E78" s="6" t="s">
        <v>45</v>
      </c>
      <c r="F78" s="6">
        <v>256</v>
      </c>
    </row>
    <row r="79" spans="4:6" x14ac:dyDescent="0.2">
      <c r="D79" s="6" t="s">
        <v>54</v>
      </c>
      <c r="E79" s="6" t="s">
        <v>61</v>
      </c>
      <c r="F79" s="6">
        <v>64</v>
      </c>
    </row>
    <row r="80" spans="4:6" x14ac:dyDescent="0.2">
      <c r="D80" s="6" t="s">
        <v>54</v>
      </c>
      <c r="E80" s="6" t="s">
        <v>61</v>
      </c>
      <c r="F80" s="6">
        <v>130</v>
      </c>
    </row>
    <row r="81" spans="4:6" x14ac:dyDescent="0.2">
      <c r="D81" s="6" t="s">
        <v>57</v>
      </c>
      <c r="E81" s="6" t="s">
        <v>58</v>
      </c>
      <c r="F81" s="6">
        <v>170</v>
      </c>
    </row>
    <row r="82" spans="4:6" x14ac:dyDescent="0.2">
      <c r="D82" s="6" t="s">
        <v>44</v>
      </c>
      <c r="E82" s="6" t="s">
        <v>61</v>
      </c>
      <c r="F82" s="6">
        <v>93</v>
      </c>
    </row>
    <row r="83" spans="4:6" x14ac:dyDescent="0.2">
      <c r="D83" s="6" t="s">
        <v>54</v>
      </c>
      <c r="E83" s="6" t="s">
        <v>45</v>
      </c>
      <c r="F83" s="6">
        <v>68</v>
      </c>
    </row>
    <row r="84" spans="4:6" x14ac:dyDescent="0.2">
      <c r="D84" s="6" t="s">
        <v>54</v>
      </c>
      <c r="E84" s="6" t="s">
        <v>58</v>
      </c>
      <c r="F84" s="6">
        <v>59</v>
      </c>
    </row>
    <row r="85" spans="4:6" x14ac:dyDescent="0.2">
      <c r="D85" s="6" t="s">
        <v>54</v>
      </c>
      <c r="E85" s="6" t="s">
        <v>49</v>
      </c>
      <c r="F85" s="6">
        <v>13</v>
      </c>
    </row>
    <row r="86" spans="4:6" x14ac:dyDescent="0.2">
      <c r="D86" s="6" t="s">
        <v>57</v>
      </c>
      <c r="E86" s="6" t="s">
        <v>61</v>
      </c>
      <c r="F86" s="6">
        <v>62</v>
      </c>
    </row>
    <row r="87" spans="4:6" x14ac:dyDescent="0.2">
      <c r="D87" s="6" t="s">
        <v>54</v>
      </c>
      <c r="E87" s="6" t="s">
        <v>61</v>
      </c>
      <c r="F87" s="6">
        <v>164</v>
      </c>
    </row>
    <row r="88" spans="4:6" x14ac:dyDescent="0.2">
      <c r="D88" s="6" t="s">
        <v>57</v>
      </c>
      <c r="E88" s="6" t="s">
        <v>45</v>
      </c>
      <c r="F88" s="6">
        <v>469</v>
      </c>
    </row>
    <row r="89" spans="4:6" x14ac:dyDescent="0.2">
      <c r="D89" s="6" t="s">
        <v>57</v>
      </c>
      <c r="E89" s="6" t="s">
        <v>58</v>
      </c>
      <c r="F89" s="6">
        <v>125</v>
      </c>
    </row>
    <row r="90" spans="4:6" x14ac:dyDescent="0.2">
      <c r="D90" s="6" t="s">
        <v>48</v>
      </c>
      <c r="E90" s="6" t="s">
        <v>45</v>
      </c>
      <c r="F90" s="6">
        <v>219</v>
      </c>
    </row>
    <row r="91" spans="4:6" x14ac:dyDescent="0.2">
      <c r="D91" s="6" t="s">
        <v>57</v>
      </c>
      <c r="E91" s="6" t="s">
        <v>49</v>
      </c>
      <c r="F91" s="6">
        <v>27</v>
      </c>
    </row>
    <row r="92" spans="4:6" x14ac:dyDescent="0.2">
      <c r="D92" s="6" t="s">
        <v>44</v>
      </c>
      <c r="E92" s="6" t="s">
        <v>58</v>
      </c>
      <c r="F92" s="6">
        <v>298</v>
      </c>
    </row>
    <row r="93" spans="4:6" x14ac:dyDescent="0.2">
      <c r="D93" s="6" t="s">
        <v>44</v>
      </c>
      <c r="E93" s="6" t="s">
        <v>49</v>
      </c>
      <c r="F93" s="6">
        <v>120</v>
      </c>
    </row>
    <row r="94" spans="4:6" x14ac:dyDescent="0.2">
      <c r="D94" s="6" t="s">
        <v>48</v>
      </c>
      <c r="E94" s="6" t="s">
        <v>45</v>
      </c>
      <c r="F94" s="6">
        <v>78</v>
      </c>
    </row>
    <row r="95" spans="4:6" x14ac:dyDescent="0.2">
      <c r="D95" s="6" t="s">
        <v>44</v>
      </c>
      <c r="E95" s="6" t="s">
        <v>49</v>
      </c>
      <c r="F95" s="6">
        <v>127</v>
      </c>
    </row>
    <row r="96" spans="4:6" x14ac:dyDescent="0.2">
      <c r="D96" s="6" t="s">
        <v>57</v>
      </c>
      <c r="E96" s="6" t="s">
        <v>61</v>
      </c>
      <c r="F96" s="6">
        <v>78</v>
      </c>
    </row>
    <row r="97" spans="4:6" x14ac:dyDescent="0.2">
      <c r="D97" s="6" t="s">
        <v>54</v>
      </c>
      <c r="E97" s="6" t="s">
        <v>49</v>
      </c>
      <c r="F97" s="6">
        <v>222</v>
      </c>
    </row>
    <row r="98" spans="4:6" x14ac:dyDescent="0.2">
      <c r="D98" s="6" t="s">
        <v>44</v>
      </c>
      <c r="E98" s="6" t="s">
        <v>49</v>
      </c>
      <c r="F98" s="6">
        <v>175</v>
      </c>
    </row>
    <row r="99" spans="4:6" x14ac:dyDescent="0.2">
      <c r="D99" s="6" t="s">
        <v>54</v>
      </c>
      <c r="E99" s="6" t="s">
        <v>61</v>
      </c>
      <c r="F99" s="6">
        <v>458</v>
      </c>
    </row>
    <row r="100" spans="4:6" x14ac:dyDescent="0.2">
      <c r="D100" s="6" t="s">
        <v>57</v>
      </c>
      <c r="E100" s="6" t="s">
        <v>49</v>
      </c>
      <c r="F100" s="6">
        <v>144</v>
      </c>
    </row>
    <row r="101" spans="4:6" x14ac:dyDescent="0.2">
      <c r="D101" s="6" t="s">
        <v>44</v>
      </c>
      <c r="E101" s="6" t="s">
        <v>61</v>
      </c>
      <c r="F101" s="6">
        <v>466</v>
      </c>
    </row>
    <row r="102" spans="4:6" x14ac:dyDescent="0.2">
      <c r="D102" s="6" t="s">
        <v>57</v>
      </c>
      <c r="E102" s="6" t="s">
        <v>45</v>
      </c>
      <c r="F102" s="6">
        <v>129</v>
      </c>
    </row>
    <row r="103" spans="4:6" x14ac:dyDescent="0.2">
      <c r="D103" s="6" t="s">
        <v>54</v>
      </c>
      <c r="E103" s="6" t="s">
        <v>58</v>
      </c>
      <c r="F103" s="6">
        <v>55</v>
      </c>
    </row>
    <row r="104" spans="4:6" x14ac:dyDescent="0.2">
      <c r="D104" s="6" t="s">
        <v>48</v>
      </c>
      <c r="E104" s="6" t="s">
        <v>58</v>
      </c>
      <c r="F104" s="6">
        <v>208</v>
      </c>
    </row>
    <row r="105" spans="4:6" x14ac:dyDescent="0.2">
      <c r="D105" s="6" t="s">
        <v>54</v>
      </c>
      <c r="E105" s="6" t="s">
        <v>61</v>
      </c>
      <c r="F105" s="6">
        <v>322</v>
      </c>
    </row>
    <row r="106" spans="4:6" x14ac:dyDescent="0.2">
      <c r="D106" s="6" t="s">
        <v>44</v>
      </c>
      <c r="E106" s="6" t="s">
        <v>49</v>
      </c>
      <c r="F106" s="6">
        <v>410</v>
      </c>
    </row>
    <row r="107" spans="4:6" x14ac:dyDescent="0.2">
      <c r="D107" s="6" t="s">
        <v>44</v>
      </c>
      <c r="E107" s="6" t="s">
        <v>45</v>
      </c>
      <c r="F107" s="6">
        <v>243</v>
      </c>
    </row>
    <row r="108" spans="4:6" x14ac:dyDescent="0.2">
      <c r="D108" s="6" t="s">
        <v>44</v>
      </c>
      <c r="E108" s="6" t="s">
        <v>45</v>
      </c>
      <c r="F108" s="6">
        <v>480</v>
      </c>
    </row>
    <row r="109" spans="4:6" x14ac:dyDescent="0.2">
      <c r="D109" s="6" t="s">
        <v>44</v>
      </c>
      <c r="E109" s="6" t="s">
        <v>49</v>
      </c>
      <c r="F109" s="6">
        <v>490</v>
      </c>
    </row>
    <row r="110" spans="4:6" x14ac:dyDescent="0.2">
      <c r="D110" s="6" t="s">
        <v>48</v>
      </c>
      <c r="E110" s="6" t="s">
        <v>61</v>
      </c>
      <c r="F110" s="6">
        <v>394</v>
      </c>
    </row>
    <row r="111" spans="4:6" x14ac:dyDescent="0.2">
      <c r="D111" s="6" t="s">
        <v>54</v>
      </c>
      <c r="E111" s="6" t="s">
        <v>45</v>
      </c>
      <c r="F111" s="6">
        <v>302</v>
      </c>
    </row>
    <row r="112" spans="4:6" x14ac:dyDescent="0.2">
      <c r="D112" s="6" t="s">
        <v>57</v>
      </c>
      <c r="E112" s="6" t="s">
        <v>61</v>
      </c>
      <c r="F112" s="6">
        <v>116</v>
      </c>
    </row>
    <row r="113" spans="4:6" x14ac:dyDescent="0.2">
      <c r="D113" s="6" t="s">
        <v>44</v>
      </c>
      <c r="E113" s="6" t="s">
        <v>58</v>
      </c>
      <c r="F113" s="6">
        <v>358</v>
      </c>
    </row>
    <row r="114" spans="4:6" x14ac:dyDescent="0.2">
      <c r="D114" s="6" t="s">
        <v>44</v>
      </c>
      <c r="E114" s="6" t="s">
        <v>58</v>
      </c>
      <c r="F114" s="6">
        <v>427</v>
      </c>
    </row>
    <row r="115" spans="4:6" x14ac:dyDescent="0.2">
      <c r="D115" s="6" t="s">
        <v>44</v>
      </c>
      <c r="E115" s="6" t="s">
        <v>61</v>
      </c>
      <c r="F115" s="6">
        <v>403</v>
      </c>
    </row>
    <row r="116" spans="4:6" x14ac:dyDescent="0.2">
      <c r="D116" s="6" t="s">
        <v>48</v>
      </c>
      <c r="E116" s="6" t="s">
        <v>58</v>
      </c>
      <c r="F116" s="6">
        <v>209</v>
      </c>
    </row>
    <row r="117" spans="4:6" x14ac:dyDescent="0.2">
      <c r="D117" s="6" t="s">
        <v>57</v>
      </c>
      <c r="E117" s="6" t="s">
        <v>49</v>
      </c>
      <c r="F117" s="6">
        <v>32</v>
      </c>
    </row>
    <row r="118" spans="4:6" x14ac:dyDescent="0.2">
      <c r="D118" s="6" t="s">
        <v>44</v>
      </c>
      <c r="E118" s="6" t="s">
        <v>61</v>
      </c>
      <c r="F118" s="6">
        <v>127</v>
      </c>
    </row>
    <row r="119" spans="4:6" x14ac:dyDescent="0.2">
      <c r="D119" s="6" t="s">
        <v>54</v>
      </c>
      <c r="E119" s="6" t="s">
        <v>61</v>
      </c>
      <c r="F119" s="6">
        <v>201</v>
      </c>
    </row>
    <row r="120" spans="4:6" x14ac:dyDescent="0.2">
      <c r="D120" s="6" t="s">
        <v>57</v>
      </c>
      <c r="E120" s="6" t="s">
        <v>58</v>
      </c>
      <c r="F120" s="6">
        <v>360</v>
      </c>
    </row>
    <row r="121" spans="4:6" x14ac:dyDescent="0.2">
      <c r="D121" s="6" t="s">
        <v>54</v>
      </c>
      <c r="E121" s="6" t="s">
        <v>58</v>
      </c>
      <c r="F121" s="6">
        <v>284</v>
      </c>
    </row>
    <row r="122" spans="4:6" x14ac:dyDescent="0.2">
      <c r="D122" s="6" t="s">
        <v>48</v>
      </c>
      <c r="E122" s="6" t="s">
        <v>49</v>
      </c>
      <c r="F122" s="6">
        <v>436</v>
      </c>
    </row>
    <row r="123" spans="4:6" x14ac:dyDescent="0.2">
      <c r="D123" s="6" t="s">
        <v>54</v>
      </c>
      <c r="E123" s="6" t="s">
        <v>61</v>
      </c>
      <c r="F123" s="6">
        <v>276</v>
      </c>
    </row>
    <row r="124" spans="4:6" x14ac:dyDescent="0.2">
      <c r="D124" s="6" t="s">
        <v>57</v>
      </c>
      <c r="E124" s="6" t="s">
        <v>61</v>
      </c>
      <c r="F124" s="6">
        <v>402</v>
      </c>
    </row>
    <row r="125" spans="4:6" x14ac:dyDescent="0.2">
      <c r="D125" s="6" t="s">
        <v>57</v>
      </c>
      <c r="E125" s="6" t="s">
        <v>49</v>
      </c>
      <c r="F125" s="6">
        <v>175</v>
      </c>
    </row>
    <row r="126" spans="4:6" x14ac:dyDescent="0.2">
      <c r="D126" s="6" t="s">
        <v>48</v>
      </c>
      <c r="E126" s="6" t="s">
        <v>58</v>
      </c>
      <c r="F126" s="6">
        <v>452</v>
      </c>
    </row>
    <row r="127" spans="4:6" x14ac:dyDescent="0.2">
      <c r="D127" s="6" t="s">
        <v>57</v>
      </c>
      <c r="E127" s="6" t="s">
        <v>61</v>
      </c>
      <c r="F127" s="6">
        <v>253</v>
      </c>
    </row>
    <row r="128" spans="4:6" x14ac:dyDescent="0.2">
      <c r="D128" s="6" t="s">
        <v>57</v>
      </c>
      <c r="E128" s="6" t="s">
        <v>45</v>
      </c>
      <c r="F128" s="6">
        <v>210</v>
      </c>
    </row>
    <row r="129" spans="4:6" x14ac:dyDescent="0.2">
      <c r="D129" s="6" t="s">
        <v>44</v>
      </c>
      <c r="E129" s="6" t="s">
        <v>61</v>
      </c>
      <c r="F129" s="6">
        <v>228</v>
      </c>
    </row>
    <row r="130" spans="4:6" x14ac:dyDescent="0.2">
      <c r="D130" s="6" t="s">
        <v>44</v>
      </c>
      <c r="E130" s="6" t="s">
        <v>45</v>
      </c>
      <c r="F130" s="6">
        <v>194</v>
      </c>
    </row>
    <row r="131" spans="4:6" x14ac:dyDescent="0.2">
      <c r="D131" s="6" t="s">
        <v>44</v>
      </c>
      <c r="E131" s="6" t="s">
        <v>61</v>
      </c>
      <c r="F131" s="6">
        <v>42</v>
      </c>
    </row>
    <row r="132" spans="4:6" x14ac:dyDescent="0.2">
      <c r="D132" s="6" t="s">
        <v>57</v>
      </c>
      <c r="E132" s="6" t="s">
        <v>49</v>
      </c>
      <c r="F132" s="6">
        <v>285</v>
      </c>
    </row>
    <row r="133" spans="4:6" x14ac:dyDescent="0.2">
      <c r="D133" s="6" t="s">
        <v>57</v>
      </c>
      <c r="E133" s="6" t="s">
        <v>61</v>
      </c>
      <c r="F133" s="6">
        <v>265</v>
      </c>
    </row>
    <row r="134" spans="4:6" x14ac:dyDescent="0.2">
      <c r="D134" s="6" t="s">
        <v>44</v>
      </c>
      <c r="E134" s="6" t="s">
        <v>49</v>
      </c>
      <c r="F134" s="6">
        <v>170</v>
      </c>
    </row>
    <row r="135" spans="4:6" x14ac:dyDescent="0.2">
      <c r="D135" s="6" t="s">
        <v>57</v>
      </c>
      <c r="E135" s="6" t="s">
        <v>45</v>
      </c>
      <c r="F135" s="6">
        <v>328</v>
      </c>
    </row>
    <row r="136" spans="4:6" x14ac:dyDescent="0.2">
      <c r="D136" s="6" t="s">
        <v>48</v>
      </c>
      <c r="E136" s="6" t="s">
        <v>61</v>
      </c>
      <c r="F136" s="6">
        <v>55</v>
      </c>
    </row>
    <row r="137" spans="4:6" x14ac:dyDescent="0.2">
      <c r="D137" s="6" t="s">
        <v>57</v>
      </c>
      <c r="E137" s="6" t="s">
        <v>45</v>
      </c>
      <c r="F137" s="6">
        <v>234</v>
      </c>
    </row>
    <row r="138" spans="4:6" x14ac:dyDescent="0.2">
      <c r="D138" s="6" t="s">
        <v>44</v>
      </c>
      <c r="E138" s="6" t="s">
        <v>45</v>
      </c>
      <c r="F138" s="6">
        <v>141</v>
      </c>
    </row>
    <row r="139" spans="4:6" x14ac:dyDescent="0.2">
      <c r="D139" s="6" t="s">
        <v>48</v>
      </c>
      <c r="E139" s="6" t="s">
        <v>61</v>
      </c>
      <c r="F139" s="6">
        <v>156</v>
      </c>
    </row>
    <row r="140" spans="4:6" x14ac:dyDescent="0.2">
      <c r="D140" s="6" t="s">
        <v>54</v>
      </c>
      <c r="E140" s="6" t="s">
        <v>61</v>
      </c>
      <c r="F140" s="6">
        <v>304</v>
      </c>
    </row>
    <row r="141" spans="4:6" x14ac:dyDescent="0.2">
      <c r="D141" s="6" t="s">
        <v>48</v>
      </c>
      <c r="E141" s="6" t="s">
        <v>61</v>
      </c>
      <c r="F141" s="6">
        <v>31</v>
      </c>
    </row>
    <row r="142" spans="4:6" x14ac:dyDescent="0.2">
      <c r="D142" s="6" t="s">
        <v>44</v>
      </c>
      <c r="E142" s="6" t="s">
        <v>58</v>
      </c>
      <c r="F142" s="6">
        <v>37</v>
      </c>
    </row>
    <row r="143" spans="4:6" x14ac:dyDescent="0.2">
      <c r="D143" s="6" t="s">
        <v>48</v>
      </c>
      <c r="E143" s="6" t="s">
        <v>61</v>
      </c>
      <c r="F143" s="6">
        <v>269</v>
      </c>
    </row>
    <row r="144" spans="4:6" x14ac:dyDescent="0.2">
      <c r="D144" s="6" t="s">
        <v>57</v>
      </c>
      <c r="E144" s="6" t="s">
        <v>49</v>
      </c>
      <c r="F144" s="6">
        <v>264</v>
      </c>
    </row>
    <row r="145" spans="4:6" x14ac:dyDescent="0.2">
      <c r="D145" s="6" t="s">
        <v>54</v>
      </c>
      <c r="E145" s="6" t="s">
        <v>58</v>
      </c>
      <c r="F145" s="6">
        <v>435</v>
      </c>
    </row>
    <row r="146" spans="4:6" x14ac:dyDescent="0.2">
      <c r="D146" s="6" t="s">
        <v>57</v>
      </c>
      <c r="E146" s="6" t="s">
        <v>58</v>
      </c>
      <c r="F146" s="6">
        <v>90</v>
      </c>
    </row>
    <row r="147" spans="4:6" x14ac:dyDescent="0.2">
      <c r="D147" s="6" t="s">
        <v>54</v>
      </c>
      <c r="E147" s="6" t="s">
        <v>45</v>
      </c>
      <c r="F147" s="6">
        <v>23</v>
      </c>
    </row>
    <row r="148" spans="4:6" x14ac:dyDescent="0.2">
      <c r="D148" s="6" t="s">
        <v>44</v>
      </c>
      <c r="E148" s="6" t="s">
        <v>58</v>
      </c>
      <c r="F148" s="6">
        <v>217</v>
      </c>
    </row>
    <row r="149" spans="4:6" x14ac:dyDescent="0.2">
      <c r="D149" s="6" t="s">
        <v>44</v>
      </c>
      <c r="E149" s="6" t="s">
        <v>61</v>
      </c>
      <c r="F149" s="6">
        <v>402</v>
      </c>
    </row>
    <row r="150" spans="4:6" x14ac:dyDescent="0.2">
      <c r="D150" s="6" t="s">
        <v>44</v>
      </c>
      <c r="E150" s="6" t="s">
        <v>61</v>
      </c>
      <c r="F150" s="6">
        <v>175</v>
      </c>
    </row>
    <row r="151" spans="4:6" x14ac:dyDescent="0.2">
      <c r="D151" s="6" t="s">
        <v>48</v>
      </c>
      <c r="E151" s="6" t="s">
        <v>49</v>
      </c>
      <c r="F151" s="6">
        <v>324</v>
      </c>
    </row>
    <row r="152" spans="4:6" x14ac:dyDescent="0.2">
      <c r="D152" s="6" t="s">
        <v>57</v>
      </c>
      <c r="E152" s="6" t="s">
        <v>61</v>
      </c>
      <c r="F152" s="6">
        <v>13</v>
      </c>
    </row>
    <row r="153" spans="4:6" x14ac:dyDescent="0.2">
      <c r="D153" s="6" t="s">
        <v>57</v>
      </c>
      <c r="E153" s="6" t="s">
        <v>58</v>
      </c>
      <c r="F153" s="6">
        <v>446</v>
      </c>
    </row>
    <row r="154" spans="4:6" x14ac:dyDescent="0.2">
      <c r="D154" s="6" t="s">
        <v>44</v>
      </c>
      <c r="E154" s="6" t="s">
        <v>58</v>
      </c>
      <c r="F154" s="6">
        <v>265</v>
      </c>
    </row>
    <row r="155" spans="4:6" x14ac:dyDescent="0.2">
      <c r="D155" s="6" t="s">
        <v>44</v>
      </c>
      <c r="E155" s="6" t="s">
        <v>45</v>
      </c>
      <c r="F155" s="6">
        <v>103</v>
      </c>
    </row>
    <row r="156" spans="4:6" x14ac:dyDescent="0.2">
      <c r="D156" s="6" t="s">
        <v>44</v>
      </c>
      <c r="E156" s="6" t="s">
        <v>61</v>
      </c>
      <c r="F156" s="6">
        <v>181</v>
      </c>
    </row>
    <row r="157" spans="4:6" x14ac:dyDescent="0.2">
      <c r="D157" s="6" t="s">
        <v>48</v>
      </c>
      <c r="E157" s="6" t="s">
        <v>61</v>
      </c>
      <c r="F157" s="6">
        <v>363</v>
      </c>
    </row>
    <row r="158" spans="4:6" x14ac:dyDescent="0.2">
      <c r="D158" s="6" t="s">
        <v>48</v>
      </c>
      <c r="E158" s="6" t="s">
        <v>58</v>
      </c>
      <c r="F158" s="6">
        <v>384</v>
      </c>
    </row>
    <row r="159" spans="4:6" x14ac:dyDescent="0.2">
      <c r="D159" s="6" t="s">
        <v>48</v>
      </c>
      <c r="E159" s="6" t="s">
        <v>49</v>
      </c>
      <c r="F159" s="6">
        <v>380</v>
      </c>
    </row>
    <row r="160" spans="4:6" x14ac:dyDescent="0.2">
      <c r="D160" s="6" t="s">
        <v>54</v>
      </c>
      <c r="E160" s="6" t="s">
        <v>49</v>
      </c>
      <c r="F160" s="6">
        <v>268</v>
      </c>
    </row>
    <row r="161" spans="4:6" x14ac:dyDescent="0.2">
      <c r="D161" s="6" t="s">
        <v>44</v>
      </c>
      <c r="E161" s="6" t="s">
        <v>45</v>
      </c>
      <c r="F161" s="6">
        <v>177</v>
      </c>
    </row>
    <row r="162" spans="4:6" x14ac:dyDescent="0.2">
      <c r="D162" s="6" t="s">
        <v>57</v>
      </c>
      <c r="E162" s="6" t="s">
        <v>58</v>
      </c>
      <c r="F162" s="6">
        <v>103</v>
      </c>
    </row>
    <row r="163" spans="4:6" x14ac:dyDescent="0.2">
      <c r="D163" s="6" t="s">
        <v>48</v>
      </c>
      <c r="E163" s="6" t="s">
        <v>49</v>
      </c>
      <c r="F163" s="6">
        <v>325</v>
      </c>
    </row>
    <row r="164" spans="4:6" x14ac:dyDescent="0.2">
      <c r="D164" s="6" t="s">
        <v>54</v>
      </c>
      <c r="E164" s="6" t="s">
        <v>58</v>
      </c>
      <c r="F164" s="6">
        <v>187</v>
      </c>
    </row>
    <row r="165" spans="4:6" x14ac:dyDescent="0.2">
      <c r="D165" s="6" t="s">
        <v>48</v>
      </c>
      <c r="E165" s="6" t="s">
        <v>49</v>
      </c>
      <c r="F165" s="6">
        <v>363</v>
      </c>
    </row>
    <row r="166" spans="4:6" x14ac:dyDescent="0.2">
      <c r="D166" s="6" t="s">
        <v>44</v>
      </c>
      <c r="E166" s="6" t="s">
        <v>45</v>
      </c>
      <c r="F166" s="6">
        <v>265</v>
      </c>
    </row>
    <row r="167" spans="4:6" x14ac:dyDescent="0.2">
      <c r="D167" s="6" t="s">
        <v>57</v>
      </c>
      <c r="E167" s="6" t="s">
        <v>49</v>
      </c>
      <c r="F167" s="6">
        <v>347</v>
      </c>
    </row>
    <row r="168" spans="4:6" x14ac:dyDescent="0.2">
      <c r="D168" s="6" t="s">
        <v>54</v>
      </c>
      <c r="E168" s="6" t="s">
        <v>45</v>
      </c>
      <c r="F168" s="6">
        <v>95</v>
      </c>
    </row>
    <row r="169" spans="4:6" x14ac:dyDescent="0.2">
      <c r="D169" s="6" t="s">
        <v>57</v>
      </c>
      <c r="E169" s="6" t="s">
        <v>49</v>
      </c>
      <c r="F169" s="6">
        <v>492</v>
      </c>
    </row>
    <row r="170" spans="4:6" x14ac:dyDescent="0.2">
      <c r="D170" s="6" t="s">
        <v>54</v>
      </c>
      <c r="E170" s="6" t="s">
        <v>61</v>
      </c>
      <c r="F170" s="6">
        <v>313</v>
      </c>
    </row>
    <row r="171" spans="4:6" x14ac:dyDescent="0.2">
      <c r="D171" s="6" t="s">
        <v>44</v>
      </c>
      <c r="E171" s="6" t="s">
        <v>49</v>
      </c>
      <c r="F171" s="6">
        <v>187</v>
      </c>
    </row>
    <row r="172" spans="4:6" x14ac:dyDescent="0.2">
      <c r="D172" s="6" t="s">
        <v>44</v>
      </c>
      <c r="E172" s="6" t="s">
        <v>61</v>
      </c>
      <c r="F172" s="6">
        <v>314</v>
      </c>
    </row>
    <row r="173" spans="4:6" x14ac:dyDescent="0.2">
      <c r="D173" s="6" t="s">
        <v>48</v>
      </c>
      <c r="E173" s="6" t="s">
        <v>58</v>
      </c>
      <c r="F173" s="6">
        <v>225</v>
      </c>
    </row>
    <row r="174" spans="4:6" x14ac:dyDescent="0.2">
      <c r="D174" s="6" t="s">
        <v>48</v>
      </c>
      <c r="E174" s="6" t="s">
        <v>49</v>
      </c>
      <c r="F174" s="6">
        <v>27</v>
      </c>
    </row>
    <row r="175" spans="4:6" x14ac:dyDescent="0.2">
      <c r="D175" s="6" t="s">
        <v>57</v>
      </c>
      <c r="E175" s="6" t="s">
        <v>45</v>
      </c>
      <c r="F175" s="6">
        <v>37</v>
      </c>
    </row>
    <row r="176" spans="4:6" x14ac:dyDescent="0.2">
      <c r="D176" s="6" t="s">
        <v>57</v>
      </c>
      <c r="E176" s="6" t="s">
        <v>61</v>
      </c>
      <c r="F176" s="6">
        <v>272</v>
      </c>
    </row>
    <row r="177" spans="4:6" x14ac:dyDescent="0.2">
      <c r="D177" s="6" t="s">
        <v>44</v>
      </c>
      <c r="E177" s="6" t="s">
        <v>49</v>
      </c>
      <c r="F177" s="6">
        <v>489</v>
      </c>
    </row>
    <row r="178" spans="4:6" x14ac:dyDescent="0.2">
      <c r="D178" s="6" t="s">
        <v>44</v>
      </c>
      <c r="E178" s="6" t="s">
        <v>61</v>
      </c>
      <c r="F178" s="6">
        <v>11</v>
      </c>
    </row>
    <row r="179" spans="4:6" x14ac:dyDescent="0.2">
      <c r="D179" s="6" t="s">
        <v>44</v>
      </c>
      <c r="E179" s="6" t="s">
        <v>45</v>
      </c>
      <c r="F179" s="6">
        <v>300</v>
      </c>
    </row>
    <row r="180" spans="4:6" x14ac:dyDescent="0.2">
      <c r="D180" s="6" t="s">
        <v>44</v>
      </c>
      <c r="E180" s="6" t="s">
        <v>58</v>
      </c>
      <c r="F180" s="6">
        <v>494</v>
      </c>
    </row>
    <row r="181" spans="4:6" x14ac:dyDescent="0.2">
      <c r="D181" s="6" t="s">
        <v>57</v>
      </c>
      <c r="E181" s="6" t="s">
        <v>45</v>
      </c>
      <c r="F181" s="6">
        <v>89</v>
      </c>
    </row>
    <row r="182" spans="4:6" x14ac:dyDescent="0.2">
      <c r="D182" s="6" t="s">
        <v>54</v>
      </c>
      <c r="E182" s="6" t="s">
        <v>45</v>
      </c>
      <c r="F182" s="6">
        <v>368</v>
      </c>
    </row>
    <row r="183" spans="4:6" x14ac:dyDescent="0.2">
      <c r="D183" s="6" t="s">
        <v>57</v>
      </c>
      <c r="E183" s="6" t="s">
        <v>45</v>
      </c>
      <c r="F183" s="6">
        <v>329</v>
      </c>
    </row>
    <row r="184" spans="4:6" x14ac:dyDescent="0.2">
      <c r="D184" s="6" t="s">
        <v>57</v>
      </c>
      <c r="E184" s="6" t="s">
        <v>49</v>
      </c>
      <c r="F184" s="6">
        <v>459</v>
      </c>
    </row>
    <row r="185" spans="4:6" x14ac:dyDescent="0.2">
      <c r="D185" s="6" t="s">
        <v>57</v>
      </c>
      <c r="E185" s="6" t="s">
        <v>58</v>
      </c>
      <c r="F185" s="6">
        <v>17</v>
      </c>
    </row>
    <row r="186" spans="4:6" x14ac:dyDescent="0.2">
      <c r="D186" s="6" t="s">
        <v>44</v>
      </c>
      <c r="E186" s="6" t="s">
        <v>61</v>
      </c>
      <c r="F186" s="6">
        <v>438</v>
      </c>
    </row>
    <row r="187" spans="4:6" x14ac:dyDescent="0.2">
      <c r="D187" s="6" t="s">
        <v>57</v>
      </c>
      <c r="E187" s="6" t="s">
        <v>58</v>
      </c>
      <c r="F187" s="6">
        <v>460</v>
      </c>
    </row>
    <row r="188" spans="4:6" x14ac:dyDescent="0.2">
      <c r="D188" s="6" t="s">
        <v>48</v>
      </c>
      <c r="E188" s="6" t="s">
        <v>45</v>
      </c>
      <c r="F188" s="6">
        <v>79</v>
      </c>
    </row>
    <row r="189" spans="4:6" x14ac:dyDescent="0.2">
      <c r="D189" s="6" t="s">
        <v>44</v>
      </c>
      <c r="E189" s="6" t="s">
        <v>58</v>
      </c>
      <c r="F189" s="6">
        <v>306</v>
      </c>
    </row>
    <row r="190" spans="4:6" x14ac:dyDescent="0.2">
      <c r="D190" s="6" t="s">
        <v>54</v>
      </c>
      <c r="E190" s="6" t="s">
        <v>58</v>
      </c>
      <c r="F190" s="6">
        <v>63</v>
      </c>
    </row>
    <row r="191" spans="4:6" x14ac:dyDescent="0.2">
      <c r="D191" s="6" t="s">
        <v>48</v>
      </c>
      <c r="E191" s="6" t="s">
        <v>49</v>
      </c>
      <c r="F191" s="6">
        <v>207</v>
      </c>
    </row>
    <row r="192" spans="4:6" x14ac:dyDescent="0.2">
      <c r="D192" s="6" t="s">
        <v>48</v>
      </c>
      <c r="E192" s="6" t="s">
        <v>58</v>
      </c>
      <c r="F192" s="6">
        <v>140</v>
      </c>
    </row>
    <row r="193" spans="4:6" x14ac:dyDescent="0.2">
      <c r="D193" s="6" t="s">
        <v>44</v>
      </c>
      <c r="E193" s="6" t="s">
        <v>45</v>
      </c>
      <c r="F193" s="6">
        <v>149</v>
      </c>
    </row>
    <row r="194" spans="4:6" x14ac:dyDescent="0.2">
      <c r="D194" s="6" t="s">
        <v>54</v>
      </c>
      <c r="E194" s="6" t="s">
        <v>49</v>
      </c>
      <c r="F194" s="6">
        <v>343</v>
      </c>
    </row>
    <row r="195" spans="4:6" x14ac:dyDescent="0.2">
      <c r="D195" s="6" t="s">
        <v>44</v>
      </c>
      <c r="E195" s="6" t="s">
        <v>49</v>
      </c>
      <c r="F195" s="6">
        <v>118</v>
      </c>
    </row>
    <row r="196" spans="4:6" x14ac:dyDescent="0.2">
      <c r="D196" s="6" t="s">
        <v>57</v>
      </c>
      <c r="E196" s="6" t="s">
        <v>58</v>
      </c>
      <c r="F196" s="6">
        <v>216</v>
      </c>
    </row>
    <row r="197" spans="4:6" x14ac:dyDescent="0.2">
      <c r="D197" s="6" t="s">
        <v>48</v>
      </c>
      <c r="E197" s="6" t="s">
        <v>49</v>
      </c>
      <c r="F197" s="6">
        <v>312</v>
      </c>
    </row>
    <row r="198" spans="4:6" x14ac:dyDescent="0.2">
      <c r="D198" s="6" t="s">
        <v>57</v>
      </c>
      <c r="E198" s="6" t="s">
        <v>49</v>
      </c>
      <c r="F198" s="6">
        <v>242</v>
      </c>
    </row>
    <row r="199" spans="4:6" x14ac:dyDescent="0.2">
      <c r="D199" s="6" t="s">
        <v>57</v>
      </c>
      <c r="E199" s="6" t="s">
        <v>61</v>
      </c>
      <c r="F199" s="6">
        <v>228</v>
      </c>
    </row>
    <row r="200" spans="4:6" x14ac:dyDescent="0.2">
      <c r="D200" s="6" t="s">
        <v>54</v>
      </c>
      <c r="E200" s="6" t="s">
        <v>61</v>
      </c>
      <c r="F200" s="6">
        <v>164</v>
      </c>
    </row>
    <row r="201" spans="4:6" x14ac:dyDescent="0.2">
      <c r="D201" s="6" t="s">
        <v>44</v>
      </c>
      <c r="E201" s="6" t="s">
        <v>58</v>
      </c>
      <c r="F201" s="6">
        <v>101</v>
      </c>
    </row>
    <row r="202" spans="4:6" x14ac:dyDescent="0.2">
      <c r="D202" s="6" t="s">
        <v>44</v>
      </c>
      <c r="E202" s="6" t="s">
        <v>49</v>
      </c>
      <c r="F202" s="6">
        <v>12</v>
      </c>
    </row>
    <row r="203" spans="4:6" x14ac:dyDescent="0.2">
      <c r="D203" s="6" t="s">
        <v>48</v>
      </c>
      <c r="E203" s="6" t="s">
        <v>49</v>
      </c>
      <c r="F203" s="6">
        <v>416</v>
      </c>
    </row>
    <row r="204" spans="4:6" x14ac:dyDescent="0.2">
      <c r="D204" s="6" t="s">
        <v>57</v>
      </c>
      <c r="E204" s="6" t="s">
        <v>45</v>
      </c>
      <c r="F204" s="6">
        <v>408</v>
      </c>
    </row>
    <row r="205" spans="4:6" x14ac:dyDescent="0.2">
      <c r="D205" s="6" t="s">
        <v>54</v>
      </c>
      <c r="E205" s="6" t="s">
        <v>45</v>
      </c>
      <c r="F205" s="6">
        <v>86</v>
      </c>
    </row>
    <row r="206" spans="4:6" x14ac:dyDescent="0.2">
      <c r="D206" s="6" t="s">
        <v>54</v>
      </c>
      <c r="E206" s="6" t="s">
        <v>45</v>
      </c>
      <c r="F206" s="6">
        <v>456</v>
      </c>
    </row>
    <row r="207" spans="4:6" x14ac:dyDescent="0.2">
      <c r="D207" s="6" t="s">
        <v>57</v>
      </c>
      <c r="E207" s="6" t="s">
        <v>58</v>
      </c>
      <c r="F207" s="6">
        <v>183</v>
      </c>
    </row>
    <row r="208" spans="4:6" x14ac:dyDescent="0.2">
      <c r="D208" s="6" t="s">
        <v>48</v>
      </c>
      <c r="E208" s="6" t="s">
        <v>45</v>
      </c>
      <c r="F208" s="6">
        <v>486</v>
      </c>
    </row>
    <row r="209" spans="4:6" x14ac:dyDescent="0.2">
      <c r="D209" s="6" t="s">
        <v>44</v>
      </c>
      <c r="E209" s="6" t="s">
        <v>58</v>
      </c>
      <c r="F209" s="6">
        <v>248</v>
      </c>
    </row>
    <row r="210" spans="4:6" x14ac:dyDescent="0.2">
      <c r="D210" s="6" t="s">
        <v>57</v>
      </c>
      <c r="E210" s="6" t="s">
        <v>49</v>
      </c>
      <c r="F210" s="6">
        <v>164</v>
      </c>
    </row>
    <row r="211" spans="4:6" x14ac:dyDescent="0.2">
      <c r="D211" s="6" t="s">
        <v>54</v>
      </c>
      <c r="E211" s="6" t="s">
        <v>61</v>
      </c>
      <c r="F211" s="6">
        <v>220</v>
      </c>
    </row>
    <row r="212" spans="4:6" x14ac:dyDescent="0.2">
      <c r="D212" s="6" t="s">
        <v>48</v>
      </c>
      <c r="E212" s="6" t="s">
        <v>45</v>
      </c>
      <c r="F212" s="6">
        <v>285</v>
      </c>
    </row>
    <row r="213" spans="4:6" x14ac:dyDescent="0.2">
      <c r="D213" s="6" t="s">
        <v>54</v>
      </c>
      <c r="E213" s="6" t="s">
        <v>58</v>
      </c>
      <c r="F213" s="6">
        <v>79</v>
      </c>
    </row>
    <row r="214" spans="4:6" x14ac:dyDescent="0.2">
      <c r="D214" s="6" t="s">
        <v>54</v>
      </c>
      <c r="E214" s="6" t="s">
        <v>49</v>
      </c>
      <c r="F214" s="6">
        <v>317</v>
      </c>
    </row>
    <row r="215" spans="4:6" x14ac:dyDescent="0.2">
      <c r="D215" s="6" t="s">
        <v>44</v>
      </c>
      <c r="E215" s="6" t="s">
        <v>58</v>
      </c>
      <c r="F215" s="6">
        <v>62</v>
      </c>
    </row>
    <row r="216" spans="4:6" x14ac:dyDescent="0.2">
      <c r="D216" s="6" t="s">
        <v>44</v>
      </c>
      <c r="E216" s="6" t="s">
        <v>58</v>
      </c>
      <c r="F216" s="6">
        <v>37</v>
      </c>
    </row>
    <row r="217" spans="4:6" x14ac:dyDescent="0.2">
      <c r="D217" s="6" t="s">
        <v>54</v>
      </c>
      <c r="E217" s="6" t="s">
        <v>61</v>
      </c>
      <c r="F217" s="6">
        <v>453</v>
      </c>
    </row>
    <row r="218" spans="4:6" x14ac:dyDescent="0.2">
      <c r="D218" s="6" t="s">
        <v>54</v>
      </c>
      <c r="E218" s="6" t="s">
        <v>49</v>
      </c>
      <c r="F218" s="6">
        <v>481</v>
      </c>
    </row>
    <row r="219" spans="4:6" x14ac:dyDescent="0.2">
      <c r="D219" s="6" t="s">
        <v>44</v>
      </c>
      <c r="E219" s="6" t="s">
        <v>58</v>
      </c>
      <c r="F219" s="6">
        <v>69</v>
      </c>
    </row>
    <row r="220" spans="4:6" x14ac:dyDescent="0.2">
      <c r="D220" s="6" t="s">
        <v>48</v>
      </c>
      <c r="E220" s="6" t="s">
        <v>49</v>
      </c>
      <c r="F220" s="6">
        <v>148</v>
      </c>
    </row>
    <row r="221" spans="4:6" x14ac:dyDescent="0.2">
      <c r="D221" s="6" t="s">
        <v>44</v>
      </c>
      <c r="E221" s="6" t="s">
        <v>45</v>
      </c>
      <c r="F221" s="6">
        <v>452</v>
      </c>
    </row>
    <row r="222" spans="4:6" x14ac:dyDescent="0.2">
      <c r="D222" s="6" t="s">
        <v>57</v>
      </c>
      <c r="E222" s="6" t="s">
        <v>49</v>
      </c>
      <c r="F222" s="6">
        <v>105</v>
      </c>
    </row>
    <row r="223" spans="4:6" x14ac:dyDescent="0.2">
      <c r="D223" s="6" t="s">
        <v>54</v>
      </c>
      <c r="E223" s="6" t="s">
        <v>49</v>
      </c>
      <c r="F223" s="6">
        <v>366</v>
      </c>
    </row>
    <row r="224" spans="4:6" x14ac:dyDescent="0.2">
      <c r="D224" s="6" t="s">
        <v>48</v>
      </c>
      <c r="E224" s="6" t="s">
        <v>45</v>
      </c>
      <c r="F224" s="6">
        <v>328</v>
      </c>
    </row>
    <row r="225" spans="4:6" x14ac:dyDescent="0.2">
      <c r="D225" s="6" t="s">
        <v>48</v>
      </c>
      <c r="E225" s="6" t="s">
        <v>45</v>
      </c>
      <c r="F225" s="6">
        <v>213</v>
      </c>
    </row>
    <row r="226" spans="4:6" x14ac:dyDescent="0.2">
      <c r="D226" s="6" t="s">
        <v>48</v>
      </c>
      <c r="E226" s="6" t="s">
        <v>49</v>
      </c>
      <c r="F226" s="6">
        <v>175</v>
      </c>
    </row>
    <row r="227" spans="4:6" x14ac:dyDescent="0.2">
      <c r="D227" s="6" t="s">
        <v>48</v>
      </c>
      <c r="E227" s="6" t="s">
        <v>49</v>
      </c>
      <c r="F227" s="6">
        <v>398</v>
      </c>
    </row>
    <row r="228" spans="4:6" x14ac:dyDescent="0.2">
      <c r="D228" s="6" t="s">
        <v>48</v>
      </c>
      <c r="E228" s="6" t="s">
        <v>61</v>
      </c>
      <c r="F228" s="6">
        <v>316</v>
      </c>
    </row>
    <row r="229" spans="4:6" x14ac:dyDescent="0.2">
      <c r="D229" s="6" t="s">
        <v>54</v>
      </c>
      <c r="E229" s="6" t="s">
        <v>45</v>
      </c>
      <c r="F229" s="6">
        <v>440</v>
      </c>
    </row>
    <row r="230" spans="4:6" x14ac:dyDescent="0.2">
      <c r="D230" s="6" t="s">
        <v>44</v>
      </c>
      <c r="E230" s="6" t="s">
        <v>49</v>
      </c>
      <c r="F230" s="6">
        <v>80</v>
      </c>
    </row>
    <row r="231" spans="4:6" x14ac:dyDescent="0.2">
      <c r="D231" s="6" t="s">
        <v>57</v>
      </c>
      <c r="E231" s="6" t="s">
        <v>45</v>
      </c>
      <c r="F231" s="6">
        <v>89</v>
      </c>
    </row>
    <row r="232" spans="4:6" x14ac:dyDescent="0.2">
      <c r="D232" s="6" t="s">
        <v>48</v>
      </c>
      <c r="E232" s="6" t="s">
        <v>45</v>
      </c>
      <c r="F232" s="6">
        <v>3</v>
      </c>
    </row>
    <row r="233" spans="4:6" x14ac:dyDescent="0.2">
      <c r="D233" s="6" t="s">
        <v>57</v>
      </c>
      <c r="E233" s="6" t="s">
        <v>61</v>
      </c>
      <c r="F233" s="6">
        <v>263</v>
      </c>
    </row>
    <row r="234" spans="4:6" x14ac:dyDescent="0.2">
      <c r="D234" s="6" t="s">
        <v>44</v>
      </c>
      <c r="E234" s="6" t="s">
        <v>61</v>
      </c>
      <c r="F234" s="6">
        <v>137</v>
      </c>
    </row>
    <row r="235" spans="4:6" x14ac:dyDescent="0.2">
      <c r="D235" s="6" t="s">
        <v>57</v>
      </c>
      <c r="E235" s="6" t="s">
        <v>61</v>
      </c>
      <c r="F235" s="6">
        <v>274</v>
      </c>
    </row>
    <row r="236" spans="4:6" x14ac:dyDescent="0.2">
      <c r="D236" s="6" t="s">
        <v>57</v>
      </c>
      <c r="E236" s="6" t="s">
        <v>58</v>
      </c>
      <c r="F236" s="6">
        <v>304</v>
      </c>
    </row>
    <row r="237" spans="4:6" x14ac:dyDescent="0.2">
      <c r="D237" s="6" t="s">
        <v>57</v>
      </c>
      <c r="E237" s="6" t="s">
        <v>45</v>
      </c>
      <c r="F237" s="6">
        <v>289</v>
      </c>
    </row>
    <row r="238" spans="4:6" x14ac:dyDescent="0.2">
      <c r="D238" s="6" t="s">
        <v>48</v>
      </c>
      <c r="E238" s="6" t="s">
        <v>61</v>
      </c>
      <c r="F238" s="6">
        <v>13</v>
      </c>
    </row>
    <row r="239" spans="4:6" x14ac:dyDescent="0.2">
      <c r="D239" s="6" t="s">
        <v>44</v>
      </c>
      <c r="E239" s="6" t="s">
        <v>61</v>
      </c>
      <c r="F239" s="6">
        <v>398</v>
      </c>
    </row>
    <row r="240" spans="4:6" x14ac:dyDescent="0.2">
      <c r="D240" s="6" t="s">
        <v>54</v>
      </c>
      <c r="E240" s="6" t="s">
        <v>49</v>
      </c>
      <c r="F240" s="6">
        <v>479</v>
      </c>
    </row>
    <row r="241" spans="4:6" x14ac:dyDescent="0.2">
      <c r="D241" s="6" t="s">
        <v>57</v>
      </c>
      <c r="E241" s="6" t="s">
        <v>49</v>
      </c>
      <c r="F241" s="6">
        <v>484</v>
      </c>
    </row>
    <row r="242" spans="4:6" x14ac:dyDescent="0.2">
      <c r="D242" s="6" t="s">
        <v>44</v>
      </c>
      <c r="E242" s="6" t="s">
        <v>58</v>
      </c>
      <c r="F242" s="6">
        <v>478</v>
      </c>
    </row>
    <row r="243" spans="4:6" x14ac:dyDescent="0.2">
      <c r="D243" s="6" t="s">
        <v>54</v>
      </c>
      <c r="E243" s="6" t="s">
        <v>58</v>
      </c>
      <c r="F243" s="6">
        <v>11</v>
      </c>
    </row>
    <row r="244" spans="4:6" x14ac:dyDescent="0.2">
      <c r="D244" s="6" t="s">
        <v>44</v>
      </c>
      <c r="E244" s="6" t="s">
        <v>45</v>
      </c>
      <c r="F244" s="6">
        <v>159</v>
      </c>
    </row>
    <row r="245" spans="4:6" x14ac:dyDescent="0.2">
      <c r="D245" s="6" t="s">
        <v>48</v>
      </c>
      <c r="E245" s="6" t="s">
        <v>61</v>
      </c>
      <c r="F245" s="6">
        <v>110</v>
      </c>
    </row>
    <row r="246" spans="4:6" x14ac:dyDescent="0.2">
      <c r="D246" s="6" t="s">
        <v>48</v>
      </c>
      <c r="E246" s="6" t="s">
        <v>58</v>
      </c>
      <c r="F246" s="6">
        <v>102</v>
      </c>
    </row>
    <row r="247" spans="4:6" x14ac:dyDescent="0.2">
      <c r="D247" s="6" t="s">
        <v>44</v>
      </c>
      <c r="E247" s="6" t="s">
        <v>45</v>
      </c>
      <c r="F247" s="6">
        <v>273</v>
      </c>
    </row>
    <row r="248" spans="4:6" x14ac:dyDescent="0.2">
      <c r="D248" s="6" t="s">
        <v>48</v>
      </c>
      <c r="E248" s="6" t="s">
        <v>49</v>
      </c>
      <c r="F248" s="6">
        <v>320</v>
      </c>
    </row>
    <row r="249" spans="4:6" x14ac:dyDescent="0.2">
      <c r="D249" s="6" t="s">
        <v>44</v>
      </c>
      <c r="E249" s="6" t="s">
        <v>45</v>
      </c>
      <c r="F249" s="6">
        <v>130</v>
      </c>
    </row>
    <row r="250" spans="4:6" x14ac:dyDescent="0.2">
      <c r="D250" s="6" t="s">
        <v>48</v>
      </c>
      <c r="E250" s="6" t="s">
        <v>49</v>
      </c>
      <c r="F250" s="6">
        <v>442</v>
      </c>
    </row>
    <row r="251" spans="4:6" x14ac:dyDescent="0.2">
      <c r="D251" s="6" t="s">
        <v>54</v>
      </c>
      <c r="E251" s="6" t="s">
        <v>45</v>
      </c>
      <c r="F251" s="6">
        <v>318</v>
      </c>
    </row>
    <row r="252" spans="4:6" x14ac:dyDescent="0.2">
      <c r="D252" s="6" t="s">
        <v>48</v>
      </c>
      <c r="E252" s="6" t="s">
        <v>58</v>
      </c>
      <c r="F252" s="6">
        <v>495</v>
      </c>
    </row>
    <row r="253" spans="4:6" x14ac:dyDescent="0.2">
      <c r="D253" s="6" t="s">
        <v>48</v>
      </c>
      <c r="E253" s="6" t="s">
        <v>45</v>
      </c>
      <c r="F253" s="6">
        <v>302</v>
      </c>
    </row>
    <row r="254" spans="4:6" x14ac:dyDescent="0.2">
      <c r="D254" s="6" t="s">
        <v>54</v>
      </c>
      <c r="E254" s="6" t="s">
        <v>49</v>
      </c>
      <c r="F254" s="6">
        <v>148</v>
      </c>
    </row>
    <row r="255" spans="4:6" x14ac:dyDescent="0.2">
      <c r="D255" s="6" t="s">
        <v>54</v>
      </c>
      <c r="E255" s="6" t="s">
        <v>58</v>
      </c>
      <c r="F255" s="6">
        <v>75</v>
      </c>
    </row>
    <row r="256" spans="4:6" x14ac:dyDescent="0.2">
      <c r="D256" s="6" t="s">
        <v>44</v>
      </c>
      <c r="E256" s="6" t="s">
        <v>61</v>
      </c>
      <c r="F256" s="6">
        <v>98</v>
      </c>
    </row>
    <row r="257" spans="4:6" x14ac:dyDescent="0.2">
      <c r="D257" s="6" t="s">
        <v>44</v>
      </c>
      <c r="E257" s="6" t="s">
        <v>45</v>
      </c>
      <c r="F257" s="6">
        <v>249</v>
      </c>
    </row>
    <row r="258" spans="4:6" x14ac:dyDescent="0.2">
      <c r="D258" s="6" t="s">
        <v>54</v>
      </c>
      <c r="E258" s="6" t="s">
        <v>45</v>
      </c>
      <c r="F258" s="6">
        <v>280</v>
      </c>
    </row>
    <row r="259" spans="4:6" x14ac:dyDescent="0.2">
      <c r="D259" s="6" t="s">
        <v>48</v>
      </c>
      <c r="E259" s="6" t="s">
        <v>49</v>
      </c>
      <c r="F259" s="6">
        <v>135</v>
      </c>
    </row>
    <row r="260" spans="4:6" x14ac:dyDescent="0.2">
      <c r="D260" s="6" t="s">
        <v>57</v>
      </c>
      <c r="E260" s="6" t="s">
        <v>58</v>
      </c>
      <c r="F260" s="6">
        <v>282</v>
      </c>
    </row>
    <row r="261" spans="4:6" x14ac:dyDescent="0.2">
      <c r="D261" s="6" t="s">
        <v>54</v>
      </c>
      <c r="E261" s="6" t="s">
        <v>58</v>
      </c>
      <c r="F261" s="6">
        <v>167</v>
      </c>
    </row>
    <row r="262" spans="4:6" x14ac:dyDescent="0.2">
      <c r="D262" s="6" t="s">
        <v>57</v>
      </c>
      <c r="E262" s="6" t="s">
        <v>61</v>
      </c>
      <c r="F262" s="6">
        <v>170</v>
      </c>
    </row>
    <row r="263" spans="4:6" x14ac:dyDescent="0.2">
      <c r="D263" s="6" t="s">
        <v>54</v>
      </c>
      <c r="E263" s="6" t="s">
        <v>61</v>
      </c>
      <c r="F263" s="6">
        <v>89</v>
      </c>
    </row>
    <row r="264" spans="4:6" x14ac:dyDescent="0.2">
      <c r="D264" s="6" t="s">
        <v>57</v>
      </c>
      <c r="E264" s="6" t="s">
        <v>58</v>
      </c>
      <c r="F264" s="6">
        <v>268</v>
      </c>
    </row>
    <row r="265" spans="4:6" x14ac:dyDescent="0.2">
      <c r="D265" s="6" t="s">
        <v>48</v>
      </c>
      <c r="E265" s="6" t="s">
        <v>49</v>
      </c>
      <c r="F265" s="6">
        <v>179</v>
      </c>
    </row>
    <row r="266" spans="4:6" x14ac:dyDescent="0.2">
      <c r="D266" s="6" t="s">
        <v>48</v>
      </c>
      <c r="E266" s="6" t="s">
        <v>61</v>
      </c>
      <c r="F266" s="6">
        <v>242</v>
      </c>
    </row>
    <row r="267" spans="4:6" x14ac:dyDescent="0.2">
      <c r="D267" s="6" t="s">
        <v>44</v>
      </c>
      <c r="E267" s="6" t="s">
        <v>58</v>
      </c>
      <c r="F267" s="6">
        <v>274</v>
      </c>
    </row>
    <row r="268" spans="4:6" x14ac:dyDescent="0.2">
      <c r="D268" s="6" t="s">
        <v>44</v>
      </c>
      <c r="E268" s="6" t="s">
        <v>61</v>
      </c>
      <c r="F268" s="6">
        <v>420</v>
      </c>
    </row>
    <row r="269" spans="4:6" x14ac:dyDescent="0.2">
      <c r="D269" s="6" t="s">
        <v>44</v>
      </c>
      <c r="E269" s="6" t="s">
        <v>58</v>
      </c>
      <c r="F269" s="6">
        <v>207</v>
      </c>
    </row>
    <row r="270" spans="4:6" x14ac:dyDescent="0.2">
      <c r="D270" s="6" t="s">
        <v>48</v>
      </c>
      <c r="E270" s="6" t="s">
        <v>58</v>
      </c>
      <c r="F270" s="6">
        <v>460</v>
      </c>
    </row>
    <row r="271" spans="4:6" x14ac:dyDescent="0.2">
      <c r="D271" s="6" t="s">
        <v>57</v>
      </c>
      <c r="E271" s="6" t="s">
        <v>49</v>
      </c>
      <c r="F271" s="6">
        <v>264</v>
      </c>
    </row>
    <row r="272" spans="4:6" x14ac:dyDescent="0.2">
      <c r="D272" s="6" t="s">
        <v>44</v>
      </c>
      <c r="E272" s="6" t="s">
        <v>49</v>
      </c>
      <c r="F272" s="6">
        <v>134</v>
      </c>
    </row>
    <row r="273" spans="4:6" x14ac:dyDescent="0.2">
      <c r="D273" s="6" t="s">
        <v>48</v>
      </c>
      <c r="E273" s="6" t="s">
        <v>61</v>
      </c>
      <c r="F273" s="6">
        <v>352</v>
      </c>
    </row>
    <row r="274" spans="4:6" x14ac:dyDescent="0.2">
      <c r="D274" s="6" t="s">
        <v>48</v>
      </c>
      <c r="E274" s="6" t="s">
        <v>45</v>
      </c>
      <c r="F274" s="6">
        <v>126</v>
      </c>
    </row>
    <row r="275" spans="4:6" x14ac:dyDescent="0.2">
      <c r="D275" s="6" t="s">
        <v>44</v>
      </c>
      <c r="E275" s="6" t="s">
        <v>45</v>
      </c>
      <c r="F275" s="6">
        <v>329</v>
      </c>
    </row>
    <row r="276" spans="4:6" x14ac:dyDescent="0.2">
      <c r="D276" s="6" t="s">
        <v>48</v>
      </c>
      <c r="E276" s="6" t="s">
        <v>58</v>
      </c>
      <c r="F276" s="6">
        <v>456</v>
      </c>
    </row>
    <row r="277" spans="4:6" x14ac:dyDescent="0.2">
      <c r="D277" s="6" t="s">
        <v>57</v>
      </c>
      <c r="E277" s="6" t="s">
        <v>45</v>
      </c>
      <c r="F277" s="6">
        <v>303</v>
      </c>
    </row>
    <row r="278" spans="4:6" x14ac:dyDescent="0.2">
      <c r="D278" s="6" t="s">
        <v>48</v>
      </c>
      <c r="E278" s="6" t="s">
        <v>58</v>
      </c>
      <c r="F278" s="6">
        <v>219</v>
      </c>
    </row>
    <row r="279" spans="4:6" x14ac:dyDescent="0.2">
      <c r="D279" s="6" t="s">
        <v>54</v>
      </c>
      <c r="E279" s="6" t="s">
        <v>58</v>
      </c>
      <c r="F279" s="6">
        <v>254</v>
      </c>
    </row>
    <row r="280" spans="4:6" x14ac:dyDescent="0.2">
      <c r="D280" s="6" t="s">
        <v>57</v>
      </c>
      <c r="E280" s="6" t="s">
        <v>61</v>
      </c>
      <c r="F280" s="6">
        <v>115</v>
      </c>
    </row>
    <row r="281" spans="4:6" x14ac:dyDescent="0.2">
      <c r="D281" s="6" t="s">
        <v>54</v>
      </c>
      <c r="E281" s="6" t="s">
        <v>61</v>
      </c>
      <c r="F281" s="6">
        <v>426</v>
      </c>
    </row>
    <row r="282" spans="4:6" x14ac:dyDescent="0.2">
      <c r="D282" s="6" t="s">
        <v>54</v>
      </c>
      <c r="E282" s="6" t="s">
        <v>61</v>
      </c>
      <c r="F282" s="6">
        <v>118</v>
      </c>
    </row>
    <row r="283" spans="4:6" x14ac:dyDescent="0.2">
      <c r="D283" s="6" t="s">
        <v>57</v>
      </c>
      <c r="E283" s="6" t="s">
        <v>49</v>
      </c>
      <c r="F283" s="6">
        <v>182</v>
      </c>
    </row>
    <row r="284" spans="4:6" x14ac:dyDescent="0.2">
      <c r="D284" s="6" t="s">
        <v>54</v>
      </c>
      <c r="E284" s="6" t="s">
        <v>45</v>
      </c>
      <c r="F284" s="6">
        <v>159</v>
      </c>
    </row>
    <row r="285" spans="4:6" x14ac:dyDescent="0.2">
      <c r="D285" s="6" t="s">
        <v>54</v>
      </c>
      <c r="E285" s="6" t="s">
        <v>61</v>
      </c>
      <c r="F285" s="6">
        <v>413</v>
      </c>
    </row>
    <row r="286" spans="4:6" x14ac:dyDescent="0.2">
      <c r="D286" s="6" t="s">
        <v>48</v>
      </c>
      <c r="E286" s="6" t="s">
        <v>49</v>
      </c>
      <c r="F286" s="6">
        <v>419</v>
      </c>
    </row>
    <row r="287" spans="4:6" x14ac:dyDescent="0.2">
      <c r="D287" s="6" t="s">
        <v>54</v>
      </c>
      <c r="E287" s="6" t="s">
        <v>49</v>
      </c>
      <c r="F287" s="6">
        <v>414</v>
      </c>
    </row>
    <row r="288" spans="4:6" x14ac:dyDescent="0.2">
      <c r="D288" s="6" t="s">
        <v>48</v>
      </c>
      <c r="E288" s="6" t="s">
        <v>45</v>
      </c>
      <c r="F288" s="6">
        <v>494</v>
      </c>
    </row>
    <row r="289" spans="4:6" x14ac:dyDescent="0.2">
      <c r="D289" s="6" t="s">
        <v>44</v>
      </c>
      <c r="E289" s="6" t="s">
        <v>61</v>
      </c>
      <c r="F289" s="6">
        <v>457</v>
      </c>
    </row>
    <row r="290" spans="4:6" x14ac:dyDescent="0.2">
      <c r="D290" s="6" t="s">
        <v>54</v>
      </c>
      <c r="E290" s="6" t="s">
        <v>49</v>
      </c>
      <c r="F290" s="6">
        <v>32</v>
      </c>
    </row>
    <row r="291" spans="4:6" x14ac:dyDescent="0.2">
      <c r="D291" s="6" t="s">
        <v>44</v>
      </c>
      <c r="E291" s="6" t="s">
        <v>58</v>
      </c>
      <c r="F291" s="6">
        <v>30</v>
      </c>
    </row>
    <row r="292" spans="4:6" x14ac:dyDescent="0.2">
      <c r="D292" s="6" t="s">
        <v>44</v>
      </c>
      <c r="E292" s="6" t="s">
        <v>61</v>
      </c>
      <c r="F292" s="6">
        <v>369</v>
      </c>
    </row>
    <row r="293" spans="4:6" x14ac:dyDescent="0.2">
      <c r="D293" s="6" t="s">
        <v>57</v>
      </c>
      <c r="E293" s="6" t="s">
        <v>45</v>
      </c>
      <c r="F293" s="6">
        <v>305</v>
      </c>
    </row>
    <row r="294" spans="4:6" x14ac:dyDescent="0.2">
      <c r="D294" s="6" t="s">
        <v>44</v>
      </c>
      <c r="E294" s="6" t="s">
        <v>61</v>
      </c>
      <c r="F294" s="6">
        <v>438</v>
      </c>
    </row>
    <row r="295" spans="4:6" x14ac:dyDescent="0.2">
      <c r="D295" s="6" t="s">
        <v>54</v>
      </c>
      <c r="E295" s="6" t="s">
        <v>49</v>
      </c>
      <c r="F295" s="6">
        <v>216</v>
      </c>
    </row>
    <row r="296" spans="4:6" x14ac:dyDescent="0.2">
      <c r="D296" s="6" t="s">
        <v>44</v>
      </c>
      <c r="E296" s="6" t="s">
        <v>58</v>
      </c>
      <c r="F296" s="6">
        <v>351</v>
      </c>
    </row>
    <row r="297" spans="4:6" x14ac:dyDescent="0.2">
      <c r="D297" s="6" t="s">
        <v>48</v>
      </c>
      <c r="E297" s="6" t="s">
        <v>45</v>
      </c>
      <c r="F297" s="6">
        <v>127</v>
      </c>
    </row>
    <row r="298" spans="4:6" x14ac:dyDescent="0.2">
      <c r="D298" s="6" t="s">
        <v>44</v>
      </c>
      <c r="E298" s="6" t="s">
        <v>49</v>
      </c>
      <c r="F298" s="6">
        <v>384</v>
      </c>
    </row>
    <row r="299" spans="4:6" x14ac:dyDescent="0.2">
      <c r="D299" s="6" t="s">
        <v>57</v>
      </c>
      <c r="E299" s="6" t="s">
        <v>49</v>
      </c>
      <c r="F299" s="6">
        <v>330</v>
      </c>
    </row>
    <row r="300" spans="4:6" x14ac:dyDescent="0.2">
      <c r="D300" s="6" t="s">
        <v>57</v>
      </c>
      <c r="E300" s="6" t="s">
        <v>61</v>
      </c>
      <c r="F300" s="6">
        <v>154</v>
      </c>
    </row>
    <row r="301" spans="4:6" x14ac:dyDescent="0.2">
      <c r="D301" s="6" t="s">
        <v>44</v>
      </c>
      <c r="E301" s="6" t="s">
        <v>61</v>
      </c>
      <c r="F301" s="6">
        <v>298</v>
      </c>
    </row>
    <row r="302" spans="4:6" x14ac:dyDescent="0.2">
      <c r="D302" s="6" t="s">
        <v>44</v>
      </c>
      <c r="E302" s="6" t="s">
        <v>45</v>
      </c>
      <c r="F302" s="6">
        <v>55</v>
      </c>
    </row>
    <row r="303" spans="4:6" x14ac:dyDescent="0.2">
      <c r="D303" s="6" t="s">
        <v>54</v>
      </c>
      <c r="E303" s="6" t="s">
        <v>61</v>
      </c>
      <c r="F303" s="6">
        <v>66</v>
      </c>
    </row>
    <row r="304" spans="4:6" x14ac:dyDescent="0.2">
      <c r="D304" s="6" t="s">
        <v>54</v>
      </c>
      <c r="E304" s="6" t="s">
        <v>61</v>
      </c>
      <c r="F304" s="6">
        <v>15</v>
      </c>
    </row>
    <row r="305" spans="4:6" x14ac:dyDescent="0.2">
      <c r="D305" s="6" t="s">
        <v>44</v>
      </c>
      <c r="E305" s="6" t="s">
        <v>45</v>
      </c>
      <c r="F305" s="6">
        <v>17</v>
      </c>
    </row>
    <row r="306" spans="4:6" x14ac:dyDescent="0.2">
      <c r="D306" s="6" t="s">
        <v>48</v>
      </c>
      <c r="E306" s="6" t="s">
        <v>49</v>
      </c>
      <c r="F306" s="6">
        <v>201</v>
      </c>
    </row>
    <row r="307" spans="4:6" x14ac:dyDescent="0.2">
      <c r="D307" s="6" t="s">
        <v>48</v>
      </c>
      <c r="E307" s="6" t="s">
        <v>45</v>
      </c>
      <c r="F307" s="6">
        <v>314</v>
      </c>
    </row>
    <row r="308" spans="4:6" x14ac:dyDescent="0.2">
      <c r="D308" s="6" t="s">
        <v>54</v>
      </c>
      <c r="E308" s="6" t="s">
        <v>58</v>
      </c>
      <c r="F308" s="6">
        <v>143</v>
      </c>
    </row>
    <row r="309" spans="4:6" x14ac:dyDescent="0.2">
      <c r="D309" s="6" t="s">
        <v>48</v>
      </c>
      <c r="E309" s="6" t="s">
        <v>58</v>
      </c>
      <c r="F309" s="6">
        <v>235</v>
      </c>
    </row>
    <row r="310" spans="4:6" x14ac:dyDescent="0.2">
      <c r="D310" s="6" t="s">
        <v>54</v>
      </c>
      <c r="E310" s="6" t="s">
        <v>45</v>
      </c>
      <c r="F310" s="6">
        <v>156</v>
      </c>
    </row>
    <row r="311" spans="4:6" x14ac:dyDescent="0.2">
      <c r="D311" s="6" t="s">
        <v>54</v>
      </c>
      <c r="E311" s="6" t="s">
        <v>49</v>
      </c>
      <c r="F311" s="6">
        <v>184</v>
      </c>
    </row>
    <row r="312" spans="4:6" x14ac:dyDescent="0.2">
      <c r="D312" s="6" t="s">
        <v>48</v>
      </c>
      <c r="E312" s="6" t="s">
        <v>49</v>
      </c>
      <c r="F312" s="6">
        <v>254</v>
      </c>
    </row>
    <row r="313" spans="4:6" x14ac:dyDescent="0.2">
      <c r="D313" s="6" t="s">
        <v>44</v>
      </c>
      <c r="E313" s="6" t="s">
        <v>61</v>
      </c>
      <c r="F313" s="6">
        <v>322</v>
      </c>
    </row>
    <row r="314" spans="4:6" x14ac:dyDescent="0.2">
      <c r="D314" s="6" t="s">
        <v>44</v>
      </c>
      <c r="E314" s="6" t="s">
        <v>49</v>
      </c>
      <c r="F314" s="6">
        <v>104</v>
      </c>
    </row>
    <row r="315" spans="4:6" x14ac:dyDescent="0.2">
      <c r="D315" s="6" t="s">
        <v>44</v>
      </c>
      <c r="E315" s="6" t="s">
        <v>58</v>
      </c>
      <c r="F315" s="6">
        <v>252</v>
      </c>
    </row>
    <row r="316" spans="4:6" x14ac:dyDescent="0.2">
      <c r="D316" s="6" t="s">
        <v>44</v>
      </c>
      <c r="E316" s="6" t="s">
        <v>61</v>
      </c>
      <c r="F316" s="6">
        <v>297</v>
      </c>
    </row>
    <row r="317" spans="4:6" x14ac:dyDescent="0.2">
      <c r="D317" s="6" t="s">
        <v>57</v>
      </c>
      <c r="E317" s="6" t="s">
        <v>58</v>
      </c>
      <c r="F317" s="6">
        <v>365</v>
      </c>
    </row>
    <row r="318" spans="4:6" x14ac:dyDescent="0.2">
      <c r="D318" s="6" t="s">
        <v>44</v>
      </c>
      <c r="E318" s="6" t="s">
        <v>49</v>
      </c>
      <c r="F318" s="6">
        <v>151</v>
      </c>
    </row>
    <row r="319" spans="4:6" x14ac:dyDescent="0.2">
      <c r="D319" s="6" t="s">
        <v>48</v>
      </c>
      <c r="E319" s="6" t="s">
        <v>58</v>
      </c>
      <c r="F319" s="6">
        <v>52</v>
      </c>
    </row>
    <row r="320" spans="4:6" x14ac:dyDescent="0.2">
      <c r="D320" s="6" t="s">
        <v>54</v>
      </c>
      <c r="E320" s="6" t="s">
        <v>49</v>
      </c>
      <c r="F320" s="6">
        <v>328</v>
      </c>
    </row>
    <row r="321" spans="4:6" x14ac:dyDescent="0.2">
      <c r="D321" s="6" t="s">
        <v>57</v>
      </c>
      <c r="E321" s="6" t="s">
        <v>58</v>
      </c>
      <c r="F321" s="6">
        <v>115</v>
      </c>
    </row>
    <row r="322" spans="4:6" x14ac:dyDescent="0.2">
      <c r="D322" s="6" t="s">
        <v>57</v>
      </c>
      <c r="E322" s="6" t="s">
        <v>58</v>
      </c>
      <c r="F322" s="6">
        <v>390</v>
      </c>
    </row>
    <row r="323" spans="4:6" x14ac:dyDescent="0.2">
      <c r="D323" s="6" t="s">
        <v>54</v>
      </c>
      <c r="E323" s="6" t="s">
        <v>49</v>
      </c>
      <c r="F323" s="6">
        <v>91</v>
      </c>
    </row>
    <row r="324" spans="4:6" x14ac:dyDescent="0.2">
      <c r="D324" s="6" t="s">
        <v>44</v>
      </c>
      <c r="E324" s="6" t="s">
        <v>61</v>
      </c>
      <c r="F324" s="6">
        <v>54</v>
      </c>
    </row>
    <row r="325" spans="4:6" x14ac:dyDescent="0.2">
      <c r="D325" s="6" t="s">
        <v>54</v>
      </c>
      <c r="E325" s="6" t="s">
        <v>45</v>
      </c>
      <c r="F325" s="6">
        <v>162</v>
      </c>
    </row>
    <row r="326" spans="4:6" x14ac:dyDescent="0.2">
      <c r="D326" s="6" t="s">
        <v>44</v>
      </c>
      <c r="E326" s="6" t="s">
        <v>61</v>
      </c>
      <c r="F326" s="6">
        <v>210</v>
      </c>
    </row>
    <row r="327" spans="4:6" x14ac:dyDescent="0.2">
      <c r="D327" s="6" t="s">
        <v>57</v>
      </c>
      <c r="E327" s="6" t="s">
        <v>58</v>
      </c>
      <c r="F327" s="6">
        <v>68</v>
      </c>
    </row>
    <row r="328" spans="4:6" x14ac:dyDescent="0.2">
      <c r="D328" s="6" t="s">
        <v>54</v>
      </c>
      <c r="E328" s="6" t="s">
        <v>49</v>
      </c>
      <c r="F328" s="6">
        <v>337</v>
      </c>
    </row>
    <row r="329" spans="4:6" x14ac:dyDescent="0.2">
      <c r="D329" s="6" t="s">
        <v>54</v>
      </c>
      <c r="E329" s="6" t="s">
        <v>49</v>
      </c>
      <c r="F329" s="6">
        <v>109</v>
      </c>
    </row>
    <row r="330" spans="4:6" x14ac:dyDescent="0.2">
      <c r="D330" s="6" t="s">
        <v>44</v>
      </c>
      <c r="E330" s="6" t="s">
        <v>61</v>
      </c>
      <c r="F330" s="6">
        <v>129</v>
      </c>
    </row>
    <row r="331" spans="4:6" x14ac:dyDescent="0.2">
      <c r="D331" s="6" t="s">
        <v>48</v>
      </c>
      <c r="E331" s="6" t="s">
        <v>61</v>
      </c>
      <c r="F331" s="6">
        <v>142</v>
      </c>
    </row>
    <row r="332" spans="4:6" x14ac:dyDescent="0.2">
      <c r="D332" s="6" t="s">
        <v>48</v>
      </c>
      <c r="E332" s="6" t="s">
        <v>58</v>
      </c>
      <c r="F332" s="6">
        <v>160</v>
      </c>
    </row>
    <row r="333" spans="4:6" x14ac:dyDescent="0.2">
      <c r="D333" s="6" t="s">
        <v>57</v>
      </c>
      <c r="E333" s="6" t="s">
        <v>49</v>
      </c>
      <c r="F333" s="6">
        <v>483</v>
      </c>
    </row>
    <row r="334" spans="4:6" x14ac:dyDescent="0.2">
      <c r="D334" s="6" t="s">
        <v>57</v>
      </c>
      <c r="E334" s="6" t="s">
        <v>61</v>
      </c>
      <c r="F334" s="6">
        <v>99</v>
      </c>
    </row>
    <row r="335" spans="4:6" x14ac:dyDescent="0.2">
      <c r="D335" s="6" t="s">
        <v>48</v>
      </c>
      <c r="E335" s="6" t="s">
        <v>49</v>
      </c>
      <c r="F335" s="6">
        <v>431</v>
      </c>
    </row>
    <row r="336" spans="4:6" x14ac:dyDescent="0.2">
      <c r="D336" s="6" t="s">
        <v>44</v>
      </c>
      <c r="E336" s="6" t="s">
        <v>61</v>
      </c>
      <c r="F336" s="6">
        <v>173</v>
      </c>
    </row>
    <row r="337" spans="4:6" x14ac:dyDescent="0.2">
      <c r="D337" s="6" t="s">
        <v>48</v>
      </c>
      <c r="E337" s="6" t="s">
        <v>49</v>
      </c>
      <c r="F337" s="6">
        <v>295</v>
      </c>
    </row>
    <row r="338" spans="4:6" x14ac:dyDescent="0.2">
      <c r="D338" s="6" t="s">
        <v>54</v>
      </c>
      <c r="E338" s="6" t="s">
        <v>49</v>
      </c>
      <c r="F338" s="6">
        <v>78</v>
      </c>
    </row>
    <row r="339" spans="4:6" x14ac:dyDescent="0.2">
      <c r="D339" s="6" t="s">
        <v>48</v>
      </c>
      <c r="E339" s="6" t="s">
        <v>58</v>
      </c>
      <c r="F339" s="6">
        <v>406</v>
      </c>
    </row>
    <row r="340" spans="4:6" x14ac:dyDescent="0.2">
      <c r="D340" s="6" t="s">
        <v>44</v>
      </c>
      <c r="E340" s="6" t="s">
        <v>58</v>
      </c>
      <c r="F340" s="6">
        <v>116</v>
      </c>
    </row>
    <row r="341" spans="4:6" x14ac:dyDescent="0.2">
      <c r="D341" s="6" t="s">
        <v>48</v>
      </c>
      <c r="E341" s="6" t="s">
        <v>61</v>
      </c>
      <c r="F341" s="6">
        <v>54</v>
      </c>
    </row>
    <row r="342" spans="4:6" x14ac:dyDescent="0.2">
      <c r="D342" s="6" t="s">
        <v>44</v>
      </c>
      <c r="E342" s="6" t="s">
        <v>49</v>
      </c>
      <c r="F342" s="6">
        <v>264</v>
      </c>
    </row>
    <row r="343" spans="4:6" x14ac:dyDescent="0.2">
      <c r="D343" s="6" t="s">
        <v>57</v>
      </c>
      <c r="E343" s="6" t="s">
        <v>45</v>
      </c>
      <c r="F343" s="6">
        <v>442</v>
      </c>
    </row>
    <row r="344" spans="4:6" x14ac:dyDescent="0.2">
      <c r="D344" s="6" t="s">
        <v>54</v>
      </c>
      <c r="E344" s="6" t="s">
        <v>61</v>
      </c>
      <c r="F344" s="6">
        <v>130</v>
      </c>
    </row>
    <row r="345" spans="4:6" x14ac:dyDescent="0.2">
      <c r="D345" s="6" t="s">
        <v>54</v>
      </c>
      <c r="E345" s="6" t="s">
        <v>49</v>
      </c>
      <c r="F345" s="6">
        <v>416</v>
      </c>
    </row>
    <row r="346" spans="4:6" x14ac:dyDescent="0.2">
      <c r="D346" s="6" t="s">
        <v>54</v>
      </c>
      <c r="E346" s="6" t="s">
        <v>49</v>
      </c>
      <c r="F346" s="6">
        <v>140</v>
      </c>
    </row>
    <row r="347" spans="4:6" x14ac:dyDescent="0.2">
      <c r="D347" s="6" t="s">
        <v>57</v>
      </c>
      <c r="E347" s="6" t="s">
        <v>49</v>
      </c>
      <c r="F347" s="6">
        <v>279</v>
      </c>
    </row>
    <row r="348" spans="4:6" x14ac:dyDescent="0.2">
      <c r="D348" s="6" t="s">
        <v>44</v>
      </c>
      <c r="E348" s="6" t="s">
        <v>49</v>
      </c>
      <c r="F348" s="6">
        <v>252</v>
      </c>
    </row>
    <row r="349" spans="4:6" x14ac:dyDescent="0.2">
      <c r="D349" s="6" t="s">
        <v>54</v>
      </c>
      <c r="E349" s="6" t="s">
        <v>45</v>
      </c>
      <c r="F349" s="6">
        <v>276</v>
      </c>
    </row>
    <row r="350" spans="4:6" x14ac:dyDescent="0.2">
      <c r="D350" s="6" t="s">
        <v>44</v>
      </c>
      <c r="E350" s="6" t="s">
        <v>45</v>
      </c>
      <c r="F350" s="6">
        <v>7</v>
      </c>
    </row>
    <row r="351" spans="4:6" x14ac:dyDescent="0.2">
      <c r="D351" s="6" t="s">
        <v>54</v>
      </c>
      <c r="E351" s="6" t="s">
        <v>49</v>
      </c>
      <c r="F351" s="6">
        <v>283</v>
      </c>
    </row>
    <row r="352" spans="4:6" x14ac:dyDescent="0.2">
      <c r="D352" s="6" t="s">
        <v>54</v>
      </c>
      <c r="E352" s="6" t="s">
        <v>61</v>
      </c>
      <c r="F352" s="6">
        <v>290</v>
      </c>
    </row>
    <row r="353" spans="4:6" x14ac:dyDescent="0.2">
      <c r="D353" s="6" t="s">
        <v>57</v>
      </c>
      <c r="E353" s="6" t="s">
        <v>58</v>
      </c>
      <c r="F353" s="6">
        <v>275</v>
      </c>
    </row>
    <row r="354" spans="4:6" x14ac:dyDescent="0.2">
      <c r="D354" s="6" t="s">
        <v>44</v>
      </c>
      <c r="E354" s="6" t="s">
        <v>58</v>
      </c>
      <c r="F354" s="6">
        <v>201</v>
      </c>
    </row>
    <row r="355" spans="4:6" x14ac:dyDescent="0.2">
      <c r="D355" s="6" t="s">
        <v>57</v>
      </c>
      <c r="E355" s="6" t="s">
        <v>49</v>
      </c>
      <c r="F355" s="6">
        <v>12</v>
      </c>
    </row>
    <row r="356" spans="4:6" x14ac:dyDescent="0.2">
      <c r="D356" s="6" t="s">
        <v>48</v>
      </c>
      <c r="E356" s="6" t="s">
        <v>61</v>
      </c>
      <c r="F356" s="6">
        <v>139</v>
      </c>
    </row>
    <row r="357" spans="4:6" x14ac:dyDescent="0.2">
      <c r="D357" s="6" t="s">
        <v>54</v>
      </c>
      <c r="E357" s="6" t="s">
        <v>45</v>
      </c>
      <c r="F357" s="6">
        <v>71</v>
      </c>
    </row>
    <row r="358" spans="4:6" x14ac:dyDescent="0.2">
      <c r="D358" s="6" t="s">
        <v>54</v>
      </c>
      <c r="E358" s="6" t="s">
        <v>58</v>
      </c>
      <c r="F358" s="6">
        <v>467</v>
      </c>
    </row>
    <row r="359" spans="4:6" x14ac:dyDescent="0.2">
      <c r="D359" s="6" t="s">
        <v>44</v>
      </c>
      <c r="E359" s="6" t="s">
        <v>49</v>
      </c>
      <c r="F359" s="6">
        <v>83</v>
      </c>
    </row>
    <row r="360" spans="4:6" x14ac:dyDescent="0.2">
      <c r="D360" s="6" t="s">
        <v>57</v>
      </c>
      <c r="E360" s="6" t="s">
        <v>49</v>
      </c>
      <c r="F360" s="6">
        <v>344</v>
      </c>
    </row>
    <row r="361" spans="4:6" x14ac:dyDescent="0.2">
      <c r="D361" s="6" t="s">
        <v>48</v>
      </c>
      <c r="E361" s="6" t="s">
        <v>49</v>
      </c>
      <c r="F361" s="6">
        <v>405</v>
      </c>
    </row>
    <row r="362" spans="4:6" x14ac:dyDescent="0.2">
      <c r="D362" s="6" t="s">
        <v>54</v>
      </c>
      <c r="E362" s="6" t="s">
        <v>61</v>
      </c>
      <c r="F362" s="6">
        <v>236</v>
      </c>
    </row>
    <row r="363" spans="4:6" x14ac:dyDescent="0.2">
      <c r="D363" s="6" t="s">
        <v>44</v>
      </c>
      <c r="E363" s="6" t="s">
        <v>58</v>
      </c>
      <c r="F363" s="6">
        <v>237</v>
      </c>
    </row>
    <row r="364" spans="4:6" x14ac:dyDescent="0.2">
      <c r="D364" s="6" t="s">
        <v>57</v>
      </c>
      <c r="E364" s="6" t="s">
        <v>58</v>
      </c>
      <c r="F364" s="6">
        <v>119</v>
      </c>
    </row>
    <row r="365" spans="4:6" x14ac:dyDescent="0.2">
      <c r="D365" s="6" t="s">
        <v>44</v>
      </c>
      <c r="E365" s="6" t="s">
        <v>49</v>
      </c>
      <c r="F365" s="6">
        <v>102</v>
      </c>
    </row>
    <row r="366" spans="4:6" x14ac:dyDescent="0.2">
      <c r="D366" s="6" t="s">
        <v>44</v>
      </c>
      <c r="E366" s="6" t="s">
        <v>49</v>
      </c>
      <c r="F366" s="6">
        <v>419</v>
      </c>
    </row>
    <row r="367" spans="4:6" x14ac:dyDescent="0.2">
      <c r="D367" s="6" t="s">
        <v>48</v>
      </c>
      <c r="E367" s="6" t="s">
        <v>61</v>
      </c>
      <c r="F367" s="6">
        <v>311</v>
      </c>
    </row>
    <row r="368" spans="4:6" x14ac:dyDescent="0.2">
      <c r="D368" s="6" t="s">
        <v>57</v>
      </c>
      <c r="E368" s="6" t="s">
        <v>58</v>
      </c>
      <c r="F368" s="6">
        <v>193</v>
      </c>
    </row>
    <row r="369" spans="4:6" x14ac:dyDescent="0.2">
      <c r="D369" s="6" t="s">
        <v>57</v>
      </c>
      <c r="E369" s="6" t="s">
        <v>49</v>
      </c>
      <c r="F369" s="6">
        <v>187</v>
      </c>
    </row>
    <row r="370" spans="4:6" x14ac:dyDescent="0.2">
      <c r="D370" s="6" t="s">
        <v>57</v>
      </c>
      <c r="E370" s="6" t="s">
        <v>58</v>
      </c>
      <c r="F370" s="6">
        <v>113</v>
      </c>
    </row>
    <row r="371" spans="4:6" x14ac:dyDescent="0.2">
      <c r="D371" s="6" t="s">
        <v>44</v>
      </c>
      <c r="E371" s="6" t="s">
        <v>61</v>
      </c>
      <c r="F371" s="6">
        <v>19</v>
      </c>
    </row>
    <row r="372" spans="4:6" x14ac:dyDescent="0.2">
      <c r="D372" s="6" t="s">
        <v>54</v>
      </c>
      <c r="E372" s="6" t="s">
        <v>45</v>
      </c>
      <c r="F372" s="6">
        <v>113</v>
      </c>
    </row>
    <row r="373" spans="4:6" x14ac:dyDescent="0.2">
      <c r="D373" s="6" t="s">
        <v>54</v>
      </c>
      <c r="E373" s="6" t="s">
        <v>61</v>
      </c>
      <c r="F373" s="6">
        <v>374</v>
      </c>
    </row>
    <row r="374" spans="4:6" x14ac:dyDescent="0.2">
      <c r="D374" s="6" t="s">
        <v>54</v>
      </c>
      <c r="E374" s="6" t="s">
        <v>49</v>
      </c>
      <c r="F374" s="6">
        <v>46</v>
      </c>
    </row>
    <row r="375" spans="4:6" x14ac:dyDescent="0.2">
      <c r="D375" s="6" t="s">
        <v>48</v>
      </c>
      <c r="E375" s="6" t="s">
        <v>58</v>
      </c>
      <c r="F375" s="6">
        <v>45</v>
      </c>
    </row>
    <row r="376" spans="4:6" x14ac:dyDescent="0.2">
      <c r="D376" s="6" t="s">
        <v>44</v>
      </c>
      <c r="E376" s="6" t="s">
        <v>45</v>
      </c>
      <c r="F376" s="6">
        <v>325</v>
      </c>
    </row>
    <row r="377" spans="4:6" x14ac:dyDescent="0.2">
      <c r="D377" s="6" t="s">
        <v>48</v>
      </c>
      <c r="E377" s="6" t="s">
        <v>58</v>
      </c>
      <c r="F377" s="6">
        <v>116</v>
      </c>
    </row>
    <row r="378" spans="4:6" x14ac:dyDescent="0.2">
      <c r="D378" s="6" t="s">
        <v>48</v>
      </c>
      <c r="E378" s="6" t="s">
        <v>61</v>
      </c>
      <c r="F378" s="6">
        <v>389</v>
      </c>
    </row>
    <row r="379" spans="4:6" x14ac:dyDescent="0.2">
      <c r="D379" s="6" t="s">
        <v>54</v>
      </c>
      <c r="E379" s="6" t="s">
        <v>61</v>
      </c>
      <c r="F379" s="6">
        <v>43</v>
      </c>
    </row>
    <row r="380" spans="4:6" x14ac:dyDescent="0.2">
      <c r="D380" s="6" t="s">
        <v>44</v>
      </c>
      <c r="E380" s="6" t="s">
        <v>49</v>
      </c>
      <c r="F380" s="6">
        <v>24</v>
      </c>
    </row>
    <row r="381" spans="4:6" x14ac:dyDescent="0.2">
      <c r="D381" s="6" t="s">
        <v>54</v>
      </c>
      <c r="E381" s="6" t="s">
        <v>58</v>
      </c>
      <c r="F381" s="6">
        <v>139</v>
      </c>
    </row>
    <row r="382" spans="4:6" x14ac:dyDescent="0.2">
      <c r="D382" s="6" t="s">
        <v>48</v>
      </c>
      <c r="E382" s="6" t="s">
        <v>58</v>
      </c>
      <c r="F382" s="6">
        <v>101</v>
      </c>
    </row>
    <row r="383" spans="4:6" x14ac:dyDescent="0.2">
      <c r="D383" s="6" t="s">
        <v>48</v>
      </c>
      <c r="E383" s="6" t="s">
        <v>58</v>
      </c>
      <c r="F383" s="6">
        <v>254</v>
      </c>
    </row>
    <row r="384" spans="4:6" x14ac:dyDescent="0.2">
      <c r="D384" s="6" t="s">
        <v>54</v>
      </c>
      <c r="E384" s="6" t="s">
        <v>58</v>
      </c>
      <c r="F384" s="6">
        <v>265</v>
      </c>
    </row>
    <row r="385" spans="4:6" x14ac:dyDescent="0.2">
      <c r="D385" s="6" t="s">
        <v>44</v>
      </c>
      <c r="E385" s="6" t="s">
        <v>61</v>
      </c>
      <c r="F385" s="6">
        <v>223</v>
      </c>
    </row>
    <row r="386" spans="4:6" x14ac:dyDescent="0.2">
      <c r="D386" s="6" t="s">
        <v>54</v>
      </c>
      <c r="E386" s="6" t="s">
        <v>58</v>
      </c>
      <c r="F386" s="6">
        <v>405</v>
      </c>
    </row>
    <row r="387" spans="4:6" x14ac:dyDescent="0.2">
      <c r="D387" s="6" t="s">
        <v>57</v>
      </c>
      <c r="E387" s="6" t="s">
        <v>58</v>
      </c>
      <c r="F387" s="6">
        <v>423</v>
      </c>
    </row>
    <row r="388" spans="4:6" x14ac:dyDescent="0.2">
      <c r="D388" s="6" t="s">
        <v>57</v>
      </c>
      <c r="E388" s="6" t="s">
        <v>49</v>
      </c>
      <c r="F388" s="6">
        <v>365</v>
      </c>
    </row>
    <row r="389" spans="4:6" x14ac:dyDescent="0.2">
      <c r="D389" s="6" t="s">
        <v>44</v>
      </c>
      <c r="E389" s="6" t="s">
        <v>49</v>
      </c>
      <c r="F389" s="6">
        <v>497</v>
      </c>
    </row>
    <row r="390" spans="4:6" x14ac:dyDescent="0.2">
      <c r="D390" s="6" t="s">
        <v>57</v>
      </c>
      <c r="E390" s="6" t="s">
        <v>49</v>
      </c>
      <c r="F390" s="6">
        <v>13</v>
      </c>
    </row>
    <row r="391" spans="4:6" x14ac:dyDescent="0.2">
      <c r="D391" s="6" t="s">
        <v>48</v>
      </c>
      <c r="E391" s="6" t="s">
        <v>49</v>
      </c>
      <c r="F391" s="6">
        <v>361</v>
      </c>
    </row>
    <row r="392" spans="4:6" x14ac:dyDescent="0.2">
      <c r="D392" s="6" t="s">
        <v>44</v>
      </c>
      <c r="E392" s="6" t="s">
        <v>61</v>
      </c>
      <c r="F392" s="6">
        <v>102</v>
      </c>
    </row>
    <row r="393" spans="4:6" x14ac:dyDescent="0.2">
      <c r="D393" s="6" t="s">
        <v>54</v>
      </c>
      <c r="E393" s="6" t="s">
        <v>49</v>
      </c>
      <c r="F393" s="6">
        <v>391</v>
      </c>
    </row>
    <row r="394" spans="4:6" x14ac:dyDescent="0.2">
      <c r="D394" s="6" t="s">
        <v>48</v>
      </c>
      <c r="E394" s="6" t="s">
        <v>49</v>
      </c>
      <c r="F394" s="6">
        <v>294</v>
      </c>
    </row>
    <row r="395" spans="4:6" x14ac:dyDescent="0.2">
      <c r="D395" s="6" t="s">
        <v>57</v>
      </c>
      <c r="E395" s="6" t="s">
        <v>45</v>
      </c>
      <c r="F395" s="6">
        <v>98</v>
      </c>
    </row>
    <row r="396" spans="4:6" x14ac:dyDescent="0.2">
      <c r="D396" s="6" t="s">
        <v>54</v>
      </c>
      <c r="E396" s="6" t="s">
        <v>58</v>
      </c>
      <c r="F396" s="6">
        <v>441</v>
      </c>
    </row>
    <row r="397" spans="4:6" x14ac:dyDescent="0.2">
      <c r="D397" s="6" t="s">
        <v>54</v>
      </c>
      <c r="E397" s="6" t="s">
        <v>58</v>
      </c>
      <c r="F397" s="6">
        <v>389</v>
      </c>
    </row>
    <row r="398" spans="4:6" x14ac:dyDescent="0.2">
      <c r="D398" s="6" t="s">
        <v>44</v>
      </c>
      <c r="E398" s="6" t="s">
        <v>61</v>
      </c>
      <c r="F398" s="6">
        <v>397</v>
      </c>
    </row>
    <row r="399" spans="4:6" x14ac:dyDescent="0.2">
      <c r="D399" s="6" t="s">
        <v>54</v>
      </c>
      <c r="E399" s="6" t="s">
        <v>61</v>
      </c>
      <c r="F399" s="6">
        <v>85</v>
      </c>
    </row>
    <row r="400" spans="4:6" x14ac:dyDescent="0.2">
      <c r="D400" s="6" t="s">
        <v>44</v>
      </c>
      <c r="E400" s="6" t="s">
        <v>45</v>
      </c>
      <c r="F400" s="6">
        <v>91</v>
      </c>
    </row>
    <row r="401" spans="4:6" x14ac:dyDescent="0.2">
      <c r="D401" s="6" t="s">
        <v>44</v>
      </c>
      <c r="E401" s="6" t="s">
        <v>49</v>
      </c>
      <c r="F401" s="6">
        <v>24</v>
      </c>
    </row>
    <row r="402" spans="4:6" x14ac:dyDescent="0.2">
      <c r="D402" s="6" t="s">
        <v>57</v>
      </c>
      <c r="E402" s="6" t="s">
        <v>58</v>
      </c>
      <c r="F402" s="6">
        <v>390</v>
      </c>
    </row>
    <row r="403" spans="4:6" x14ac:dyDescent="0.2">
      <c r="D403" s="6" t="s">
        <v>57</v>
      </c>
      <c r="E403" s="6" t="s">
        <v>58</v>
      </c>
      <c r="F403" s="6">
        <v>210</v>
      </c>
    </row>
    <row r="404" spans="4:6" x14ac:dyDescent="0.2">
      <c r="D404" s="6" t="s">
        <v>48</v>
      </c>
      <c r="E404" s="6" t="s">
        <v>45</v>
      </c>
      <c r="F404" s="6">
        <v>253</v>
      </c>
    </row>
    <row r="405" spans="4:6" x14ac:dyDescent="0.2">
      <c r="D405" s="6" t="s">
        <v>54</v>
      </c>
      <c r="E405" s="6" t="s">
        <v>58</v>
      </c>
      <c r="F405" s="6">
        <v>367</v>
      </c>
    </row>
    <row r="406" spans="4:6" x14ac:dyDescent="0.2">
      <c r="D406" s="6" t="s">
        <v>44</v>
      </c>
      <c r="E406" s="6" t="s">
        <v>49</v>
      </c>
      <c r="F406" s="6">
        <v>183</v>
      </c>
    </row>
    <row r="407" spans="4:6" x14ac:dyDescent="0.2">
      <c r="D407" s="6" t="s">
        <v>54</v>
      </c>
      <c r="E407" s="6" t="s">
        <v>61</v>
      </c>
      <c r="F407" s="6">
        <v>36</v>
      </c>
    </row>
    <row r="408" spans="4:6" x14ac:dyDescent="0.2">
      <c r="D408" s="6" t="s">
        <v>48</v>
      </c>
      <c r="E408" s="6" t="s">
        <v>49</v>
      </c>
      <c r="F408" s="6">
        <v>11</v>
      </c>
    </row>
    <row r="409" spans="4:6" x14ac:dyDescent="0.2">
      <c r="D409" s="6" t="s">
        <v>48</v>
      </c>
      <c r="E409" s="6" t="s">
        <v>45</v>
      </c>
      <c r="F409" s="6">
        <v>478</v>
      </c>
    </row>
    <row r="410" spans="4:6" x14ac:dyDescent="0.2">
      <c r="D410" s="6" t="s">
        <v>48</v>
      </c>
      <c r="E410" s="6" t="s">
        <v>61</v>
      </c>
      <c r="F410" s="6">
        <v>106</v>
      </c>
    </row>
    <row r="411" spans="4:6" x14ac:dyDescent="0.2">
      <c r="D411" s="6" t="s">
        <v>44</v>
      </c>
      <c r="E411" s="6" t="s">
        <v>45</v>
      </c>
      <c r="F411" s="6">
        <v>215</v>
      </c>
    </row>
    <row r="412" spans="4:6" x14ac:dyDescent="0.2">
      <c r="D412" s="6" t="s">
        <v>54</v>
      </c>
      <c r="E412" s="6" t="s">
        <v>61</v>
      </c>
      <c r="F412" s="6">
        <v>206</v>
      </c>
    </row>
    <row r="413" spans="4:6" x14ac:dyDescent="0.2">
      <c r="D413" s="6" t="s">
        <v>48</v>
      </c>
      <c r="E413" s="6" t="s">
        <v>45</v>
      </c>
      <c r="F413" s="6">
        <v>470</v>
      </c>
    </row>
    <row r="414" spans="4:6" x14ac:dyDescent="0.2">
      <c r="D414" s="6" t="s">
        <v>54</v>
      </c>
      <c r="E414" s="6" t="s">
        <v>58</v>
      </c>
      <c r="F414" s="6">
        <v>71</v>
      </c>
    </row>
    <row r="415" spans="4:6" x14ac:dyDescent="0.2">
      <c r="D415" s="6" t="s">
        <v>57</v>
      </c>
      <c r="E415" s="6" t="s">
        <v>49</v>
      </c>
      <c r="F415" s="6">
        <v>482</v>
      </c>
    </row>
    <row r="416" spans="4:6" x14ac:dyDescent="0.2">
      <c r="D416" s="6" t="s">
        <v>54</v>
      </c>
      <c r="E416" s="6" t="s">
        <v>45</v>
      </c>
      <c r="F416" s="6">
        <v>303</v>
      </c>
    </row>
    <row r="417" spans="4:6" x14ac:dyDescent="0.2">
      <c r="D417" s="6" t="s">
        <v>57</v>
      </c>
      <c r="E417" s="6" t="s">
        <v>61</v>
      </c>
      <c r="F417" s="6">
        <v>345</v>
      </c>
    </row>
    <row r="418" spans="4:6" x14ac:dyDescent="0.2">
      <c r="D418" s="6" t="s">
        <v>48</v>
      </c>
      <c r="E418" s="6" t="s">
        <v>58</v>
      </c>
      <c r="F418" s="6">
        <v>442</v>
      </c>
    </row>
    <row r="419" spans="4:6" x14ac:dyDescent="0.2">
      <c r="D419" s="6" t="s">
        <v>48</v>
      </c>
      <c r="E419" s="6" t="s">
        <v>61</v>
      </c>
      <c r="F419" s="6">
        <v>22</v>
      </c>
    </row>
    <row r="420" spans="4:6" x14ac:dyDescent="0.2">
      <c r="D420" s="6" t="s">
        <v>57</v>
      </c>
      <c r="E420" s="6" t="s">
        <v>61</v>
      </c>
      <c r="F420" s="6">
        <v>160</v>
      </c>
    </row>
    <row r="421" spans="4:6" x14ac:dyDescent="0.2">
      <c r="D421" s="6" t="s">
        <v>54</v>
      </c>
      <c r="E421" s="6" t="s">
        <v>49</v>
      </c>
      <c r="F421" s="6">
        <v>30</v>
      </c>
    </row>
    <row r="422" spans="4:6" x14ac:dyDescent="0.2">
      <c r="D422" s="6" t="s">
        <v>57</v>
      </c>
      <c r="E422" s="6" t="s">
        <v>58</v>
      </c>
      <c r="F422" s="6">
        <v>413</v>
      </c>
    </row>
    <row r="423" spans="4:6" x14ac:dyDescent="0.2">
      <c r="D423" s="6" t="s">
        <v>48</v>
      </c>
      <c r="E423" s="6" t="s">
        <v>61</v>
      </c>
      <c r="F423" s="6">
        <v>108</v>
      </c>
    </row>
    <row r="424" spans="4:6" x14ac:dyDescent="0.2">
      <c r="D424" s="6" t="s">
        <v>44</v>
      </c>
      <c r="E424" s="6" t="s">
        <v>45</v>
      </c>
      <c r="F424" s="6">
        <v>96</v>
      </c>
    </row>
    <row r="425" spans="4:6" x14ac:dyDescent="0.2">
      <c r="D425" s="6" t="s">
        <v>54</v>
      </c>
      <c r="E425" s="6" t="s">
        <v>58</v>
      </c>
      <c r="F425" s="6">
        <v>89</v>
      </c>
    </row>
    <row r="426" spans="4:6" x14ac:dyDescent="0.2">
      <c r="D426" s="6" t="s">
        <v>54</v>
      </c>
      <c r="E426" s="6" t="s">
        <v>61</v>
      </c>
      <c r="F426" s="6">
        <v>128</v>
      </c>
    </row>
    <row r="427" spans="4:6" x14ac:dyDescent="0.2">
      <c r="D427" s="6" t="s">
        <v>57</v>
      </c>
      <c r="E427" s="6" t="s">
        <v>45</v>
      </c>
      <c r="F427" s="6">
        <v>403</v>
      </c>
    </row>
    <row r="428" spans="4:6" x14ac:dyDescent="0.2">
      <c r="D428" s="6" t="s">
        <v>44</v>
      </c>
      <c r="E428" s="6" t="s">
        <v>58</v>
      </c>
      <c r="F428" s="6">
        <v>121</v>
      </c>
    </row>
    <row r="429" spans="4:6" x14ac:dyDescent="0.2">
      <c r="D429" s="6" t="s">
        <v>48</v>
      </c>
      <c r="E429" s="6" t="s">
        <v>61</v>
      </c>
      <c r="F429" s="6">
        <v>178</v>
      </c>
    </row>
    <row r="430" spans="4:6" x14ac:dyDescent="0.2">
      <c r="D430" s="6" t="s">
        <v>54</v>
      </c>
      <c r="E430" s="6" t="s">
        <v>58</v>
      </c>
      <c r="F430" s="6">
        <v>362</v>
      </c>
    </row>
    <row r="431" spans="4:6" x14ac:dyDescent="0.2">
      <c r="D431" s="6" t="s">
        <v>57</v>
      </c>
      <c r="E431" s="6" t="s">
        <v>49</v>
      </c>
      <c r="F431" s="6">
        <v>289</v>
      </c>
    </row>
    <row r="432" spans="4:6" x14ac:dyDescent="0.2">
      <c r="D432" s="6" t="s">
        <v>48</v>
      </c>
      <c r="E432" s="6" t="s">
        <v>58</v>
      </c>
      <c r="F432" s="6">
        <v>105</v>
      </c>
    </row>
    <row r="433" spans="4:6" x14ac:dyDescent="0.2">
      <c r="D433" s="6" t="s">
        <v>57</v>
      </c>
      <c r="E433" s="6" t="s">
        <v>58</v>
      </c>
      <c r="F433" s="6">
        <v>411</v>
      </c>
    </row>
    <row r="434" spans="4:6" x14ac:dyDescent="0.2">
      <c r="D434" s="6" t="s">
        <v>44</v>
      </c>
      <c r="E434" s="6" t="s">
        <v>58</v>
      </c>
      <c r="F434" s="6">
        <v>436</v>
      </c>
    </row>
    <row r="435" spans="4:6" x14ac:dyDescent="0.2">
      <c r="D435" s="6" t="s">
        <v>48</v>
      </c>
      <c r="E435" s="6" t="s">
        <v>45</v>
      </c>
      <c r="F435" s="6">
        <v>308</v>
      </c>
    </row>
    <row r="436" spans="4:6" x14ac:dyDescent="0.2">
      <c r="D436" s="6" t="s">
        <v>48</v>
      </c>
      <c r="E436" s="6" t="s">
        <v>61</v>
      </c>
      <c r="F436" s="6">
        <v>433</v>
      </c>
    </row>
    <row r="437" spans="4:6" x14ac:dyDescent="0.2">
      <c r="D437" s="6" t="s">
        <v>57</v>
      </c>
      <c r="E437" s="6" t="s">
        <v>49</v>
      </c>
      <c r="F437" s="6">
        <v>130</v>
      </c>
    </row>
    <row r="438" spans="4:6" x14ac:dyDescent="0.2">
      <c r="D438" s="6" t="s">
        <v>54</v>
      </c>
      <c r="E438" s="6" t="s">
        <v>49</v>
      </c>
      <c r="F438" s="6">
        <v>183</v>
      </c>
    </row>
    <row r="439" spans="4:6" x14ac:dyDescent="0.2">
      <c r="D439" s="6" t="s">
        <v>57</v>
      </c>
      <c r="E439" s="6" t="s">
        <v>58</v>
      </c>
      <c r="F439" s="6">
        <v>282</v>
      </c>
    </row>
    <row r="440" spans="4:6" x14ac:dyDescent="0.2">
      <c r="D440" s="6" t="s">
        <v>54</v>
      </c>
      <c r="E440" s="6" t="s">
        <v>45</v>
      </c>
      <c r="F440" s="6">
        <v>419</v>
      </c>
    </row>
    <row r="441" spans="4:6" x14ac:dyDescent="0.2">
      <c r="D441" s="6" t="s">
        <v>57</v>
      </c>
      <c r="E441" s="6" t="s">
        <v>45</v>
      </c>
      <c r="F441" s="6">
        <v>61</v>
      </c>
    </row>
    <row r="442" spans="4:6" x14ac:dyDescent="0.2">
      <c r="D442" s="6" t="s">
        <v>57</v>
      </c>
      <c r="E442" s="6" t="s">
        <v>58</v>
      </c>
      <c r="F442" s="6">
        <v>480</v>
      </c>
    </row>
    <row r="443" spans="4:6" x14ac:dyDescent="0.2">
      <c r="D443" s="6" t="s">
        <v>57</v>
      </c>
      <c r="E443" s="6" t="s">
        <v>45</v>
      </c>
      <c r="F443" s="6">
        <v>343</v>
      </c>
    </row>
    <row r="444" spans="4:6" x14ac:dyDescent="0.2">
      <c r="D444" s="6" t="s">
        <v>54</v>
      </c>
      <c r="E444" s="6" t="s">
        <v>58</v>
      </c>
      <c r="F444" s="6">
        <v>337</v>
      </c>
    </row>
    <row r="445" spans="4:6" x14ac:dyDescent="0.2">
      <c r="D445" s="6" t="s">
        <v>48</v>
      </c>
      <c r="E445" s="6" t="s">
        <v>58</v>
      </c>
      <c r="F445" s="6">
        <v>482</v>
      </c>
    </row>
    <row r="446" spans="4:6" x14ac:dyDescent="0.2">
      <c r="D446" s="6" t="s">
        <v>44</v>
      </c>
      <c r="E446" s="6" t="s">
        <v>49</v>
      </c>
      <c r="F446" s="6">
        <v>447</v>
      </c>
    </row>
    <row r="447" spans="4:6" x14ac:dyDescent="0.2">
      <c r="D447" s="6" t="s">
        <v>48</v>
      </c>
      <c r="E447" s="6" t="s">
        <v>58</v>
      </c>
      <c r="F447" s="6">
        <v>493</v>
      </c>
    </row>
    <row r="448" spans="4:6" x14ac:dyDescent="0.2">
      <c r="D448" s="6" t="s">
        <v>48</v>
      </c>
      <c r="E448" s="6" t="s">
        <v>45</v>
      </c>
      <c r="F448" s="6">
        <v>296</v>
      </c>
    </row>
    <row r="449" spans="4:6" x14ac:dyDescent="0.2">
      <c r="D449" s="6" t="s">
        <v>54</v>
      </c>
      <c r="E449" s="6" t="s">
        <v>49</v>
      </c>
      <c r="F449" s="6">
        <v>205</v>
      </c>
    </row>
    <row r="450" spans="4:6" x14ac:dyDescent="0.2">
      <c r="D450" s="6" t="s">
        <v>48</v>
      </c>
      <c r="E450" s="6" t="s">
        <v>49</v>
      </c>
      <c r="F450" s="6">
        <v>469</v>
      </c>
    </row>
    <row r="451" spans="4:6" x14ac:dyDescent="0.2">
      <c r="D451" s="6" t="s">
        <v>54</v>
      </c>
      <c r="E451" s="6" t="s">
        <v>49</v>
      </c>
      <c r="F451" s="6">
        <v>39</v>
      </c>
    </row>
    <row r="452" spans="4:6" x14ac:dyDescent="0.2">
      <c r="D452" s="6" t="s">
        <v>44</v>
      </c>
      <c r="E452" s="6" t="s">
        <v>58</v>
      </c>
      <c r="F452" s="6">
        <v>269</v>
      </c>
    </row>
    <row r="453" spans="4:6" x14ac:dyDescent="0.2">
      <c r="D453" s="6" t="s">
        <v>44</v>
      </c>
      <c r="E453" s="6" t="s">
        <v>49</v>
      </c>
      <c r="F453" s="6">
        <v>219</v>
      </c>
    </row>
    <row r="454" spans="4:6" x14ac:dyDescent="0.2">
      <c r="D454" s="6" t="s">
        <v>57</v>
      </c>
      <c r="E454" s="6" t="s">
        <v>61</v>
      </c>
      <c r="F454" s="6">
        <v>223</v>
      </c>
    </row>
    <row r="455" spans="4:6" x14ac:dyDescent="0.2">
      <c r="D455" s="6" t="s">
        <v>54</v>
      </c>
      <c r="E455" s="6" t="s">
        <v>61</v>
      </c>
      <c r="F455" s="6">
        <v>302</v>
      </c>
    </row>
    <row r="456" spans="4:6" x14ac:dyDescent="0.2">
      <c r="D456" s="6" t="s">
        <v>44</v>
      </c>
      <c r="E456" s="6" t="s">
        <v>49</v>
      </c>
      <c r="F456" s="6">
        <v>418</v>
      </c>
    </row>
    <row r="457" spans="4:6" x14ac:dyDescent="0.2">
      <c r="D457" s="6" t="s">
        <v>57</v>
      </c>
      <c r="E457" s="6" t="s">
        <v>58</v>
      </c>
      <c r="F457" s="6">
        <v>479</v>
      </c>
    </row>
    <row r="458" spans="4:6" x14ac:dyDescent="0.2">
      <c r="D458" s="6" t="s">
        <v>44</v>
      </c>
      <c r="E458" s="6" t="s">
        <v>58</v>
      </c>
      <c r="F458" s="6">
        <v>273</v>
      </c>
    </row>
    <row r="459" spans="4:6" x14ac:dyDescent="0.2">
      <c r="D459" s="6" t="s">
        <v>48</v>
      </c>
      <c r="E459" s="6" t="s">
        <v>49</v>
      </c>
      <c r="F459" s="6">
        <v>444</v>
      </c>
    </row>
    <row r="460" spans="4:6" x14ac:dyDescent="0.2">
      <c r="D460" s="6" t="s">
        <v>54</v>
      </c>
      <c r="E460" s="6" t="s">
        <v>61</v>
      </c>
      <c r="F460" s="6">
        <v>434</v>
      </c>
    </row>
    <row r="461" spans="4:6" x14ac:dyDescent="0.2">
      <c r="D461" s="6" t="s">
        <v>54</v>
      </c>
      <c r="E461" s="6" t="s">
        <v>58</v>
      </c>
      <c r="F461" s="6">
        <v>53</v>
      </c>
    </row>
    <row r="462" spans="4:6" x14ac:dyDescent="0.2">
      <c r="D462" s="6" t="s">
        <v>57</v>
      </c>
      <c r="E462" s="6" t="s">
        <v>61</v>
      </c>
      <c r="F462" s="6">
        <v>353</v>
      </c>
    </row>
    <row r="463" spans="4:6" x14ac:dyDescent="0.2">
      <c r="D463" s="6" t="s">
        <v>48</v>
      </c>
      <c r="E463" s="6" t="s">
        <v>49</v>
      </c>
      <c r="F463" s="6">
        <v>228</v>
      </c>
    </row>
    <row r="464" spans="4:6" x14ac:dyDescent="0.2">
      <c r="D464" s="6" t="s">
        <v>54</v>
      </c>
      <c r="E464" s="6" t="s">
        <v>58</v>
      </c>
      <c r="F464" s="6">
        <v>59</v>
      </c>
    </row>
    <row r="465" spans="4:6" x14ac:dyDescent="0.2">
      <c r="D465" s="6" t="s">
        <v>44</v>
      </c>
      <c r="E465" s="6" t="s">
        <v>58</v>
      </c>
      <c r="F465" s="6">
        <v>45</v>
      </c>
    </row>
    <row r="466" spans="4:6" x14ac:dyDescent="0.2">
      <c r="D466" s="6" t="s">
        <v>54</v>
      </c>
      <c r="E466" s="6" t="s">
        <v>58</v>
      </c>
      <c r="F466" s="6">
        <v>234</v>
      </c>
    </row>
    <row r="467" spans="4:6" x14ac:dyDescent="0.2">
      <c r="D467" s="6" t="s">
        <v>54</v>
      </c>
      <c r="E467" s="6" t="s">
        <v>45</v>
      </c>
      <c r="F467" s="6">
        <v>362</v>
      </c>
    </row>
    <row r="468" spans="4:6" x14ac:dyDescent="0.2">
      <c r="D468" s="6" t="s">
        <v>54</v>
      </c>
      <c r="E468" s="6" t="s">
        <v>58</v>
      </c>
      <c r="F468" s="6">
        <v>134</v>
      </c>
    </row>
    <row r="469" spans="4:6" x14ac:dyDescent="0.2">
      <c r="D469" s="6" t="s">
        <v>44</v>
      </c>
      <c r="E469" s="6" t="s">
        <v>58</v>
      </c>
      <c r="F469" s="6">
        <v>89</v>
      </c>
    </row>
    <row r="470" spans="4:6" x14ac:dyDescent="0.2">
      <c r="D470" s="6" t="s">
        <v>44</v>
      </c>
      <c r="E470" s="6" t="s">
        <v>58</v>
      </c>
      <c r="F470" s="6">
        <v>35</v>
      </c>
    </row>
    <row r="471" spans="4:6" x14ac:dyDescent="0.2">
      <c r="D471" s="6" t="s">
        <v>54</v>
      </c>
      <c r="E471" s="6" t="s">
        <v>58</v>
      </c>
      <c r="F471" s="6">
        <v>309</v>
      </c>
    </row>
    <row r="472" spans="4:6" x14ac:dyDescent="0.2">
      <c r="D472" s="6" t="s">
        <v>54</v>
      </c>
      <c r="E472" s="6" t="s">
        <v>45</v>
      </c>
      <c r="F472" s="6">
        <v>50</v>
      </c>
    </row>
    <row r="473" spans="4:6" x14ac:dyDescent="0.2">
      <c r="D473" s="6" t="s">
        <v>44</v>
      </c>
      <c r="E473" s="6" t="s">
        <v>58</v>
      </c>
      <c r="F473" s="6">
        <v>237</v>
      </c>
    </row>
    <row r="474" spans="4:6" x14ac:dyDescent="0.2">
      <c r="D474" s="6" t="s">
        <v>57</v>
      </c>
      <c r="E474" s="6" t="s">
        <v>61</v>
      </c>
      <c r="F474" s="6">
        <v>52</v>
      </c>
    </row>
    <row r="475" spans="4:6" x14ac:dyDescent="0.2">
      <c r="D475" s="6" t="s">
        <v>48</v>
      </c>
      <c r="E475" s="6" t="s">
        <v>61</v>
      </c>
      <c r="F475" s="6">
        <v>122</v>
      </c>
    </row>
    <row r="476" spans="4:6" x14ac:dyDescent="0.2">
      <c r="D476" s="6" t="s">
        <v>44</v>
      </c>
      <c r="E476" s="6" t="s">
        <v>61</v>
      </c>
      <c r="F476" s="6">
        <v>261</v>
      </c>
    </row>
    <row r="477" spans="4:6" x14ac:dyDescent="0.2">
      <c r="D477" s="6" t="s">
        <v>54</v>
      </c>
      <c r="E477" s="6" t="s">
        <v>58</v>
      </c>
      <c r="F477" s="6">
        <v>195</v>
      </c>
    </row>
    <row r="478" spans="4:6" x14ac:dyDescent="0.2">
      <c r="D478" s="6" t="s">
        <v>48</v>
      </c>
      <c r="E478" s="6" t="s">
        <v>58</v>
      </c>
      <c r="F478" s="6">
        <v>385</v>
      </c>
    </row>
    <row r="479" spans="4:6" x14ac:dyDescent="0.2">
      <c r="D479" s="6" t="s">
        <v>57</v>
      </c>
      <c r="E479" s="6" t="s">
        <v>49</v>
      </c>
      <c r="F479" s="6">
        <v>294</v>
      </c>
    </row>
    <row r="480" spans="4:6" x14ac:dyDescent="0.2">
      <c r="D480" s="6" t="s">
        <v>48</v>
      </c>
      <c r="E480" s="6" t="s">
        <v>45</v>
      </c>
      <c r="F480" s="6">
        <v>170</v>
      </c>
    </row>
    <row r="481" spans="4:6" x14ac:dyDescent="0.2">
      <c r="D481" s="6" t="s">
        <v>54</v>
      </c>
      <c r="E481" s="6" t="s">
        <v>61</v>
      </c>
      <c r="F481" s="6">
        <v>149</v>
      </c>
    </row>
    <row r="482" spans="4:6" x14ac:dyDescent="0.2">
      <c r="D482" s="6" t="s">
        <v>44</v>
      </c>
      <c r="E482" s="6" t="s">
        <v>58</v>
      </c>
      <c r="F482" s="6">
        <v>130</v>
      </c>
    </row>
    <row r="483" spans="4:6" x14ac:dyDescent="0.2">
      <c r="D483" s="6" t="s">
        <v>44</v>
      </c>
      <c r="E483" s="6" t="s">
        <v>58</v>
      </c>
      <c r="F483" s="6">
        <v>176</v>
      </c>
    </row>
    <row r="484" spans="4:6" x14ac:dyDescent="0.2">
      <c r="D484" s="6" t="s">
        <v>44</v>
      </c>
      <c r="E484" s="6" t="s">
        <v>49</v>
      </c>
      <c r="F484" s="6">
        <v>244</v>
      </c>
    </row>
    <row r="485" spans="4:6" x14ac:dyDescent="0.2">
      <c r="D485" s="6" t="s">
        <v>48</v>
      </c>
      <c r="E485" s="6" t="s">
        <v>49</v>
      </c>
      <c r="F485" s="6">
        <v>309</v>
      </c>
    </row>
    <row r="486" spans="4:6" x14ac:dyDescent="0.2">
      <c r="D486" s="6" t="s">
        <v>57</v>
      </c>
      <c r="E486" s="6" t="s">
        <v>45</v>
      </c>
      <c r="F486" s="6">
        <v>436</v>
      </c>
    </row>
    <row r="487" spans="4:6" x14ac:dyDescent="0.2">
      <c r="D487" s="6" t="s">
        <v>48</v>
      </c>
      <c r="E487" s="6" t="s">
        <v>58</v>
      </c>
      <c r="F487" s="6">
        <v>377</v>
      </c>
    </row>
    <row r="488" spans="4:6" x14ac:dyDescent="0.2">
      <c r="D488" s="6" t="s">
        <v>44</v>
      </c>
      <c r="E488" s="6" t="s">
        <v>58</v>
      </c>
      <c r="F488" s="6">
        <v>352</v>
      </c>
    </row>
    <row r="489" spans="4:6" x14ac:dyDescent="0.2">
      <c r="D489" s="6" t="s">
        <v>57</v>
      </c>
      <c r="E489" s="6" t="s">
        <v>49</v>
      </c>
      <c r="F489" s="6">
        <v>392</v>
      </c>
    </row>
    <row r="490" spans="4:6" x14ac:dyDescent="0.2">
      <c r="D490" s="6" t="s">
        <v>54</v>
      </c>
      <c r="E490" s="6" t="s">
        <v>45</v>
      </c>
      <c r="F490" s="6">
        <v>75</v>
      </c>
    </row>
    <row r="491" spans="4:6" x14ac:dyDescent="0.2">
      <c r="D491" s="6" t="s">
        <v>44</v>
      </c>
      <c r="E491" s="6" t="s">
        <v>45</v>
      </c>
      <c r="F491" s="6">
        <v>71</v>
      </c>
    </row>
    <row r="492" spans="4:6" x14ac:dyDescent="0.2">
      <c r="D492" s="6" t="s">
        <v>44</v>
      </c>
      <c r="E492" s="6" t="s">
        <v>61</v>
      </c>
      <c r="F492" s="6">
        <v>496</v>
      </c>
    </row>
    <row r="493" spans="4:6" x14ac:dyDescent="0.2">
      <c r="D493" s="6" t="s">
        <v>48</v>
      </c>
      <c r="E493" s="6" t="s">
        <v>49</v>
      </c>
      <c r="F493" s="6">
        <v>94</v>
      </c>
    </row>
    <row r="494" spans="4:6" x14ac:dyDescent="0.2">
      <c r="D494" s="6" t="s">
        <v>54</v>
      </c>
      <c r="E494" s="6" t="s">
        <v>58</v>
      </c>
      <c r="F494" s="6">
        <v>247</v>
      </c>
    </row>
    <row r="495" spans="4:6" x14ac:dyDescent="0.2">
      <c r="D495" s="6" t="s">
        <v>48</v>
      </c>
      <c r="E495" s="6" t="s">
        <v>45</v>
      </c>
      <c r="F495" s="6">
        <v>111</v>
      </c>
    </row>
    <row r="496" spans="4:6" x14ac:dyDescent="0.2">
      <c r="D496" s="6" t="s">
        <v>48</v>
      </c>
      <c r="E496" s="6" t="s">
        <v>58</v>
      </c>
      <c r="F496" s="6">
        <v>12</v>
      </c>
    </row>
    <row r="497" spans="4:6" x14ac:dyDescent="0.2">
      <c r="D497" s="6" t="s">
        <v>44</v>
      </c>
      <c r="E497" s="6" t="s">
        <v>49</v>
      </c>
      <c r="F497" s="6">
        <v>244</v>
      </c>
    </row>
    <row r="498" spans="4:6" x14ac:dyDescent="0.2">
      <c r="D498" s="6" t="s">
        <v>48</v>
      </c>
      <c r="E498" s="6" t="s">
        <v>61</v>
      </c>
      <c r="F498" s="6">
        <v>292</v>
      </c>
    </row>
    <row r="499" spans="4:6" x14ac:dyDescent="0.2">
      <c r="D499" s="6" t="s">
        <v>44</v>
      </c>
      <c r="E499" s="6" t="s">
        <v>45</v>
      </c>
      <c r="F499" s="6">
        <v>215</v>
      </c>
    </row>
    <row r="500" spans="4:6" x14ac:dyDescent="0.2">
      <c r="D500" s="6" t="s">
        <v>57</v>
      </c>
      <c r="E500" s="6" t="s">
        <v>45</v>
      </c>
      <c r="F500" s="6">
        <v>221</v>
      </c>
    </row>
    <row r="501" spans="4:6" x14ac:dyDescent="0.2">
      <c r="D501" s="6" t="s">
        <v>54</v>
      </c>
      <c r="E501" s="6" t="s">
        <v>61</v>
      </c>
      <c r="F501" s="6">
        <v>253</v>
      </c>
    </row>
    <row r="502" spans="4:6" x14ac:dyDescent="0.2">
      <c r="D502" s="6" t="s">
        <v>57</v>
      </c>
      <c r="E502" s="6" t="s">
        <v>58</v>
      </c>
      <c r="F502" s="6">
        <v>109</v>
      </c>
    </row>
    <row r="503" spans="4:6" x14ac:dyDescent="0.2">
      <c r="D503" s="6" t="s">
        <v>44</v>
      </c>
      <c r="E503" s="6" t="s">
        <v>45</v>
      </c>
      <c r="F503" s="6">
        <v>2</v>
      </c>
    </row>
    <row r="504" spans="4:6" x14ac:dyDescent="0.2">
      <c r="D504" s="6" t="s">
        <v>44</v>
      </c>
      <c r="E504" s="6" t="s">
        <v>45</v>
      </c>
      <c r="F504" s="6">
        <v>36</v>
      </c>
    </row>
    <row r="505" spans="4:6" x14ac:dyDescent="0.2">
      <c r="D505" s="6" t="s">
        <v>44</v>
      </c>
      <c r="E505" s="6" t="s">
        <v>45</v>
      </c>
      <c r="F505" s="6">
        <v>321</v>
      </c>
    </row>
    <row r="506" spans="4:6" x14ac:dyDescent="0.2">
      <c r="D506" s="6" t="s">
        <v>44</v>
      </c>
      <c r="E506" s="6" t="s">
        <v>61</v>
      </c>
      <c r="F506" s="6">
        <v>408</v>
      </c>
    </row>
    <row r="507" spans="4:6" x14ac:dyDescent="0.2">
      <c r="D507" s="6" t="s">
        <v>48</v>
      </c>
      <c r="E507" s="6" t="s">
        <v>49</v>
      </c>
      <c r="F507" s="6">
        <v>93</v>
      </c>
    </row>
    <row r="508" spans="4:6" x14ac:dyDescent="0.2">
      <c r="D508" s="6" t="s">
        <v>57</v>
      </c>
      <c r="E508" s="6" t="s">
        <v>58</v>
      </c>
      <c r="F508" s="6">
        <v>475</v>
      </c>
    </row>
    <row r="509" spans="4:6" x14ac:dyDescent="0.2">
      <c r="D509" s="6" t="s">
        <v>57</v>
      </c>
      <c r="E509" s="6" t="s">
        <v>61</v>
      </c>
      <c r="F509" s="6">
        <v>414</v>
      </c>
    </row>
    <row r="510" spans="4:6" x14ac:dyDescent="0.2">
      <c r="D510" s="6" t="s">
        <v>54</v>
      </c>
      <c r="E510" s="6" t="s">
        <v>58</v>
      </c>
      <c r="F510" s="6">
        <v>365</v>
      </c>
    </row>
    <row r="511" spans="4:6" x14ac:dyDescent="0.2">
      <c r="D511" s="6" t="s">
        <v>44</v>
      </c>
      <c r="E511" s="6" t="s">
        <v>61</v>
      </c>
      <c r="F511" s="6">
        <v>42</v>
      </c>
    </row>
    <row r="512" spans="4:6" x14ac:dyDescent="0.2">
      <c r="D512" s="6" t="s">
        <v>54</v>
      </c>
      <c r="E512" s="6" t="s">
        <v>49</v>
      </c>
      <c r="F512" s="6">
        <v>127</v>
      </c>
    </row>
    <row r="513" spans="4:6" x14ac:dyDescent="0.2">
      <c r="D513" s="6" t="s">
        <v>54</v>
      </c>
      <c r="E513" s="6" t="s">
        <v>58</v>
      </c>
      <c r="F513" s="6">
        <v>380</v>
      </c>
    </row>
    <row r="514" spans="4:6" x14ac:dyDescent="0.2">
      <c r="D514" s="6" t="s">
        <v>44</v>
      </c>
      <c r="E514" s="6" t="s">
        <v>61</v>
      </c>
      <c r="F514" s="6">
        <v>370</v>
      </c>
    </row>
    <row r="515" spans="4:6" x14ac:dyDescent="0.2">
      <c r="D515" s="6" t="s">
        <v>48</v>
      </c>
      <c r="E515" s="6" t="s">
        <v>45</v>
      </c>
      <c r="F515" s="6">
        <v>364</v>
      </c>
    </row>
    <row r="516" spans="4:6" x14ac:dyDescent="0.2">
      <c r="D516" s="6" t="s">
        <v>48</v>
      </c>
      <c r="E516" s="6" t="s">
        <v>61</v>
      </c>
      <c r="F516" s="6">
        <v>57</v>
      </c>
    </row>
    <row r="517" spans="4:6" x14ac:dyDescent="0.2">
      <c r="D517" s="6" t="s">
        <v>54</v>
      </c>
      <c r="E517" s="6" t="s">
        <v>61</v>
      </c>
      <c r="F517" s="6">
        <v>259</v>
      </c>
    </row>
    <row r="518" spans="4:6" x14ac:dyDescent="0.2">
      <c r="D518" s="6" t="s">
        <v>54</v>
      </c>
      <c r="E518" s="6" t="s">
        <v>61</v>
      </c>
      <c r="F518" s="6">
        <v>481</v>
      </c>
    </row>
    <row r="519" spans="4:6" x14ac:dyDescent="0.2">
      <c r="D519" s="6" t="s">
        <v>44</v>
      </c>
      <c r="E519" s="6" t="s">
        <v>61</v>
      </c>
      <c r="F519" s="6">
        <v>448</v>
      </c>
    </row>
    <row r="520" spans="4:6" x14ac:dyDescent="0.2">
      <c r="D520" s="6" t="s">
        <v>44</v>
      </c>
      <c r="E520" s="6" t="s">
        <v>58</v>
      </c>
      <c r="F520" s="6">
        <v>34</v>
      </c>
    </row>
    <row r="521" spans="4:6" x14ac:dyDescent="0.2">
      <c r="D521" s="6" t="s">
        <v>48</v>
      </c>
      <c r="E521" s="6" t="s">
        <v>45</v>
      </c>
      <c r="F521" s="6">
        <v>490</v>
      </c>
    </row>
    <row r="522" spans="4:6" x14ac:dyDescent="0.2">
      <c r="D522" s="6" t="s">
        <v>54</v>
      </c>
      <c r="E522" s="6" t="s">
        <v>61</v>
      </c>
      <c r="F522" s="6">
        <v>70</v>
      </c>
    </row>
    <row r="523" spans="4:6" x14ac:dyDescent="0.2">
      <c r="D523" s="6" t="s">
        <v>48</v>
      </c>
      <c r="E523" s="6" t="s">
        <v>49</v>
      </c>
      <c r="F523" s="6">
        <v>418</v>
      </c>
    </row>
    <row r="524" spans="4:6" x14ac:dyDescent="0.2">
      <c r="D524" s="6" t="s">
        <v>54</v>
      </c>
      <c r="E524" s="6" t="s">
        <v>61</v>
      </c>
      <c r="F524" s="6">
        <v>367</v>
      </c>
    </row>
    <row r="525" spans="4:6" x14ac:dyDescent="0.2">
      <c r="D525" s="6" t="s">
        <v>57</v>
      </c>
      <c r="E525" s="6" t="s">
        <v>45</v>
      </c>
      <c r="F525" s="6">
        <v>282</v>
      </c>
    </row>
    <row r="526" spans="4:6" x14ac:dyDescent="0.2">
      <c r="D526" s="6" t="s">
        <v>54</v>
      </c>
      <c r="E526" s="6" t="s">
        <v>49</v>
      </c>
      <c r="F526" s="6">
        <v>201</v>
      </c>
    </row>
    <row r="527" spans="4:6" x14ac:dyDescent="0.2">
      <c r="D527" s="6" t="s">
        <v>44</v>
      </c>
      <c r="E527" s="6" t="s">
        <v>49</v>
      </c>
      <c r="F527" s="6">
        <v>48</v>
      </c>
    </row>
    <row r="528" spans="4:6" x14ac:dyDescent="0.2">
      <c r="D528" s="6" t="s">
        <v>48</v>
      </c>
      <c r="E528" s="6" t="s">
        <v>61</v>
      </c>
      <c r="F528" s="6">
        <v>202</v>
      </c>
    </row>
    <row r="529" spans="4:6" x14ac:dyDescent="0.2">
      <c r="D529" s="6" t="s">
        <v>44</v>
      </c>
      <c r="E529" s="6" t="s">
        <v>45</v>
      </c>
      <c r="F529" s="6">
        <v>230</v>
      </c>
    </row>
    <row r="530" spans="4:6" x14ac:dyDescent="0.2">
      <c r="D530" s="6" t="s">
        <v>54</v>
      </c>
      <c r="E530" s="6" t="s">
        <v>58</v>
      </c>
      <c r="F530" s="6">
        <v>214</v>
      </c>
    </row>
    <row r="531" spans="4:6" x14ac:dyDescent="0.2">
      <c r="D531" s="6" t="s">
        <v>44</v>
      </c>
      <c r="E531" s="6" t="s">
        <v>49</v>
      </c>
      <c r="F531" s="6">
        <v>168</v>
      </c>
    </row>
    <row r="532" spans="4:6" x14ac:dyDescent="0.2">
      <c r="D532" s="6" t="s">
        <v>57</v>
      </c>
      <c r="E532" s="6" t="s">
        <v>58</v>
      </c>
      <c r="F532" s="6">
        <v>220</v>
      </c>
    </row>
    <row r="533" spans="4:6" x14ac:dyDescent="0.2">
      <c r="D533" s="6" t="s">
        <v>44</v>
      </c>
      <c r="E533" s="6" t="s">
        <v>45</v>
      </c>
      <c r="F533" s="6">
        <v>471</v>
      </c>
    </row>
    <row r="534" spans="4:6" x14ac:dyDescent="0.2">
      <c r="D534" s="6" t="s">
        <v>44</v>
      </c>
      <c r="E534" s="6" t="s">
        <v>49</v>
      </c>
      <c r="F534" s="6">
        <v>428</v>
      </c>
    </row>
    <row r="535" spans="4:6" x14ac:dyDescent="0.2">
      <c r="D535" s="6" t="s">
        <v>57</v>
      </c>
      <c r="E535" s="6" t="s">
        <v>61</v>
      </c>
      <c r="F535" s="6">
        <v>128</v>
      </c>
    </row>
    <row r="536" spans="4:6" x14ac:dyDescent="0.2">
      <c r="D536" s="6" t="s">
        <v>48</v>
      </c>
      <c r="E536" s="6" t="s">
        <v>61</v>
      </c>
      <c r="F536" s="6">
        <v>22</v>
      </c>
    </row>
    <row r="537" spans="4:6" x14ac:dyDescent="0.2">
      <c r="D537" s="6" t="s">
        <v>54</v>
      </c>
      <c r="E537" s="6" t="s">
        <v>58</v>
      </c>
      <c r="F537" s="6">
        <v>249</v>
      </c>
    </row>
    <row r="538" spans="4:6" x14ac:dyDescent="0.2">
      <c r="D538" s="6" t="s">
        <v>57</v>
      </c>
      <c r="E538" s="6" t="s">
        <v>45</v>
      </c>
      <c r="F538" s="6">
        <v>306</v>
      </c>
    </row>
    <row r="539" spans="4:6" x14ac:dyDescent="0.2">
      <c r="D539" s="6" t="s">
        <v>44</v>
      </c>
      <c r="E539" s="6" t="s">
        <v>61</v>
      </c>
      <c r="F539" s="6">
        <v>380</v>
      </c>
    </row>
    <row r="540" spans="4:6" x14ac:dyDescent="0.2">
      <c r="D540" s="6" t="s">
        <v>57</v>
      </c>
      <c r="E540" s="6" t="s">
        <v>45</v>
      </c>
      <c r="F540" s="6">
        <v>253</v>
      </c>
    </row>
    <row r="541" spans="4:6" x14ac:dyDescent="0.2">
      <c r="D541" s="6" t="s">
        <v>48</v>
      </c>
      <c r="E541" s="6" t="s">
        <v>49</v>
      </c>
      <c r="F541" s="6">
        <v>177</v>
      </c>
    </row>
    <row r="542" spans="4:6" x14ac:dyDescent="0.2">
      <c r="D542" s="6" t="s">
        <v>54</v>
      </c>
      <c r="E542" s="6" t="s">
        <v>61</v>
      </c>
      <c r="F542" s="6">
        <v>395</v>
      </c>
    </row>
    <row r="543" spans="4:6" x14ac:dyDescent="0.2">
      <c r="D543" s="6" t="s">
        <v>57</v>
      </c>
      <c r="E543" s="6" t="s">
        <v>45</v>
      </c>
      <c r="F543" s="6">
        <v>404</v>
      </c>
    </row>
    <row r="544" spans="4:6" x14ac:dyDescent="0.2">
      <c r="D544" s="6" t="s">
        <v>54</v>
      </c>
      <c r="E544" s="6" t="s">
        <v>49</v>
      </c>
      <c r="F544" s="6">
        <v>358</v>
      </c>
    </row>
    <row r="545" spans="4:6" x14ac:dyDescent="0.2">
      <c r="D545" s="6" t="s">
        <v>44</v>
      </c>
      <c r="E545" s="6" t="s">
        <v>49</v>
      </c>
      <c r="F545" s="6">
        <v>85</v>
      </c>
    </row>
    <row r="546" spans="4:6" x14ac:dyDescent="0.2">
      <c r="D546" s="6" t="s">
        <v>57</v>
      </c>
      <c r="E546" s="6" t="s">
        <v>61</v>
      </c>
      <c r="F546" s="6">
        <v>1</v>
      </c>
    </row>
    <row r="547" spans="4:6" x14ac:dyDescent="0.2">
      <c r="D547" s="6" t="s">
        <v>48</v>
      </c>
      <c r="E547" s="6" t="s">
        <v>49</v>
      </c>
      <c r="F547" s="6">
        <v>78</v>
      </c>
    </row>
    <row r="548" spans="4:6" x14ac:dyDescent="0.2">
      <c r="D548" s="6" t="s">
        <v>54</v>
      </c>
      <c r="E548" s="6" t="s">
        <v>45</v>
      </c>
      <c r="F548" s="6">
        <v>226</v>
      </c>
    </row>
    <row r="549" spans="4:6" x14ac:dyDescent="0.2">
      <c r="D549" s="6" t="s">
        <v>54</v>
      </c>
      <c r="E549" s="6" t="s">
        <v>49</v>
      </c>
      <c r="F549" s="6">
        <v>465</v>
      </c>
    </row>
    <row r="550" spans="4:6" x14ac:dyDescent="0.2">
      <c r="D550" s="6" t="s">
        <v>54</v>
      </c>
      <c r="E550" s="6" t="s">
        <v>45</v>
      </c>
      <c r="F550" s="6">
        <v>409</v>
      </c>
    </row>
    <row r="551" spans="4:6" x14ac:dyDescent="0.2">
      <c r="D551" s="6" t="s">
        <v>57</v>
      </c>
      <c r="E551" s="6" t="s">
        <v>45</v>
      </c>
      <c r="F551" s="6">
        <v>463</v>
      </c>
    </row>
    <row r="552" spans="4:6" x14ac:dyDescent="0.2">
      <c r="D552" s="6" t="s">
        <v>44</v>
      </c>
      <c r="E552" s="6" t="s">
        <v>58</v>
      </c>
      <c r="F552" s="6">
        <v>42</v>
      </c>
    </row>
    <row r="553" spans="4:6" x14ac:dyDescent="0.2">
      <c r="D553" s="6" t="s">
        <v>54</v>
      </c>
      <c r="E553" s="6" t="s">
        <v>45</v>
      </c>
      <c r="F553" s="6">
        <v>62</v>
      </c>
    </row>
    <row r="554" spans="4:6" x14ac:dyDescent="0.2">
      <c r="D554" s="6" t="s">
        <v>54</v>
      </c>
      <c r="E554" s="6" t="s">
        <v>45</v>
      </c>
      <c r="F554" s="6">
        <v>1</v>
      </c>
    </row>
    <row r="555" spans="4:6" x14ac:dyDescent="0.2">
      <c r="D555" s="6" t="s">
        <v>54</v>
      </c>
      <c r="E555" s="6" t="s">
        <v>45</v>
      </c>
      <c r="F555" s="6">
        <v>54</v>
      </c>
    </row>
    <row r="556" spans="4:6" x14ac:dyDescent="0.2">
      <c r="D556" s="6" t="s">
        <v>54</v>
      </c>
      <c r="E556" s="6" t="s">
        <v>61</v>
      </c>
      <c r="F556" s="6">
        <v>34</v>
      </c>
    </row>
    <row r="557" spans="4:6" x14ac:dyDescent="0.2">
      <c r="D557" s="6" t="s">
        <v>54</v>
      </c>
      <c r="E557" s="6" t="s">
        <v>49</v>
      </c>
      <c r="F557" s="6">
        <v>137</v>
      </c>
    </row>
    <row r="558" spans="4:6" x14ac:dyDescent="0.2">
      <c r="D558" s="6" t="s">
        <v>57</v>
      </c>
      <c r="E558" s="6" t="s">
        <v>61</v>
      </c>
      <c r="F558" s="6">
        <v>74</v>
      </c>
    </row>
    <row r="559" spans="4:6" x14ac:dyDescent="0.2">
      <c r="D559" s="6" t="s">
        <v>44</v>
      </c>
      <c r="E559" s="6" t="s">
        <v>49</v>
      </c>
      <c r="F559" s="6">
        <v>407</v>
      </c>
    </row>
    <row r="560" spans="4:6" x14ac:dyDescent="0.2">
      <c r="D560" s="6" t="s">
        <v>44</v>
      </c>
      <c r="E560" s="6" t="s">
        <v>61</v>
      </c>
      <c r="F560" s="6">
        <v>299</v>
      </c>
    </row>
    <row r="561" spans="4:6" x14ac:dyDescent="0.2">
      <c r="D561" s="6" t="s">
        <v>54</v>
      </c>
      <c r="E561" s="6" t="s">
        <v>61</v>
      </c>
      <c r="F561" s="6">
        <v>159</v>
      </c>
    </row>
    <row r="562" spans="4:6" x14ac:dyDescent="0.2">
      <c r="D562" s="6" t="s">
        <v>48</v>
      </c>
      <c r="E562" s="6" t="s">
        <v>45</v>
      </c>
      <c r="F562" s="6">
        <v>287</v>
      </c>
    </row>
    <row r="563" spans="4:6" x14ac:dyDescent="0.2">
      <c r="D563" s="6" t="s">
        <v>44</v>
      </c>
      <c r="E563" s="6" t="s">
        <v>45</v>
      </c>
      <c r="F563" s="6">
        <v>95</v>
      </c>
    </row>
    <row r="564" spans="4:6" x14ac:dyDescent="0.2">
      <c r="D564" s="6" t="s">
        <v>57</v>
      </c>
      <c r="E564" s="6" t="s">
        <v>58</v>
      </c>
      <c r="F564" s="6">
        <v>161</v>
      </c>
    </row>
    <row r="565" spans="4:6" x14ac:dyDescent="0.2">
      <c r="D565" s="6" t="s">
        <v>44</v>
      </c>
      <c r="E565" s="6" t="s">
        <v>45</v>
      </c>
      <c r="F565" s="6">
        <v>189</v>
      </c>
    </row>
    <row r="566" spans="4:6" x14ac:dyDescent="0.2">
      <c r="D566" s="6" t="s">
        <v>54</v>
      </c>
      <c r="E566" s="6" t="s">
        <v>58</v>
      </c>
      <c r="F566" s="6">
        <v>147</v>
      </c>
    </row>
    <row r="567" spans="4:6" x14ac:dyDescent="0.2">
      <c r="D567" s="6" t="s">
        <v>54</v>
      </c>
      <c r="E567" s="6" t="s">
        <v>45</v>
      </c>
      <c r="F567" s="6">
        <v>223</v>
      </c>
    </row>
    <row r="568" spans="4:6" x14ac:dyDescent="0.2">
      <c r="D568" s="6" t="s">
        <v>48</v>
      </c>
      <c r="E568" s="6" t="s">
        <v>45</v>
      </c>
      <c r="F568" s="6">
        <v>23</v>
      </c>
    </row>
    <row r="569" spans="4:6" x14ac:dyDescent="0.2">
      <c r="D569" s="6" t="s">
        <v>48</v>
      </c>
      <c r="E569" s="6" t="s">
        <v>49</v>
      </c>
      <c r="F569" s="6">
        <v>286</v>
      </c>
    </row>
    <row r="570" spans="4:6" x14ac:dyDescent="0.2">
      <c r="D570" s="6" t="s">
        <v>44</v>
      </c>
      <c r="E570" s="6" t="s">
        <v>61</v>
      </c>
      <c r="F570" s="6">
        <v>363</v>
      </c>
    </row>
    <row r="571" spans="4:6" x14ac:dyDescent="0.2">
      <c r="D571" s="6" t="s">
        <v>48</v>
      </c>
      <c r="E571" s="6" t="s">
        <v>49</v>
      </c>
      <c r="F571" s="6">
        <v>478</v>
      </c>
    </row>
    <row r="572" spans="4:6" x14ac:dyDescent="0.2">
      <c r="D572" s="6" t="s">
        <v>48</v>
      </c>
      <c r="E572" s="6" t="s">
        <v>45</v>
      </c>
      <c r="F572" s="6">
        <v>33</v>
      </c>
    </row>
    <row r="573" spans="4:6" x14ac:dyDescent="0.2">
      <c r="D573" s="6" t="s">
        <v>57</v>
      </c>
      <c r="E573" s="6" t="s">
        <v>61</v>
      </c>
      <c r="F573" s="6">
        <v>17</v>
      </c>
    </row>
    <row r="574" spans="4:6" x14ac:dyDescent="0.2">
      <c r="D574" s="6" t="s">
        <v>57</v>
      </c>
      <c r="E574" s="6" t="s">
        <v>58</v>
      </c>
      <c r="F574" s="6">
        <v>39</v>
      </c>
    </row>
    <row r="575" spans="4:6" x14ac:dyDescent="0.2">
      <c r="D575" s="6" t="s">
        <v>44</v>
      </c>
      <c r="E575" s="6" t="s">
        <v>61</v>
      </c>
      <c r="F575" s="6">
        <v>70</v>
      </c>
    </row>
    <row r="576" spans="4:6" x14ac:dyDescent="0.2">
      <c r="D576" s="6" t="s">
        <v>57</v>
      </c>
      <c r="E576" s="6" t="s">
        <v>58</v>
      </c>
      <c r="F576" s="6">
        <v>448</v>
      </c>
    </row>
    <row r="577" spans="4:6" x14ac:dyDescent="0.2">
      <c r="D577" s="6" t="s">
        <v>48</v>
      </c>
      <c r="E577" s="6" t="s">
        <v>45</v>
      </c>
      <c r="F577" s="6">
        <v>9</v>
      </c>
    </row>
    <row r="578" spans="4:6" x14ac:dyDescent="0.2">
      <c r="D578" s="6" t="s">
        <v>54</v>
      </c>
      <c r="E578" s="6" t="s">
        <v>45</v>
      </c>
      <c r="F578" s="6">
        <v>417</v>
      </c>
    </row>
    <row r="579" spans="4:6" x14ac:dyDescent="0.2">
      <c r="D579" s="6" t="s">
        <v>48</v>
      </c>
      <c r="E579" s="6" t="s">
        <v>58</v>
      </c>
      <c r="F579" s="6">
        <v>314</v>
      </c>
    </row>
    <row r="580" spans="4:6" x14ac:dyDescent="0.2">
      <c r="D580" s="6" t="s">
        <v>48</v>
      </c>
      <c r="E580" s="6" t="s">
        <v>61</v>
      </c>
      <c r="F580" s="6">
        <v>249</v>
      </c>
    </row>
    <row r="581" spans="4:6" x14ac:dyDescent="0.2">
      <c r="D581" s="6" t="s">
        <v>57</v>
      </c>
      <c r="E581" s="6" t="s">
        <v>58</v>
      </c>
      <c r="F581" s="6">
        <v>64</v>
      </c>
    </row>
    <row r="582" spans="4:6" x14ac:dyDescent="0.2">
      <c r="D582" s="6" t="s">
        <v>44</v>
      </c>
      <c r="E582" s="6" t="s">
        <v>58</v>
      </c>
      <c r="F582" s="6">
        <v>474</v>
      </c>
    </row>
    <row r="583" spans="4:6" x14ac:dyDescent="0.2">
      <c r="D583" s="6" t="s">
        <v>54</v>
      </c>
      <c r="E583" s="6" t="s">
        <v>49</v>
      </c>
      <c r="F583" s="6">
        <v>295</v>
      </c>
    </row>
    <row r="584" spans="4:6" x14ac:dyDescent="0.2">
      <c r="D584" s="6" t="s">
        <v>48</v>
      </c>
      <c r="E584" s="6" t="s">
        <v>61</v>
      </c>
      <c r="F584" s="6">
        <v>431</v>
      </c>
    </row>
    <row r="585" spans="4:6" x14ac:dyDescent="0.2">
      <c r="D585" s="6" t="s">
        <v>48</v>
      </c>
      <c r="E585" s="6" t="s">
        <v>45</v>
      </c>
      <c r="F585" s="6">
        <v>56</v>
      </c>
    </row>
    <row r="586" spans="4:6" x14ac:dyDescent="0.2">
      <c r="D586" s="6" t="s">
        <v>48</v>
      </c>
      <c r="E586" s="6" t="s">
        <v>45</v>
      </c>
      <c r="F586" s="6">
        <v>380</v>
      </c>
    </row>
    <row r="587" spans="4:6" x14ac:dyDescent="0.2">
      <c r="D587" s="6" t="s">
        <v>44</v>
      </c>
      <c r="E587" s="6" t="s">
        <v>61</v>
      </c>
      <c r="F587" s="6">
        <v>125</v>
      </c>
    </row>
    <row r="588" spans="4:6" x14ac:dyDescent="0.2">
      <c r="D588" s="6" t="s">
        <v>44</v>
      </c>
      <c r="E588" s="6" t="s">
        <v>58</v>
      </c>
      <c r="F588" s="6">
        <v>310</v>
      </c>
    </row>
    <row r="589" spans="4:6" x14ac:dyDescent="0.2">
      <c r="D589" s="6" t="s">
        <v>48</v>
      </c>
      <c r="E589" s="6" t="s">
        <v>61</v>
      </c>
      <c r="F589" s="6">
        <v>239</v>
      </c>
    </row>
    <row r="590" spans="4:6" x14ac:dyDescent="0.2">
      <c r="D590" s="6" t="s">
        <v>48</v>
      </c>
      <c r="E590" s="6" t="s">
        <v>61</v>
      </c>
      <c r="F590" s="6">
        <v>481</v>
      </c>
    </row>
    <row r="591" spans="4:6" x14ac:dyDescent="0.2">
      <c r="D591" s="6" t="s">
        <v>44</v>
      </c>
      <c r="E591" s="6" t="s">
        <v>45</v>
      </c>
      <c r="F591" s="6">
        <v>299</v>
      </c>
    </row>
    <row r="592" spans="4:6" x14ac:dyDescent="0.2">
      <c r="D592" s="6" t="s">
        <v>54</v>
      </c>
      <c r="E592" s="6" t="s">
        <v>61</v>
      </c>
      <c r="F592" s="6">
        <v>227</v>
      </c>
    </row>
    <row r="593" spans="4:6" x14ac:dyDescent="0.2">
      <c r="D593" s="6" t="s">
        <v>57</v>
      </c>
      <c r="E593" s="6" t="s">
        <v>61</v>
      </c>
      <c r="F593" s="6">
        <v>20</v>
      </c>
    </row>
    <row r="594" spans="4:6" x14ac:dyDescent="0.2">
      <c r="D594" s="6" t="s">
        <v>57</v>
      </c>
      <c r="E594" s="6" t="s">
        <v>49</v>
      </c>
      <c r="F594" s="6">
        <v>17</v>
      </c>
    </row>
    <row r="595" spans="4:6" x14ac:dyDescent="0.2">
      <c r="D595" s="6" t="s">
        <v>57</v>
      </c>
      <c r="E595" s="6" t="s">
        <v>61</v>
      </c>
      <c r="F595" s="6">
        <v>274</v>
      </c>
    </row>
    <row r="596" spans="4:6" x14ac:dyDescent="0.2">
      <c r="D596" s="6" t="s">
        <v>48</v>
      </c>
      <c r="E596" s="6" t="s">
        <v>45</v>
      </c>
      <c r="F596" s="6">
        <v>144</v>
      </c>
    </row>
    <row r="597" spans="4:6" x14ac:dyDescent="0.2">
      <c r="D597" s="6" t="s">
        <v>54</v>
      </c>
      <c r="E597" s="6" t="s">
        <v>49</v>
      </c>
      <c r="F597" s="6">
        <v>379</v>
      </c>
    </row>
    <row r="598" spans="4:6" x14ac:dyDescent="0.2">
      <c r="D598" s="6" t="s">
        <v>57</v>
      </c>
      <c r="E598" s="6" t="s">
        <v>45</v>
      </c>
      <c r="F598" s="6">
        <v>365</v>
      </c>
    </row>
    <row r="599" spans="4:6" x14ac:dyDescent="0.2">
      <c r="D599" s="6" t="s">
        <v>48</v>
      </c>
      <c r="E599" s="6" t="s">
        <v>58</v>
      </c>
      <c r="F599" s="6">
        <v>289</v>
      </c>
    </row>
    <row r="600" spans="4:6" x14ac:dyDescent="0.2">
      <c r="D600" s="6" t="s">
        <v>54</v>
      </c>
      <c r="E600" s="6" t="s">
        <v>49</v>
      </c>
      <c r="F600" s="6">
        <v>136</v>
      </c>
    </row>
    <row r="601" spans="4:6" x14ac:dyDescent="0.2">
      <c r="D601" s="6" t="s">
        <v>54</v>
      </c>
      <c r="E601" s="6" t="s">
        <v>58</v>
      </c>
      <c r="F601" s="6">
        <v>492</v>
      </c>
    </row>
    <row r="602" spans="4:6" x14ac:dyDescent="0.2">
      <c r="D602" s="6" t="s">
        <v>54</v>
      </c>
      <c r="E602" s="6" t="s">
        <v>45</v>
      </c>
      <c r="F602" s="6">
        <v>161</v>
      </c>
    </row>
    <row r="603" spans="4:6" x14ac:dyDescent="0.2">
      <c r="D603" s="6" t="s">
        <v>54</v>
      </c>
      <c r="E603" s="6" t="s">
        <v>58</v>
      </c>
      <c r="F603" s="6">
        <v>412</v>
      </c>
    </row>
    <row r="604" spans="4:6" x14ac:dyDescent="0.2">
      <c r="D604" s="6" t="s">
        <v>44</v>
      </c>
      <c r="E604" s="6" t="s">
        <v>58</v>
      </c>
      <c r="F604" s="6">
        <v>216</v>
      </c>
    </row>
    <row r="605" spans="4:6" x14ac:dyDescent="0.2">
      <c r="D605" s="6" t="s">
        <v>54</v>
      </c>
      <c r="E605" s="6" t="s">
        <v>45</v>
      </c>
      <c r="F605" s="6">
        <v>346</v>
      </c>
    </row>
    <row r="606" spans="4:6" x14ac:dyDescent="0.2">
      <c r="D606" s="6" t="s">
        <v>44</v>
      </c>
      <c r="E606" s="6" t="s">
        <v>58</v>
      </c>
      <c r="F606" s="6">
        <v>488</v>
      </c>
    </row>
    <row r="607" spans="4:6" x14ac:dyDescent="0.2">
      <c r="D607" s="6" t="s">
        <v>54</v>
      </c>
      <c r="E607" s="6" t="s">
        <v>45</v>
      </c>
      <c r="F607" s="6">
        <v>247</v>
      </c>
    </row>
    <row r="608" spans="4:6" x14ac:dyDescent="0.2">
      <c r="D608" s="6" t="s">
        <v>54</v>
      </c>
      <c r="E608" s="6" t="s">
        <v>61</v>
      </c>
      <c r="F608" s="6">
        <v>131</v>
      </c>
    </row>
    <row r="609" spans="4:6" x14ac:dyDescent="0.2">
      <c r="D609" s="6" t="s">
        <v>54</v>
      </c>
      <c r="E609" s="6" t="s">
        <v>49</v>
      </c>
      <c r="F609" s="6">
        <v>445</v>
      </c>
    </row>
    <row r="610" spans="4:6" x14ac:dyDescent="0.2">
      <c r="D610" s="6" t="s">
        <v>44</v>
      </c>
      <c r="E610" s="6" t="s">
        <v>58</v>
      </c>
      <c r="F610" s="6">
        <v>173</v>
      </c>
    </row>
    <row r="611" spans="4:6" x14ac:dyDescent="0.2">
      <c r="D611" s="6" t="s">
        <v>48</v>
      </c>
      <c r="E611" s="6" t="s">
        <v>49</v>
      </c>
      <c r="F611" s="6">
        <v>408</v>
      </c>
    </row>
    <row r="612" spans="4:6" x14ac:dyDescent="0.2">
      <c r="D612" s="6" t="s">
        <v>48</v>
      </c>
      <c r="E612" s="6" t="s">
        <v>61</v>
      </c>
      <c r="F612" s="6">
        <v>327</v>
      </c>
    </row>
    <row r="613" spans="4:6" x14ac:dyDescent="0.2">
      <c r="D613" s="6" t="s">
        <v>57</v>
      </c>
      <c r="E613" s="6" t="s">
        <v>58</v>
      </c>
      <c r="F613" s="6">
        <v>334</v>
      </c>
    </row>
    <row r="614" spans="4:6" x14ac:dyDescent="0.2">
      <c r="D614" s="6" t="s">
        <v>48</v>
      </c>
      <c r="E614" s="6" t="s">
        <v>45</v>
      </c>
      <c r="F614" s="6">
        <v>425</v>
      </c>
    </row>
    <row r="615" spans="4:6" x14ac:dyDescent="0.2">
      <c r="D615" s="6" t="s">
        <v>57</v>
      </c>
      <c r="E615" s="6" t="s">
        <v>45</v>
      </c>
      <c r="F615" s="6">
        <v>1</v>
      </c>
    </row>
    <row r="616" spans="4:6" x14ac:dyDescent="0.2">
      <c r="D616" s="6" t="s">
        <v>48</v>
      </c>
      <c r="E616" s="6" t="s">
        <v>49</v>
      </c>
      <c r="F616" s="6">
        <v>431</v>
      </c>
    </row>
    <row r="617" spans="4:6" x14ac:dyDescent="0.2">
      <c r="D617" s="6" t="s">
        <v>44</v>
      </c>
      <c r="E617" s="6" t="s">
        <v>61</v>
      </c>
      <c r="F617" s="6">
        <v>268</v>
      </c>
    </row>
    <row r="618" spans="4:6" x14ac:dyDescent="0.2">
      <c r="D618" s="6" t="s">
        <v>44</v>
      </c>
      <c r="E618" s="6" t="s">
        <v>61</v>
      </c>
      <c r="F618" s="6">
        <v>79</v>
      </c>
    </row>
    <row r="619" spans="4:6" x14ac:dyDescent="0.2">
      <c r="D619" s="6" t="s">
        <v>48</v>
      </c>
      <c r="E619" s="6" t="s">
        <v>61</v>
      </c>
      <c r="F619" s="6">
        <v>386</v>
      </c>
    </row>
    <row r="620" spans="4:6" x14ac:dyDescent="0.2">
      <c r="D620" s="6" t="s">
        <v>48</v>
      </c>
      <c r="E620" s="6" t="s">
        <v>49</v>
      </c>
      <c r="F620" s="6">
        <v>46</v>
      </c>
    </row>
    <row r="621" spans="4:6" x14ac:dyDescent="0.2">
      <c r="D621" s="6" t="s">
        <v>48</v>
      </c>
      <c r="E621" s="6" t="s">
        <v>58</v>
      </c>
      <c r="F621" s="6">
        <v>267</v>
      </c>
    </row>
    <row r="622" spans="4:6" x14ac:dyDescent="0.2">
      <c r="D622" s="6" t="s">
        <v>54</v>
      </c>
      <c r="E622" s="6" t="s">
        <v>58</v>
      </c>
      <c r="F622" s="6">
        <v>358</v>
      </c>
    </row>
    <row r="623" spans="4:6" x14ac:dyDescent="0.2">
      <c r="D623" s="6" t="s">
        <v>57</v>
      </c>
      <c r="E623" s="6" t="s">
        <v>58</v>
      </c>
      <c r="F623" s="6">
        <v>233</v>
      </c>
    </row>
    <row r="624" spans="4:6" x14ac:dyDescent="0.2">
      <c r="D624" s="6" t="s">
        <v>44</v>
      </c>
      <c r="E624" s="6" t="s">
        <v>58</v>
      </c>
      <c r="F624" s="6">
        <v>151</v>
      </c>
    </row>
    <row r="625" spans="4:6" x14ac:dyDescent="0.2">
      <c r="D625" s="6" t="s">
        <v>54</v>
      </c>
      <c r="E625" s="6" t="s">
        <v>61</v>
      </c>
      <c r="F625" s="6">
        <v>370</v>
      </c>
    </row>
    <row r="626" spans="4:6" x14ac:dyDescent="0.2">
      <c r="D626" s="6" t="s">
        <v>54</v>
      </c>
      <c r="E626" s="6" t="s">
        <v>45</v>
      </c>
      <c r="F626" s="6">
        <v>318</v>
      </c>
    </row>
    <row r="627" spans="4:6" x14ac:dyDescent="0.2">
      <c r="D627" s="6" t="s">
        <v>44</v>
      </c>
      <c r="E627" s="6" t="s">
        <v>45</v>
      </c>
      <c r="F627" s="6">
        <v>121</v>
      </c>
    </row>
    <row r="628" spans="4:6" x14ac:dyDescent="0.2">
      <c r="D628" s="6" t="s">
        <v>44</v>
      </c>
      <c r="E628" s="6" t="s">
        <v>61</v>
      </c>
      <c r="F628" s="6">
        <v>300</v>
      </c>
    </row>
    <row r="629" spans="4:6" x14ac:dyDescent="0.2">
      <c r="D629" s="6" t="s">
        <v>44</v>
      </c>
      <c r="E629" s="6" t="s">
        <v>49</v>
      </c>
      <c r="F629" s="6">
        <v>193</v>
      </c>
    </row>
    <row r="630" spans="4:6" x14ac:dyDescent="0.2">
      <c r="D630" s="6" t="s">
        <v>57</v>
      </c>
      <c r="E630" s="6" t="s">
        <v>45</v>
      </c>
      <c r="F630" s="6">
        <v>81</v>
      </c>
    </row>
    <row r="631" spans="4:6" x14ac:dyDescent="0.2">
      <c r="D631" s="6" t="s">
        <v>48</v>
      </c>
      <c r="E631" s="6" t="s">
        <v>49</v>
      </c>
      <c r="F631" s="6">
        <v>202</v>
      </c>
    </row>
    <row r="632" spans="4:6" x14ac:dyDescent="0.2">
      <c r="D632" s="6" t="s">
        <v>54</v>
      </c>
      <c r="E632" s="6" t="s">
        <v>61</v>
      </c>
      <c r="F632" s="6">
        <v>377</v>
      </c>
    </row>
    <row r="633" spans="4:6" x14ac:dyDescent="0.2">
      <c r="D633" s="6" t="s">
        <v>57</v>
      </c>
      <c r="E633" s="6" t="s">
        <v>45</v>
      </c>
      <c r="F633" s="6">
        <v>472</v>
      </c>
    </row>
    <row r="634" spans="4:6" x14ac:dyDescent="0.2">
      <c r="D634" s="6" t="s">
        <v>54</v>
      </c>
      <c r="E634" s="6" t="s">
        <v>58</v>
      </c>
      <c r="F634" s="6">
        <v>141</v>
      </c>
    </row>
    <row r="635" spans="4:6" x14ac:dyDescent="0.2">
      <c r="D635" s="6" t="s">
        <v>57</v>
      </c>
      <c r="E635" s="6" t="s">
        <v>49</v>
      </c>
      <c r="F635" s="6">
        <v>340</v>
      </c>
    </row>
    <row r="636" spans="4:6" x14ac:dyDescent="0.2">
      <c r="D636" s="6" t="s">
        <v>57</v>
      </c>
      <c r="E636" s="6" t="s">
        <v>61</v>
      </c>
      <c r="F636" s="6">
        <v>237</v>
      </c>
    </row>
    <row r="637" spans="4:6" x14ac:dyDescent="0.2">
      <c r="D637" s="6" t="s">
        <v>54</v>
      </c>
      <c r="E637" s="6" t="s">
        <v>58</v>
      </c>
      <c r="F637" s="6">
        <v>141</v>
      </c>
    </row>
    <row r="638" spans="4:6" x14ac:dyDescent="0.2">
      <c r="D638" s="6" t="s">
        <v>44</v>
      </c>
      <c r="E638" s="6" t="s">
        <v>61</v>
      </c>
      <c r="F638" s="6">
        <v>369</v>
      </c>
    </row>
    <row r="639" spans="4:6" x14ac:dyDescent="0.2">
      <c r="D639" s="6" t="s">
        <v>48</v>
      </c>
      <c r="E639" s="6" t="s">
        <v>58</v>
      </c>
      <c r="F639" s="6">
        <v>430</v>
      </c>
    </row>
    <row r="640" spans="4:6" x14ac:dyDescent="0.2">
      <c r="D640" s="6" t="s">
        <v>48</v>
      </c>
      <c r="E640" s="6" t="s">
        <v>45</v>
      </c>
      <c r="F640" s="6">
        <v>124</v>
      </c>
    </row>
    <row r="641" spans="4:6" x14ac:dyDescent="0.2">
      <c r="D641" s="6" t="s">
        <v>54</v>
      </c>
      <c r="E641" s="6" t="s">
        <v>61</v>
      </c>
      <c r="F641" s="6">
        <v>113</v>
      </c>
    </row>
    <row r="642" spans="4:6" x14ac:dyDescent="0.2">
      <c r="D642" s="6" t="s">
        <v>57</v>
      </c>
      <c r="E642" s="6" t="s">
        <v>58</v>
      </c>
      <c r="F642" s="6">
        <v>47</v>
      </c>
    </row>
    <row r="643" spans="4:6" x14ac:dyDescent="0.2">
      <c r="D643" s="6" t="s">
        <v>48</v>
      </c>
      <c r="E643" s="6" t="s">
        <v>61</v>
      </c>
      <c r="F643" s="6">
        <v>423</v>
      </c>
    </row>
    <row r="644" spans="4:6" x14ac:dyDescent="0.2">
      <c r="D644" s="6" t="s">
        <v>57</v>
      </c>
      <c r="E644" s="6" t="s">
        <v>61</v>
      </c>
      <c r="F644" s="6">
        <v>194</v>
      </c>
    </row>
    <row r="645" spans="4:6" x14ac:dyDescent="0.2">
      <c r="D645" s="6" t="s">
        <v>48</v>
      </c>
      <c r="E645" s="6" t="s">
        <v>61</v>
      </c>
      <c r="F645" s="6">
        <v>214</v>
      </c>
    </row>
    <row r="646" spans="4:6" x14ac:dyDescent="0.2">
      <c r="D646" s="6" t="s">
        <v>57</v>
      </c>
      <c r="E646" s="6" t="s">
        <v>58</v>
      </c>
      <c r="F646" s="6">
        <v>440</v>
      </c>
    </row>
    <row r="647" spans="4:6" x14ac:dyDescent="0.2">
      <c r="D647" s="6" t="s">
        <v>57</v>
      </c>
      <c r="E647" s="6" t="s">
        <v>61</v>
      </c>
      <c r="F647" s="6">
        <v>494</v>
      </c>
    </row>
    <row r="648" spans="4:6" x14ac:dyDescent="0.2">
      <c r="D648" s="6" t="s">
        <v>44</v>
      </c>
      <c r="E648" s="6" t="s">
        <v>61</v>
      </c>
      <c r="F648" s="6">
        <v>369</v>
      </c>
    </row>
    <row r="649" spans="4:6" x14ac:dyDescent="0.2">
      <c r="D649" s="6" t="s">
        <v>44</v>
      </c>
      <c r="E649" s="6" t="s">
        <v>45</v>
      </c>
      <c r="F649" s="6">
        <v>147</v>
      </c>
    </row>
    <row r="650" spans="4:6" x14ac:dyDescent="0.2">
      <c r="D650" s="6" t="s">
        <v>48</v>
      </c>
      <c r="E650" s="6" t="s">
        <v>58</v>
      </c>
      <c r="F650" s="6">
        <v>456</v>
      </c>
    </row>
    <row r="651" spans="4:6" x14ac:dyDescent="0.2">
      <c r="D651" s="6" t="s">
        <v>57</v>
      </c>
      <c r="E651" s="6" t="s">
        <v>58</v>
      </c>
      <c r="F651" s="6">
        <v>24</v>
      </c>
    </row>
    <row r="652" spans="4:6" x14ac:dyDescent="0.2">
      <c r="D652" s="6" t="s">
        <v>44</v>
      </c>
      <c r="E652" s="6" t="s">
        <v>45</v>
      </c>
      <c r="F652" s="6">
        <v>80</v>
      </c>
    </row>
    <row r="653" spans="4:6" x14ac:dyDescent="0.2">
      <c r="D653" s="6" t="s">
        <v>54</v>
      </c>
      <c r="E653" s="6" t="s">
        <v>45</v>
      </c>
      <c r="F653" s="6">
        <v>172</v>
      </c>
    </row>
    <row r="654" spans="4:6" x14ac:dyDescent="0.2">
      <c r="D654" s="6" t="s">
        <v>48</v>
      </c>
      <c r="E654" s="6" t="s">
        <v>49</v>
      </c>
      <c r="F654" s="6">
        <v>208</v>
      </c>
    </row>
    <row r="655" spans="4:6" x14ac:dyDescent="0.2">
      <c r="D655" s="6" t="s">
        <v>44</v>
      </c>
      <c r="E655" s="6" t="s">
        <v>49</v>
      </c>
      <c r="F655" s="6">
        <v>433</v>
      </c>
    </row>
    <row r="656" spans="4:6" x14ac:dyDescent="0.2">
      <c r="D656" s="6" t="s">
        <v>48</v>
      </c>
      <c r="E656" s="6" t="s">
        <v>61</v>
      </c>
      <c r="F656" s="6">
        <v>116</v>
      </c>
    </row>
    <row r="657" spans="4:6" x14ac:dyDescent="0.2">
      <c r="D657" s="6" t="s">
        <v>54</v>
      </c>
      <c r="E657" s="6" t="s">
        <v>49</v>
      </c>
      <c r="F657" s="6">
        <v>189</v>
      </c>
    </row>
    <row r="658" spans="4:6" x14ac:dyDescent="0.2">
      <c r="D658" s="6" t="s">
        <v>48</v>
      </c>
      <c r="E658" s="6" t="s">
        <v>49</v>
      </c>
      <c r="F658" s="6">
        <v>272</v>
      </c>
    </row>
    <row r="659" spans="4:6" x14ac:dyDescent="0.2">
      <c r="D659" s="6" t="s">
        <v>54</v>
      </c>
      <c r="E659" s="6" t="s">
        <v>45</v>
      </c>
      <c r="F659" s="6">
        <v>376</v>
      </c>
    </row>
    <row r="660" spans="4:6" x14ac:dyDescent="0.2">
      <c r="D660" s="6" t="s">
        <v>57</v>
      </c>
      <c r="E660" s="6" t="s">
        <v>49</v>
      </c>
      <c r="F660" s="6">
        <v>110</v>
      </c>
    </row>
    <row r="661" spans="4:6" x14ac:dyDescent="0.2">
      <c r="D661" s="6" t="s">
        <v>57</v>
      </c>
      <c r="E661" s="6" t="s">
        <v>58</v>
      </c>
      <c r="F661" s="6">
        <v>348</v>
      </c>
    </row>
    <row r="662" spans="4:6" x14ac:dyDescent="0.2">
      <c r="D662" s="6" t="s">
        <v>44</v>
      </c>
      <c r="E662" s="6" t="s">
        <v>61</v>
      </c>
      <c r="F662" s="6">
        <v>378</v>
      </c>
    </row>
    <row r="663" spans="4:6" x14ac:dyDescent="0.2">
      <c r="D663" s="6" t="s">
        <v>44</v>
      </c>
      <c r="E663" s="6" t="s">
        <v>61</v>
      </c>
      <c r="F663" s="6">
        <v>200</v>
      </c>
    </row>
    <row r="664" spans="4:6" x14ac:dyDescent="0.2">
      <c r="D664" s="6" t="s">
        <v>54</v>
      </c>
      <c r="E664" s="6" t="s">
        <v>61</v>
      </c>
      <c r="F664" s="6">
        <v>321</v>
      </c>
    </row>
    <row r="665" spans="4:6" x14ac:dyDescent="0.2">
      <c r="D665" s="6" t="s">
        <v>54</v>
      </c>
      <c r="E665" s="6" t="s">
        <v>45</v>
      </c>
      <c r="F665" s="6">
        <v>61</v>
      </c>
    </row>
    <row r="666" spans="4:6" x14ac:dyDescent="0.2">
      <c r="D666" s="6" t="s">
        <v>44</v>
      </c>
      <c r="E666" s="6" t="s">
        <v>61</v>
      </c>
      <c r="F666" s="6">
        <v>362</v>
      </c>
    </row>
    <row r="667" spans="4:6" x14ac:dyDescent="0.2">
      <c r="D667" s="6" t="s">
        <v>48</v>
      </c>
      <c r="E667" s="6" t="s">
        <v>58</v>
      </c>
      <c r="F667" s="6">
        <v>403</v>
      </c>
    </row>
    <row r="668" spans="4:6" x14ac:dyDescent="0.2">
      <c r="D668" s="6" t="s">
        <v>48</v>
      </c>
      <c r="E668" s="6" t="s">
        <v>45</v>
      </c>
      <c r="F668" s="6">
        <v>141</v>
      </c>
    </row>
    <row r="669" spans="4:6" x14ac:dyDescent="0.2">
      <c r="D669" s="6" t="s">
        <v>48</v>
      </c>
      <c r="E669" s="6" t="s">
        <v>49</v>
      </c>
      <c r="F669" s="6">
        <v>212</v>
      </c>
    </row>
    <row r="670" spans="4:6" x14ac:dyDescent="0.2">
      <c r="D670" s="6" t="s">
        <v>48</v>
      </c>
      <c r="E670" s="6" t="s">
        <v>45</v>
      </c>
      <c r="F670" s="6">
        <v>61</v>
      </c>
    </row>
    <row r="671" spans="4:6" x14ac:dyDescent="0.2">
      <c r="D671" s="6" t="s">
        <v>48</v>
      </c>
      <c r="E671" s="6" t="s">
        <v>45</v>
      </c>
      <c r="F671" s="6">
        <v>437</v>
      </c>
    </row>
    <row r="672" spans="4:6" x14ac:dyDescent="0.2">
      <c r="D672" s="6" t="s">
        <v>48</v>
      </c>
      <c r="E672" s="6" t="s">
        <v>58</v>
      </c>
      <c r="F672" s="6">
        <v>398</v>
      </c>
    </row>
    <row r="673" spans="4:6" x14ac:dyDescent="0.2">
      <c r="D673" s="6" t="s">
        <v>48</v>
      </c>
      <c r="E673" s="6" t="s">
        <v>58</v>
      </c>
      <c r="F673" s="6">
        <v>431</v>
      </c>
    </row>
    <row r="674" spans="4:6" x14ac:dyDescent="0.2">
      <c r="D674" s="6" t="s">
        <v>57</v>
      </c>
      <c r="E674" s="6" t="s">
        <v>61</v>
      </c>
      <c r="F674" s="6">
        <v>430</v>
      </c>
    </row>
    <row r="675" spans="4:6" x14ac:dyDescent="0.2">
      <c r="D675" s="6" t="s">
        <v>44</v>
      </c>
      <c r="E675" s="6" t="s">
        <v>61</v>
      </c>
      <c r="F675" s="6">
        <v>23</v>
      </c>
    </row>
    <row r="676" spans="4:6" x14ac:dyDescent="0.2">
      <c r="D676" s="6" t="s">
        <v>57</v>
      </c>
      <c r="E676" s="6" t="s">
        <v>61</v>
      </c>
      <c r="F676" s="6">
        <v>188</v>
      </c>
    </row>
    <row r="677" spans="4:6" x14ac:dyDescent="0.2">
      <c r="D677" s="6" t="s">
        <v>48</v>
      </c>
      <c r="E677" s="6" t="s">
        <v>49</v>
      </c>
      <c r="F677" s="6">
        <v>186</v>
      </c>
    </row>
    <row r="678" spans="4:6" x14ac:dyDescent="0.2">
      <c r="D678" s="6" t="s">
        <v>54</v>
      </c>
      <c r="E678" s="6" t="s">
        <v>45</v>
      </c>
      <c r="F678" s="6">
        <v>26</v>
      </c>
    </row>
    <row r="679" spans="4:6" x14ac:dyDescent="0.2">
      <c r="D679" s="6" t="s">
        <v>48</v>
      </c>
      <c r="E679" s="6" t="s">
        <v>58</v>
      </c>
      <c r="F679" s="6">
        <v>217</v>
      </c>
    </row>
    <row r="680" spans="4:6" x14ac:dyDescent="0.2">
      <c r="D680" s="6" t="s">
        <v>44</v>
      </c>
      <c r="E680" s="6" t="s">
        <v>58</v>
      </c>
      <c r="F680" s="6">
        <v>255</v>
      </c>
    </row>
    <row r="681" spans="4:6" x14ac:dyDescent="0.2">
      <c r="D681" s="6" t="s">
        <v>57</v>
      </c>
      <c r="E681" s="6" t="s">
        <v>61</v>
      </c>
      <c r="F681" s="6">
        <v>130</v>
      </c>
    </row>
    <row r="682" spans="4:6" x14ac:dyDescent="0.2">
      <c r="D682" s="6" t="s">
        <v>44</v>
      </c>
      <c r="E682" s="6" t="s">
        <v>45</v>
      </c>
      <c r="F682" s="6">
        <v>348</v>
      </c>
    </row>
    <row r="683" spans="4:6" x14ac:dyDescent="0.2">
      <c r="D683" s="6" t="s">
        <v>57</v>
      </c>
      <c r="E683" s="6" t="s">
        <v>58</v>
      </c>
      <c r="F683" s="6">
        <v>423</v>
      </c>
    </row>
    <row r="684" spans="4:6" x14ac:dyDescent="0.2">
      <c r="D684" s="6" t="s">
        <v>54</v>
      </c>
      <c r="E684" s="6" t="s">
        <v>58</v>
      </c>
      <c r="F684" s="6">
        <v>84</v>
      </c>
    </row>
    <row r="685" spans="4:6" x14ac:dyDescent="0.2">
      <c r="D685" s="6" t="s">
        <v>48</v>
      </c>
      <c r="E685" s="6" t="s">
        <v>45</v>
      </c>
      <c r="F685" s="6">
        <v>232</v>
      </c>
    </row>
    <row r="686" spans="4:6" x14ac:dyDescent="0.2">
      <c r="D686" s="6" t="s">
        <v>54</v>
      </c>
      <c r="E686" s="6" t="s">
        <v>58</v>
      </c>
      <c r="F686" s="6">
        <v>324</v>
      </c>
    </row>
    <row r="687" spans="4:6" x14ac:dyDescent="0.2">
      <c r="D687" s="6" t="s">
        <v>44</v>
      </c>
      <c r="E687" s="6" t="s">
        <v>58</v>
      </c>
      <c r="F687" s="6">
        <v>177</v>
      </c>
    </row>
    <row r="688" spans="4:6" x14ac:dyDescent="0.2">
      <c r="D688" s="6" t="s">
        <v>44</v>
      </c>
      <c r="E688" s="6" t="s">
        <v>49</v>
      </c>
      <c r="F688" s="6">
        <v>151</v>
      </c>
    </row>
    <row r="689" spans="4:6" x14ac:dyDescent="0.2">
      <c r="D689" s="6" t="s">
        <v>57</v>
      </c>
      <c r="E689" s="6" t="s">
        <v>49</v>
      </c>
      <c r="F689" s="6">
        <v>81</v>
      </c>
    </row>
    <row r="690" spans="4:6" x14ac:dyDescent="0.2">
      <c r="D690" s="6" t="s">
        <v>54</v>
      </c>
      <c r="E690" s="6" t="s">
        <v>58</v>
      </c>
      <c r="F690" s="6">
        <v>477</v>
      </c>
    </row>
    <row r="691" spans="4:6" x14ac:dyDescent="0.2">
      <c r="D691" s="6" t="s">
        <v>54</v>
      </c>
      <c r="E691" s="6" t="s">
        <v>61</v>
      </c>
      <c r="F691" s="6">
        <v>333</v>
      </c>
    </row>
    <row r="692" spans="4:6" x14ac:dyDescent="0.2">
      <c r="D692" s="6" t="s">
        <v>54</v>
      </c>
      <c r="E692" s="6" t="s">
        <v>49</v>
      </c>
      <c r="F692" s="6">
        <v>499</v>
      </c>
    </row>
    <row r="693" spans="4:6" x14ac:dyDescent="0.2">
      <c r="D693" s="6" t="s">
        <v>44</v>
      </c>
      <c r="E693" s="6" t="s">
        <v>49</v>
      </c>
      <c r="F693" s="6">
        <v>158</v>
      </c>
    </row>
    <row r="694" spans="4:6" x14ac:dyDescent="0.2">
      <c r="D694" s="6" t="s">
        <v>48</v>
      </c>
      <c r="E694" s="6" t="s">
        <v>49</v>
      </c>
      <c r="F694" s="6">
        <v>370</v>
      </c>
    </row>
    <row r="695" spans="4:6" x14ac:dyDescent="0.2">
      <c r="D695" s="6" t="s">
        <v>57</v>
      </c>
      <c r="E695" s="6" t="s">
        <v>49</v>
      </c>
      <c r="F695" s="6">
        <v>187</v>
      </c>
    </row>
    <row r="696" spans="4:6" x14ac:dyDescent="0.2">
      <c r="D696" s="6" t="s">
        <v>54</v>
      </c>
      <c r="E696" s="6" t="s">
        <v>61</v>
      </c>
      <c r="F696" s="6">
        <v>214</v>
      </c>
    </row>
    <row r="697" spans="4:6" x14ac:dyDescent="0.2">
      <c r="D697" s="6" t="s">
        <v>57</v>
      </c>
      <c r="E697" s="6" t="s">
        <v>58</v>
      </c>
      <c r="F697" s="6">
        <v>115</v>
      </c>
    </row>
    <row r="698" spans="4:6" x14ac:dyDescent="0.2">
      <c r="D698" s="6" t="s">
        <v>48</v>
      </c>
      <c r="E698" s="6" t="s">
        <v>49</v>
      </c>
      <c r="F698" s="6">
        <v>493</v>
      </c>
    </row>
    <row r="699" spans="4:6" x14ac:dyDescent="0.2">
      <c r="D699" s="6" t="s">
        <v>54</v>
      </c>
      <c r="E699" s="6" t="s">
        <v>58</v>
      </c>
      <c r="F699" s="6">
        <v>171</v>
      </c>
    </row>
    <row r="700" spans="4:6" x14ac:dyDescent="0.2">
      <c r="D700" s="6" t="s">
        <v>44</v>
      </c>
      <c r="E700" s="6" t="s">
        <v>49</v>
      </c>
      <c r="F700" s="6">
        <v>27</v>
      </c>
    </row>
    <row r="701" spans="4:6" x14ac:dyDescent="0.2">
      <c r="D701" s="6" t="s">
        <v>54</v>
      </c>
      <c r="E701" s="6" t="s">
        <v>45</v>
      </c>
      <c r="F701" s="6">
        <v>254</v>
      </c>
    </row>
    <row r="702" spans="4:6" x14ac:dyDescent="0.2">
      <c r="D702" s="6" t="s">
        <v>48</v>
      </c>
      <c r="E702" s="6" t="s">
        <v>45</v>
      </c>
      <c r="F702" s="6">
        <v>468</v>
      </c>
    </row>
    <row r="703" spans="4:6" x14ac:dyDescent="0.2">
      <c r="D703" s="6" t="s">
        <v>48</v>
      </c>
      <c r="E703" s="6" t="s">
        <v>45</v>
      </c>
      <c r="F703" s="6">
        <v>152</v>
      </c>
    </row>
    <row r="704" spans="4:6" x14ac:dyDescent="0.2">
      <c r="D704" s="6" t="s">
        <v>57</v>
      </c>
      <c r="E704" s="6" t="s">
        <v>45</v>
      </c>
      <c r="F704" s="6">
        <v>391</v>
      </c>
    </row>
    <row r="705" spans="4:6" x14ac:dyDescent="0.2">
      <c r="D705" s="6" t="s">
        <v>44</v>
      </c>
      <c r="E705" s="6" t="s">
        <v>45</v>
      </c>
      <c r="F705" s="6">
        <v>327</v>
      </c>
    </row>
    <row r="706" spans="4:6" x14ac:dyDescent="0.2">
      <c r="D706" s="6" t="s">
        <v>44</v>
      </c>
      <c r="E706" s="6" t="s">
        <v>49</v>
      </c>
      <c r="F706" s="6">
        <v>175</v>
      </c>
    </row>
    <row r="707" spans="4:6" x14ac:dyDescent="0.2">
      <c r="D707" s="6" t="s">
        <v>44</v>
      </c>
      <c r="E707" s="6" t="s">
        <v>45</v>
      </c>
      <c r="F707" s="6">
        <v>156</v>
      </c>
    </row>
    <row r="708" spans="4:6" x14ac:dyDescent="0.2">
      <c r="D708" s="6" t="s">
        <v>48</v>
      </c>
      <c r="E708" s="6" t="s">
        <v>58</v>
      </c>
      <c r="F708" s="6">
        <v>89</v>
      </c>
    </row>
    <row r="709" spans="4:6" x14ac:dyDescent="0.2">
      <c r="D709" s="6" t="s">
        <v>48</v>
      </c>
      <c r="E709" s="6" t="s">
        <v>45</v>
      </c>
      <c r="F709" s="6">
        <v>475</v>
      </c>
    </row>
    <row r="710" spans="4:6" x14ac:dyDescent="0.2">
      <c r="D710" s="6" t="s">
        <v>54</v>
      </c>
      <c r="E710" s="6" t="s">
        <v>61</v>
      </c>
      <c r="F710" s="6">
        <v>109</v>
      </c>
    </row>
    <row r="711" spans="4:6" x14ac:dyDescent="0.2">
      <c r="D711" s="6" t="s">
        <v>57</v>
      </c>
      <c r="E711" s="6" t="s">
        <v>61</v>
      </c>
      <c r="F711" s="6">
        <v>438</v>
      </c>
    </row>
    <row r="712" spans="4:6" x14ac:dyDescent="0.2">
      <c r="D712" s="6" t="s">
        <v>44</v>
      </c>
      <c r="E712" s="6" t="s">
        <v>49</v>
      </c>
      <c r="F712" s="6">
        <v>38</v>
      </c>
    </row>
    <row r="713" spans="4:6" x14ac:dyDescent="0.2">
      <c r="D713" s="6" t="s">
        <v>48</v>
      </c>
      <c r="E713" s="6" t="s">
        <v>58</v>
      </c>
      <c r="F713" s="6">
        <v>192</v>
      </c>
    </row>
    <row r="714" spans="4:6" x14ac:dyDescent="0.2">
      <c r="D714" s="6" t="s">
        <v>57</v>
      </c>
      <c r="E714" s="6" t="s">
        <v>45</v>
      </c>
      <c r="F714" s="6">
        <v>398</v>
      </c>
    </row>
    <row r="715" spans="4:6" x14ac:dyDescent="0.2">
      <c r="D715" s="6" t="s">
        <v>48</v>
      </c>
      <c r="E715" s="6" t="s">
        <v>45</v>
      </c>
      <c r="F715" s="6">
        <v>276</v>
      </c>
    </row>
    <row r="716" spans="4:6" x14ac:dyDescent="0.2">
      <c r="D716" s="6" t="s">
        <v>44</v>
      </c>
      <c r="E716" s="6" t="s">
        <v>58</v>
      </c>
      <c r="F716" s="6">
        <v>349</v>
      </c>
    </row>
    <row r="717" spans="4:6" x14ac:dyDescent="0.2">
      <c r="D717" s="6" t="s">
        <v>48</v>
      </c>
      <c r="E717" s="6" t="s">
        <v>49</v>
      </c>
      <c r="F717" s="6">
        <v>221</v>
      </c>
    </row>
    <row r="718" spans="4:6" x14ac:dyDescent="0.2">
      <c r="D718" s="6" t="s">
        <v>48</v>
      </c>
      <c r="E718" s="6" t="s">
        <v>49</v>
      </c>
      <c r="F718" s="6">
        <v>330</v>
      </c>
    </row>
    <row r="719" spans="4:6" x14ac:dyDescent="0.2">
      <c r="D719" s="6" t="s">
        <v>54</v>
      </c>
      <c r="E719" s="6" t="s">
        <v>61</v>
      </c>
      <c r="F719" s="6">
        <v>134</v>
      </c>
    </row>
    <row r="720" spans="4:6" x14ac:dyDescent="0.2">
      <c r="D720" s="6" t="s">
        <v>48</v>
      </c>
      <c r="E720" s="6" t="s">
        <v>61</v>
      </c>
      <c r="F720" s="6">
        <v>346</v>
      </c>
    </row>
    <row r="721" spans="4:6" x14ac:dyDescent="0.2">
      <c r="D721" s="6" t="s">
        <v>44</v>
      </c>
      <c r="E721" s="6" t="s">
        <v>61</v>
      </c>
      <c r="F721" s="6">
        <v>248</v>
      </c>
    </row>
    <row r="722" spans="4:6" x14ac:dyDescent="0.2">
      <c r="D722" s="6" t="s">
        <v>57</v>
      </c>
      <c r="E722" s="6" t="s">
        <v>58</v>
      </c>
      <c r="F722" s="6">
        <v>410</v>
      </c>
    </row>
    <row r="723" spans="4:6" x14ac:dyDescent="0.2">
      <c r="D723" s="6" t="s">
        <v>44</v>
      </c>
      <c r="E723" s="6" t="s">
        <v>58</v>
      </c>
      <c r="F723" s="6">
        <v>469</v>
      </c>
    </row>
    <row r="724" spans="4:6" x14ac:dyDescent="0.2">
      <c r="D724" s="6" t="s">
        <v>54</v>
      </c>
      <c r="E724" s="6" t="s">
        <v>49</v>
      </c>
      <c r="F724" s="6">
        <v>186</v>
      </c>
    </row>
    <row r="725" spans="4:6" x14ac:dyDescent="0.2">
      <c r="D725" s="6" t="s">
        <v>44</v>
      </c>
      <c r="E725" s="6" t="s">
        <v>49</v>
      </c>
      <c r="F725" s="6">
        <v>306</v>
      </c>
    </row>
    <row r="726" spans="4:6" x14ac:dyDescent="0.2">
      <c r="D726" s="6" t="s">
        <v>57</v>
      </c>
      <c r="E726" s="6" t="s">
        <v>58</v>
      </c>
      <c r="F726" s="6">
        <v>468</v>
      </c>
    </row>
    <row r="727" spans="4:6" x14ac:dyDescent="0.2">
      <c r="D727" s="6" t="s">
        <v>57</v>
      </c>
      <c r="E727" s="6" t="s">
        <v>61</v>
      </c>
      <c r="F727" s="6">
        <v>247</v>
      </c>
    </row>
    <row r="728" spans="4:6" x14ac:dyDescent="0.2">
      <c r="D728" s="6" t="s">
        <v>48</v>
      </c>
      <c r="E728" s="6" t="s">
        <v>49</v>
      </c>
      <c r="F728" s="6">
        <v>41</v>
      </c>
    </row>
    <row r="729" spans="4:6" x14ac:dyDescent="0.2">
      <c r="D729" s="6" t="s">
        <v>54</v>
      </c>
      <c r="E729" s="6" t="s">
        <v>58</v>
      </c>
      <c r="F729" s="6">
        <v>104</v>
      </c>
    </row>
    <row r="730" spans="4:6" x14ac:dyDescent="0.2">
      <c r="D730" s="6" t="s">
        <v>57</v>
      </c>
      <c r="E730" s="6" t="s">
        <v>61</v>
      </c>
      <c r="F730" s="6">
        <v>348</v>
      </c>
    </row>
    <row r="731" spans="4:6" x14ac:dyDescent="0.2">
      <c r="D731" s="6" t="s">
        <v>44</v>
      </c>
      <c r="E731" s="6" t="s">
        <v>58</v>
      </c>
      <c r="F731" s="6">
        <v>33</v>
      </c>
    </row>
    <row r="732" spans="4:6" x14ac:dyDescent="0.2">
      <c r="D732" s="6" t="s">
        <v>48</v>
      </c>
      <c r="E732" s="6" t="s">
        <v>61</v>
      </c>
      <c r="F732" s="6">
        <v>98</v>
      </c>
    </row>
    <row r="733" spans="4:6" x14ac:dyDescent="0.2">
      <c r="D733" s="6" t="s">
        <v>44</v>
      </c>
      <c r="E733" s="6" t="s">
        <v>49</v>
      </c>
      <c r="F733" s="6">
        <v>51</v>
      </c>
    </row>
    <row r="734" spans="4:6" x14ac:dyDescent="0.2">
      <c r="D734" s="6" t="s">
        <v>44</v>
      </c>
      <c r="E734" s="6" t="s">
        <v>61</v>
      </c>
      <c r="F734" s="6">
        <v>109</v>
      </c>
    </row>
    <row r="735" spans="4:6" x14ac:dyDescent="0.2">
      <c r="D735" s="6" t="s">
        <v>44</v>
      </c>
      <c r="E735" s="6" t="s">
        <v>45</v>
      </c>
      <c r="F735" s="6">
        <v>317</v>
      </c>
    </row>
    <row r="736" spans="4:6" x14ac:dyDescent="0.2">
      <c r="D736" s="6" t="s">
        <v>54</v>
      </c>
      <c r="E736" s="6" t="s">
        <v>61</v>
      </c>
      <c r="F736" s="6">
        <v>92</v>
      </c>
    </row>
    <row r="737" spans="4:6" x14ac:dyDescent="0.2">
      <c r="D737" s="6" t="s">
        <v>44</v>
      </c>
      <c r="E737" s="6" t="s">
        <v>45</v>
      </c>
      <c r="F737" s="6">
        <v>157</v>
      </c>
    </row>
    <row r="738" spans="4:6" x14ac:dyDescent="0.2">
      <c r="D738" s="6" t="s">
        <v>48</v>
      </c>
      <c r="E738" s="6" t="s">
        <v>61</v>
      </c>
      <c r="F738" s="6">
        <v>25</v>
      </c>
    </row>
    <row r="739" spans="4:6" x14ac:dyDescent="0.2">
      <c r="D739" s="6" t="s">
        <v>54</v>
      </c>
      <c r="E739" s="6" t="s">
        <v>49</v>
      </c>
      <c r="F739" s="6">
        <v>307</v>
      </c>
    </row>
    <row r="740" spans="4:6" x14ac:dyDescent="0.2">
      <c r="D740" s="6" t="s">
        <v>54</v>
      </c>
      <c r="E740" s="6" t="s">
        <v>58</v>
      </c>
      <c r="F740" s="6">
        <v>383</v>
      </c>
    </row>
    <row r="741" spans="4:6" x14ac:dyDescent="0.2">
      <c r="D741" s="6" t="s">
        <v>54</v>
      </c>
      <c r="E741" s="6" t="s">
        <v>58</v>
      </c>
      <c r="F741" s="6">
        <v>104</v>
      </c>
    </row>
    <row r="742" spans="4:6" x14ac:dyDescent="0.2">
      <c r="D742" s="6" t="s">
        <v>48</v>
      </c>
      <c r="E742" s="6" t="s">
        <v>58</v>
      </c>
      <c r="F742" s="6">
        <v>347</v>
      </c>
    </row>
    <row r="743" spans="4:6" x14ac:dyDescent="0.2">
      <c r="D743" s="6" t="s">
        <v>54</v>
      </c>
      <c r="E743" s="6" t="s">
        <v>58</v>
      </c>
      <c r="F743" s="6">
        <v>17</v>
      </c>
    </row>
    <row r="744" spans="4:6" x14ac:dyDescent="0.2">
      <c r="D744" s="6" t="s">
        <v>57</v>
      </c>
      <c r="E744" s="6" t="s">
        <v>58</v>
      </c>
      <c r="F744" s="6">
        <v>234</v>
      </c>
    </row>
    <row r="745" spans="4:6" x14ac:dyDescent="0.2">
      <c r="D745" s="6" t="s">
        <v>44</v>
      </c>
      <c r="E745" s="6" t="s">
        <v>45</v>
      </c>
      <c r="F745" s="6">
        <v>230</v>
      </c>
    </row>
    <row r="746" spans="4:6" x14ac:dyDescent="0.2">
      <c r="D746" s="6" t="s">
        <v>57</v>
      </c>
      <c r="E746" s="6" t="s">
        <v>45</v>
      </c>
      <c r="F746" s="6">
        <v>423</v>
      </c>
    </row>
    <row r="747" spans="4:6" x14ac:dyDescent="0.2">
      <c r="D747" s="6" t="s">
        <v>48</v>
      </c>
      <c r="E747" s="6" t="s">
        <v>61</v>
      </c>
      <c r="F747" s="6">
        <v>30</v>
      </c>
    </row>
    <row r="748" spans="4:6" x14ac:dyDescent="0.2">
      <c r="D748" s="6" t="s">
        <v>54</v>
      </c>
      <c r="E748" s="6" t="s">
        <v>49</v>
      </c>
      <c r="F748" s="6">
        <v>471</v>
      </c>
    </row>
    <row r="749" spans="4:6" x14ac:dyDescent="0.2">
      <c r="D749" s="6" t="s">
        <v>57</v>
      </c>
      <c r="E749" s="6" t="s">
        <v>49</v>
      </c>
      <c r="F749" s="6">
        <v>65</v>
      </c>
    </row>
    <row r="750" spans="4:6" x14ac:dyDescent="0.2">
      <c r="D750" s="6" t="s">
        <v>57</v>
      </c>
      <c r="E750" s="6" t="s">
        <v>49</v>
      </c>
      <c r="F750" s="6">
        <v>218</v>
      </c>
    </row>
    <row r="751" spans="4:6" x14ac:dyDescent="0.2">
      <c r="D751" s="6" t="s">
        <v>54</v>
      </c>
      <c r="E751" s="6" t="s">
        <v>58</v>
      </c>
      <c r="F751" s="6">
        <v>467</v>
      </c>
    </row>
    <row r="752" spans="4:6" x14ac:dyDescent="0.2">
      <c r="D752" s="6" t="s">
        <v>57</v>
      </c>
      <c r="E752" s="6" t="s">
        <v>58</v>
      </c>
      <c r="F752" s="6">
        <v>75</v>
      </c>
    </row>
    <row r="753" spans="4:6" x14ac:dyDescent="0.2">
      <c r="D753" s="6" t="s">
        <v>54</v>
      </c>
      <c r="E753" s="6" t="s">
        <v>61</v>
      </c>
      <c r="F753" s="6">
        <v>390</v>
      </c>
    </row>
    <row r="754" spans="4:6" x14ac:dyDescent="0.2">
      <c r="D754" s="6" t="s">
        <v>54</v>
      </c>
      <c r="E754" s="6" t="s">
        <v>45</v>
      </c>
      <c r="F754" s="6">
        <v>323</v>
      </c>
    </row>
    <row r="755" spans="4:6" x14ac:dyDescent="0.2">
      <c r="D755" s="6" t="s">
        <v>57</v>
      </c>
      <c r="E755" s="6" t="s">
        <v>61</v>
      </c>
      <c r="F755" s="6">
        <v>494</v>
      </c>
    </row>
    <row r="756" spans="4:6" x14ac:dyDescent="0.2">
      <c r="D756" s="6" t="s">
        <v>54</v>
      </c>
      <c r="E756" s="6" t="s">
        <v>49</v>
      </c>
      <c r="F756" s="6">
        <v>157</v>
      </c>
    </row>
    <row r="757" spans="4:6" x14ac:dyDescent="0.2">
      <c r="D757" s="6" t="s">
        <v>57</v>
      </c>
      <c r="E757" s="6" t="s">
        <v>45</v>
      </c>
      <c r="F757" s="6">
        <v>418</v>
      </c>
    </row>
    <row r="758" spans="4:6" x14ac:dyDescent="0.2">
      <c r="D758" s="6" t="s">
        <v>57</v>
      </c>
      <c r="E758" s="6" t="s">
        <v>49</v>
      </c>
      <c r="F758" s="6">
        <v>44</v>
      </c>
    </row>
    <row r="759" spans="4:6" x14ac:dyDescent="0.2">
      <c r="D759" s="6" t="s">
        <v>54</v>
      </c>
      <c r="E759" s="6" t="s">
        <v>49</v>
      </c>
      <c r="F759" s="6">
        <v>75</v>
      </c>
    </row>
    <row r="760" spans="4:6" x14ac:dyDescent="0.2">
      <c r="D760" s="6" t="s">
        <v>54</v>
      </c>
      <c r="E760" s="6" t="s">
        <v>61</v>
      </c>
      <c r="F760" s="6">
        <v>235</v>
      </c>
    </row>
    <row r="761" spans="4:6" x14ac:dyDescent="0.2">
      <c r="D761" s="6" t="s">
        <v>48</v>
      </c>
      <c r="E761" s="6" t="s">
        <v>61</v>
      </c>
      <c r="F761" s="6">
        <v>18</v>
      </c>
    </row>
    <row r="762" spans="4:6" x14ac:dyDescent="0.2">
      <c r="D762" s="6" t="s">
        <v>44</v>
      </c>
      <c r="E762" s="6" t="s">
        <v>49</v>
      </c>
      <c r="F762" s="6">
        <v>131</v>
      </c>
    </row>
    <row r="763" spans="4:6" x14ac:dyDescent="0.2">
      <c r="D763" s="6" t="s">
        <v>44</v>
      </c>
      <c r="E763" s="6" t="s">
        <v>45</v>
      </c>
      <c r="F763" s="6">
        <v>281</v>
      </c>
    </row>
    <row r="764" spans="4:6" x14ac:dyDescent="0.2">
      <c r="D764" s="6" t="s">
        <v>54</v>
      </c>
      <c r="E764" s="6" t="s">
        <v>58</v>
      </c>
      <c r="F764" s="6">
        <v>92</v>
      </c>
    </row>
    <row r="765" spans="4:6" x14ac:dyDescent="0.2">
      <c r="D765" s="6" t="s">
        <v>48</v>
      </c>
      <c r="E765" s="6" t="s">
        <v>45</v>
      </c>
      <c r="F765" s="6">
        <v>6</v>
      </c>
    </row>
    <row r="766" spans="4:6" x14ac:dyDescent="0.2">
      <c r="D766" s="6" t="s">
        <v>57</v>
      </c>
      <c r="E766" s="6" t="s">
        <v>45</v>
      </c>
      <c r="F766" s="6">
        <v>92</v>
      </c>
    </row>
    <row r="767" spans="4:6" x14ac:dyDescent="0.2">
      <c r="D767" s="6" t="s">
        <v>54</v>
      </c>
      <c r="E767" s="6" t="s">
        <v>49</v>
      </c>
      <c r="F767" s="6">
        <v>22</v>
      </c>
    </row>
    <row r="768" spans="4:6" x14ac:dyDescent="0.2">
      <c r="D768" s="6" t="s">
        <v>48</v>
      </c>
      <c r="E768" s="6" t="s">
        <v>49</v>
      </c>
      <c r="F768" s="6">
        <v>457</v>
      </c>
    </row>
    <row r="769" spans="4:6" x14ac:dyDescent="0.2">
      <c r="D769" s="6" t="s">
        <v>54</v>
      </c>
      <c r="E769" s="6" t="s">
        <v>58</v>
      </c>
      <c r="F769" s="6">
        <v>169</v>
      </c>
    </row>
    <row r="770" spans="4:6" x14ac:dyDescent="0.2">
      <c r="D770" s="6" t="s">
        <v>48</v>
      </c>
      <c r="E770" s="6" t="s">
        <v>49</v>
      </c>
      <c r="F770" s="6">
        <v>353</v>
      </c>
    </row>
    <row r="771" spans="4:6" x14ac:dyDescent="0.2">
      <c r="D771" s="6" t="s">
        <v>44</v>
      </c>
      <c r="E771" s="6" t="s">
        <v>45</v>
      </c>
      <c r="F771" s="6">
        <v>319</v>
      </c>
    </row>
    <row r="772" spans="4:6" x14ac:dyDescent="0.2">
      <c r="D772" s="6" t="s">
        <v>44</v>
      </c>
      <c r="E772" s="6" t="s">
        <v>58</v>
      </c>
      <c r="F772" s="6">
        <v>249</v>
      </c>
    </row>
    <row r="773" spans="4:6" x14ac:dyDescent="0.2">
      <c r="D773" s="6" t="s">
        <v>44</v>
      </c>
      <c r="E773" s="6" t="s">
        <v>49</v>
      </c>
      <c r="F773" s="6">
        <v>266</v>
      </c>
    </row>
    <row r="774" spans="4:6" x14ac:dyDescent="0.2">
      <c r="D774" s="6" t="s">
        <v>57</v>
      </c>
      <c r="E774" s="6" t="s">
        <v>49</v>
      </c>
      <c r="F774" s="6">
        <v>415</v>
      </c>
    </row>
    <row r="775" spans="4:6" x14ac:dyDescent="0.2">
      <c r="D775" s="6" t="s">
        <v>44</v>
      </c>
      <c r="E775" s="6" t="s">
        <v>45</v>
      </c>
      <c r="F775" s="6">
        <v>378</v>
      </c>
    </row>
    <row r="776" spans="4:6" x14ac:dyDescent="0.2">
      <c r="D776" s="6" t="s">
        <v>54</v>
      </c>
      <c r="E776" s="6" t="s">
        <v>45</v>
      </c>
      <c r="F776" s="6">
        <v>174</v>
      </c>
    </row>
    <row r="777" spans="4:6" x14ac:dyDescent="0.2">
      <c r="D777" s="6" t="s">
        <v>48</v>
      </c>
      <c r="E777" s="6" t="s">
        <v>45</v>
      </c>
      <c r="F777" s="6">
        <v>20</v>
      </c>
    </row>
    <row r="778" spans="4:6" x14ac:dyDescent="0.2">
      <c r="D778" s="6" t="s">
        <v>57</v>
      </c>
      <c r="E778" s="6" t="s">
        <v>61</v>
      </c>
      <c r="F778" s="6">
        <v>147</v>
      </c>
    </row>
    <row r="779" spans="4:6" x14ac:dyDescent="0.2">
      <c r="D779" s="6" t="s">
        <v>54</v>
      </c>
      <c r="E779" s="6" t="s">
        <v>58</v>
      </c>
      <c r="F779" s="6">
        <v>192</v>
      </c>
    </row>
    <row r="780" spans="4:6" x14ac:dyDescent="0.2">
      <c r="D780" s="6" t="s">
        <v>54</v>
      </c>
      <c r="E780" s="6" t="s">
        <v>58</v>
      </c>
      <c r="F780" s="6">
        <v>149</v>
      </c>
    </row>
    <row r="781" spans="4:6" x14ac:dyDescent="0.2">
      <c r="D781" s="6" t="s">
        <v>48</v>
      </c>
      <c r="E781" s="6" t="s">
        <v>61</v>
      </c>
      <c r="F781" s="6">
        <v>51</v>
      </c>
    </row>
    <row r="782" spans="4:6" x14ac:dyDescent="0.2">
      <c r="D782" s="6" t="s">
        <v>48</v>
      </c>
      <c r="E782" s="6" t="s">
        <v>61</v>
      </c>
      <c r="F782" s="6">
        <v>203</v>
      </c>
    </row>
    <row r="783" spans="4:6" x14ac:dyDescent="0.2">
      <c r="D783" s="6" t="s">
        <v>54</v>
      </c>
      <c r="E783" s="6" t="s">
        <v>49</v>
      </c>
      <c r="F783" s="6">
        <v>465</v>
      </c>
    </row>
    <row r="784" spans="4:6" x14ac:dyDescent="0.2">
      <c r="D784" s="6" t="s">
        <v>57</v>
      </c>
      <c r="E784" s="6" t="s">
        <v>45</v>
      </c>
      <c r="F784" s="6">
        <v>368</v>
      </c>
    </row>
    <row r="785" spans="4:6" x14ac:dyDescent="0.2">
      <c r="D785" s="6" t="s">
        <v>54</v>
      </c>
      <c r="E785" s="6" t="s">
        <v>58</v>
      </c>
      <c r="F785" s="6">
        <v>331</v>
      </c>
    </row>
    <row r="786" spans="4:6" x14ac:dyDescent="0.2">
      <c r="D786" s="6" t="s">
        <v>48</v>
      </c>
      <c r="E786" s="6" t="s">
        <v>45</v>
      </c>
      <c r="F786" s="6">
        <v>401</v>
      </c>
    </row>
    <row r="787" spans="4:6" x14ac:dyDescent="0.2">
      <c r="D787" s="6" t="s">
        <v>54</v>
      </c>
      <c r="E787" s="6" t="s">
        <v>45</v>
      </c>
      <c r="F787" s="6">
        <v>316</v>
      </c>
    </row>
    <row r="788" spans="4:6" x14ac:dyDescent="0.2">
      <c r="D788" s="6" t="s">
        <v>57</v>
      </c>
      <c r="E788" s="6" t="s">
        <v>61</v>
      </c>
      <c r="F788" s="6">
        <v>458</v>
      </c>
    </row>
    <row r="789" spans="4:6" x14ac:dyDescent="0.2">
      <c r="D789" s="6" t="s">
        <v>44</v>
      </c>
      <c r="E789" s="6" t="s">
        <v>58</v>
      </c>
      <c r="F789" s="6">
        <v>104</v>
      </c>
    </row>
    <row r="790" spans="4:6" x14ac:dyDescent="0.2">
      <c r="D790" s="6" t="s">
        <v>54</v>
      </c>
      <c r="E790" s="6" t="s">
        <v>58</v>
      </c>
      <c r="F790" s="6">
        <v>225</v>
      </c>
    </row>
    <row r="791" spans="4:6" x14ac:dyDescent="0.2">
      <c r="D791" s="6" t="s">
        <v>48</v>
      </c>
      <c r="E791" s="6" t="s">
        <v>49</v>
      </c>
      <c r="F791" s="6">
        <v>71</v>
      </c>
    </row>
    <row r="792" spans="4:6" x14ac:dyDescent="0.2">
      <c r="D792" s="6" t="s">
        <v>48</v>
      </c>
      <c r="E792" s="6" t="s">
        <v>61</v>
      </c>
      <c r="F792" s="6">
        <v>200</v>
      </c>
    </row>
    <row r="793" spans="4:6" x14ac:dyDescent="0.2">
      <c r="D793" s="6" t="s">
        <v>54</v>
      </c>
      <c r="E793" s="6" t="s">
        <v>61</v>
      </c>
      <c r="F793" s="6">
        <v>356</v>
      </c>
    </row>
    <row r="794" spans="4:6" x14ac:dyDescent="0.2">
      <c r="D794" s="6" t="s">
        <v>54</v>
      </c>
      <c r="E794" s="6" t="s">
        <v>49</v>
      </c>
      <c r="F794" s="6">
        <v>454</v>
      </c>
    </row>
    <row r="795" spans="4:6" x14ac:dyDescent="0.2">
      <c r="D795" s="6" t="s">
        <v>48</v>
      </c>
      <c r="E795" s="6" t="s">
        <v>61</v>
      </c>
      <c r="F795" s="6">
        <v>65</v>
      </c>
    </row>
    <row r="796" spans="4:6" x14ac:dyDescent="0.2">
      <c r="D796" s="6" t="s">
        <v>44</v>
      </c>
      <c r="E796" s="6" t="s">
        <v>58</v>
      </c>
      <c r="F796" s="6">
        <v>355</v>
      </c>
    </row>
    <row r="797" spans="4:6" x14ac:dyDescent="0.2">
      <c r="D797" s="6" t="s">
        <v>57</v>
      </c>
      <c r="E797" s="6" t="s">
        <v>45</v>
      </c>
      <c r="F797" s="6">
        <v>82</v>
      </c>
    </row>
    <row r="798" spans="4:6" x14ac:dyDescent="0.2">
      <c r="D798" s="6" t="s">
        <v>57</v>
      </c>
      <c r="E798" s="6" t="s">
        <v>45</v>
      </c>
      <c r="F798" s="6">
        <v>101</v>
      </c>
    </row>
    <row r="799" spans="4:6" x14ac:dyDescent="0.2">
      <c r="D799" s="6" t="s">
        <v>54</v>
      </c>
      <c r="E799" s="6" t="s">
        <v>49</v>
      </c>
      <c r="F799" s="6">
        <v>356</v>
      </c>
    </row>
    <row r="800" spans="4:6" x14ac:dyDescent="0.2">
      <c r="D800" s="6" t="s">
        <v>54</v>
      </c>
      <c r="E800" s="6" t="s">
        <v>49</v>
      </c>
      <c r="F800" s="6">
        <v>57</v>
      </c>
    </row>
    <row r="801" spans="4:6" x14ac:dyDescent="0.2">
      <c r="D801" s="6" t="s">
        <v>54</v>
      </c>
      <c r="E801" s="6" t="s">
        <v>49</v>
      </c>
      <c r="F801" s="6">
        <v>403</v>
      </c>
    </row>
    <row r="802" spans="4:6" x14ac:dyDescent="0.2">
      <c r="D802" s="6" t="s">
        <v>48</v>
      </c>
      <c r="E802" s="6" t="s">
        <v>49</v>
      </c>
      <c r="F802" s="6">
        <v>383</v>
      </c>
    </row>
    <row r="803" spans="4:6" x14ac:dyDescent="0.2">
      <c r="D803" s="6" t="s">
        <v>48</v>
      </c>
      <c r="E803" s="6" t="s">
        <v>61</v>
      </c>
      <c r="F803" s="6">
        <v>280</v>
      </c>
    </row>
    <row r="804" spans="4:6" x14ac:dyDescent="0.2">
      <c r="D804" s="6" t="s">
        <v>48</v>
      </c>
      <c r="E804" s="6" t="s">
        <v>49</v>
      </c>
      <c r="F804" s="6">
        <v>415</v>
      </c>
    </row>
    <row r="805" spans="4:6" x14ac:dyDescent="0.2">
      <c r="D805" s="6" t="s">
        <v>57</v>
      </c>
      <c r="E805" s="6" t="s">
        <v>58</v>
      </c>
      <c r="F805" s="6">
        <v>168</v>
      </c>
    </row>
    <row r="806" spans="4:6" x14ac:dyDescent="0.2">
      <c r="D806" s="6" t="s">
        <v>54</v>
      </c>
      <c r="E806" s="6" t="s">
        <v>61</v>
      </c>
      <c r="F806" s="6">
        <v>264</v>
      </c>
    </row>
    <row r="807" spans="4:6" x14ac:dyDescent="0.2">
      <c r="D807" s="6" t="s">
        <v>48</v>
      </c>
      <c r="E807" s="6" t="s">
        <v>58</v>
      </c>
      <c r="F807" s="6">
        <v>109</v>
      </c>
    </row>
    <row r="808" spans="4:6" x14ac:dyDescent="0.2">
      <c r="D808" s="6" t="s">
        <v>54</v>
      </c>
      <c r="E808" s="6" t="s">
        <v>45</v>
      </c>
      <c r="F808" s="6">
        <v>23</v>
      </c>
    </row>
    <row r="809" spans="4:6" x14ac:dyDescent="0.2">
      <c r="D809" s="6" t="s">
        <v>57</v>
      </c>
      <c r="E809" s="6" t="s">
        <v>58</v>
      </c>
      <c r="F809" s="6">
        <v>492</v>
      </c>
    </row>
    <row r="810" spans="4:6" x14ac:dyDescent="0.2">
      <c r="D810" s="6" t="s">
        <v>57</v>
      </c>
      <c r="E810" s="6" t="s">
        <v>58</v>
      </c>
      <c r="F810" s="6">
        <v>93</v>
      </c>
    </row>
    <row r="811" spans="4:6" x14ac:dyDescent="0.2">
      <c r="D811" s="6" t="s">
        <v>48</v>
      </c>
      <c r="E811" s="6" t="s">
        <v>61</v>
      </c>
      <c r="F811" s="6">
        <v>341</v>
      </c>
    </row>
    <row r="812" spans="4:6" x14ac:dyDescent="0.2">
      <c r="D812" s="6" t="s">
        <v>57</v>
      </c>
      <c r="E812" s="6" t="s">
        <v>49</v>
      </c>
      <c r="F812" s="6">
        <v>459</v>
      </c>
    </row>
    <row r="813" spans="4:6" x14ac:dyDescent="0.2">
      <c r="D813" s="6" t="s">
        <v>54</v>
      </c>
      <c r="E813" s="6" t="s">
        <v>49</v>
      </c>
      <c r="F813" s="6">
        <v>440</v>
      </c>
    </row>
    <row r="814" spans="4:6" x14ac:dyDescent="0.2">
      <c r="D814" s="6" t="s">
        <v>57</v>
      </c>
      <c r="E814" s="6" t="s">
        <v>61</v>
      </c>
      <c r="F814" s="6">
        <v>349</v>
      </c>
    </row>
    <row r="815" spans="4:6" x14ac:dyDescent="0.2">
      <c r="D815" s="6" t="s">
        <v>54</v>
      </c>
      <c r="E815" s="6" t="s">
        <v>49</v>
      </c>
      <c r="F815" s="6">
        <v>165</v>
      </c>
    </row>
    <row r="816" spans="4:6" x14ac:dyDescent="0.2">
      <c r="D816" s="6" t="s">
        <v>57</v>
      </c>
      <c r="E816" s="6" t="s">
        <v>58</v>
      </c>
      <c r="F816" s="6">
        <v>317</v>
      </c>
    </row>
    <row r="817" spans="4:6" x14ac:dyDescent="0.2">
      <c r="D817" s="6" t="s">
        <v>54</v>
      </c>
      <c r="E817" s="6" t="s">
        <v>45</v>
      </c>
      <c r="F817" s="6">
        <v>275</v>
      </c>
    </row>
    <row r="818" spans="4:6" x14ac:dyDescent="0.2">
      <c r="D818" s="6" t="s">
        <v>57</v>
      </c>
      <c r="E818" s="6" t="s">
        <v>45</v>
      </c>
      <c r="F818" s="6">
        <v>327</v>
      </c>
    </row>
    <row r="819" spans="4:6" x14ac:dyDescent="0.2">
      <c r="D819" s="6" t="s">
        <v>44</v>
      </c>
      <c r="E819" s="6" t="s">
        <v>61</v>
      </c>
      <c r="F819" s="6">
        <v>28</v>
      </c>
    </row>
    <row r="820" spans="4:6" x14ac:dyDescent="0.2">
      <c r="D820" s="6" t="s">
        <v>54</v>
      </c>
      <c r="E820" s="6" t="s">
        <v>45</v>
      </c>
      <c r="F820" s="6">
        <v>150</v>
      </c>
    </row>
    <row r="821" spans="4:6" x14ac:dyDescent="0.2">
      <c r="D821" s="6" t="s">
        <v>57</v>
      </c>
      <c r="E821" s="6" t="s">
        <v>49</v>
      </c>
      <c r="F821" s="6">
        <v>11</v>
      </c>
    </row>
    <row r="822" spans="4:6" x14ac:dyDescent="0.2">
      <c r="D822" s="6" t="s">
        <v>57</v>
      </c>
      <c r="E822" s="6" t="s">
        <v>45</v>
      </c>
      <c r="F822" s="6">
        <v>421</v>
      </c>
    </row>
    <row r="823" spans="4:6" x14ac:dyDescent="0.2">
      <c r="D823" s="6" t="s">
        <v>54</v>
      </c>
      <c r="E823" s="6" t="s">
        <v>58</v>
      </c>
      <c r="F823" s="6">
        <v>101</v>
      </c>
    </row>
    <row r="824" spans="4:6" x14ac:dyDescent="0.2">
      <c r="D824" s="6" t="s">
        <v>57</v>
      </c>
      <c r="E824" s="6" t="s">
        <v>45</v>
      </c>
      <c r="F824" s="6">
        <v>112</v>
      </c>
    </row>
    <row r="825" spans="4:6" x14ac:dyDescent="0.2">
      <c r="D825" s="6" t="s">
        <v>44</v>
      </c>
      <c r="E825" s="6" t="s">
        <v>49</v>
      </c>
      <c r="F825" s="6">
        <v>449</v>
      </c>
    </row>
    <row r="826" spans="4:6" x14ac:dyDescent="0.2">
      <c r="D826" s="6" t="s">
        <v>48</v>
      </c>
      <c r="E826" s="6" t="s">
        <v>45</v>
      </c>
      <c r="F826" s="6">
        <v>436</v>
      </c>
    </row>
    <row r="827" spans="4:6" x14ac:dyDescent="0.2">
      <c r="D827" s="6" t="s">
        <v>44</v>
      </c>
      <c r="E827" s="6" t="s">
        <v>61</v>
      </c>
      <c r="F827" s="6">
        <v>468</v>
      </c>
    </row>
    <row r="828" spans="4:6" x14ac:dyDescent="0.2">
      <c r="D828" s="6" t="s">
        <v>48</v>
      </c>
      <c r="E828" s="6" t="s">
        <v>58</v>
      </c>
      <c r="F828" s="6">
        <v>351</v>
      </c>
    </row>
    <row r="829" spans="4:6" x14ac:dyDescent="0.2">
      <c r="D829" s="6" t="s">
        <v>48</v>
      </c>
      <c r="E829" s="6" t="s">
        <v>61</v>
      </c>
      <c r="F829" s="6">
        <v>248</v>
      </c>
    </row>
    <row r="830" spans="4:6" x14ac:dyDescent="0.2">
      <c r="D830" s="6" t="s">
        <v>54</v>
      </c>
      <c r="E830" s="6" t="s">
        <v>49</v>
      </c>
      <c r="F830" s="6">
        <v>114</v>
      </c>
    </row>
    <row r="831" spans="4:6" x14ac:dyDescent="0.2">
      <c r="D831" s="6" t="s">
        <v>44</v>
      </c>
      <c r="E831" s="6" t="s">
        <v>45</v>
      </c>
      <c r="F831" s="6">
        <v>65</v>
      </c>
    </row>
    <row r="832" spans="4:6" x14ac:dyDescent="0.2">
      <c r="D832" s="6" t="s">
        <v>54</v>
      </c>
      <c r="E832" s="6" t="s">
        <v>58</v>
      </c>
      <c r="F832" s="6">
        <v>497</v>
      </c>
    </row>
    <row r="833" spans="4:6" x14ac:dyDescent="0.2">
      <c r="D833" s="6" t="s">
        <v>57</v>
      </c>
      <c r="E833" s="6" t="s">
        <v>45</v>
      </c>
      <c r="F833" s="6">
        <v>155</v>
      </c>
    </row>
    <row r="834" spans="4:6" x14ac:dyDescent="0.2">
      <c r="D834" s="6" t="s">
        <v>57</v>
      </c>
      <c r="E834" s="6" t="s">
        <v>58</v>
      </c>
      <c r="F834" s="6">
        <v>99</v>
      </c>
    </row>
    <row r="835" spans="4:6" x14ac:dyDescent="0.2">
      <c r="D835" s="6" t="s">
        <v>54</v>
      </c>
      <c r="E835" s="6" t="s">
        <v>61</v>
      </c>
      <c r="F835" s="6">
        <v>308</v>
      </c>
    </row>
    <row r="836" spans="4:6" x14ac:dyDescent="0.2">
      <c r="D836" s="6" t="s">
        <v>44</v>
      </c>
      <c r="E836" s="6" t="s">
        <v>49</v>
      </c>
      <c r="F836" s="6">
        <v>92</v>
      </c>
    </row>
    <row r="837" spans="4:6" x14ac:dyDescent="0.2">
      <c r="D837" s="6" t="s">
        <v>44</v>
      </c>
      <c r="E837" s="6" t="s">
        <v>61</v>
      </c>
      <c r="F837" s="6">
        <v>263</v>
      </c>
    </row>
    <row r="838" spans="4:6" x14ac:dyDescent="0.2">
      <c r="D838" s="6" t="s">
        <v>54</v>
      </c>
      <c r="E838" s="6" t="s">
        <v>45</v>
      </c>
      <c r="F838" s="6">
        <v>117</v>
      </c>
    </row>
    <row r="839" spans="4:6" x14ac:dyDescent="0.2">
      <c r="D839" s="6" t="s">
        <v>44</v>
      </c>
      <c r="E839" s="6" t="s">
        <v>61</v>
      </c>
      <c r="F839" s="6">
        <v>203</v>
      </c>
    </row>
    <row r="840" spans="4:6" x14ac:dyDescent="0.2">
      <c r="D840" s="6" t="s">
        <v>57</v>
      </c>
      <c r="E840" s="6" t="s">
        <v>58</v>
      </c>
      <c r="F840" s="6">
        <v>14</v>
      </c>
    </row>
    <row r="841" spans="4:6" x14ac:dyDescent="0.2">
      <c r="D841" s="6" t="s">
        <v>44</v>
      </c>
      <c r="E841" s="6" t="s">
        <v>58</v>
      </c>
      <c r="F841" s="6">
        <v>127</v>
      </c>
    </row>
    <row r="842" spans="4:6" x14ac:dyDescent="0.2">
      <c r="D842" s="6" t="s">
        <v>54</v>
      </c>
      <c r="E842" s="6" t="s">
        <v>49</v>
      </c>
      <c r="F842" s="6">
        <v>488</v>
      </c>
    </row>
    <row r="843" spans="4:6" x14ac:dyDescent="0.2">
      <c r="D843" s="6" t="s">
        <v>54</v>
      </c>
      <c r="E843" s="6" t="s">
        <v>58</v>
      </c>
      <c r="F843" s="6">
        <v>430</v>
      </c>
    </row>
    <row r="844" spans="4:6" x14ac:dyDescent="0.2">
      <c r="D844" s="6" t="s">
        <v>54</v>
      </c>
      <c r="E844" s="6" t="s">
        <v>61</v>
      </c>
      <c r="F844" s="6">
        <v>453</v>
      </c>
    </row>
    <row r="845" spans="4:6" x14ac:dyDescent="0.2">
      <c r="D845" s="6" t="s">
        <v>57</v>
      </c>
      <c r="E845" s="6" t="s">
        <v>58</v>
      </c>
      <c r="F845" s="6">
        <v>215</v>
      </c>
    </row>
    <row r="846" spans="4:6" x14ac:dyDescent="0.2">
      <c r="D846" s="6" t="s">
        <v>48</v>
      </c>
      <c r="E846" s="6" t="s">
        <v>45</v>
      </c>
      <c r="F846" s="6">
        <v>150</v>
      </c>
    </row>
    <row r="847" spans="4:6" x14ac:dyDescent="0.2">
      <c r="D847" s="6" t="s">
        <v>54</v>
      </c>
      <c r="E847" s="6" t="s">
        <v>45</v>
      </c>
      <c r="F847" s="6">
        <v>99</v>
      </c>
    </row>
    <row r="848" spans="4:6" x14ac:dyDescent="0.2">
      <c r="D848" s="6" t="s">
        <v>54</v>
      </c>
      <c r="E848" s="6" t="s">
        <v>58</v>
      </c>
      <c r="F848" s="6">
        <v>245</v>
      </c>
    </row>
    <row r="849" spans="4:6" x14ac:dyDescent="0.2">
      <c r="D849" s="6" t="s">
        <v>48</v>
      </c>
      <c r="E849" s="6" t="s">
        <v>58</v>
      </c>
      <c r="F849" s="6">
        <v>5</v>
      </c>
    </row>
    <row r="850" spans="4:6" x14ac:dyDescent="0.2">
      <c r="D850" s="6" t="s">
        <v>48</v>
      </c>
      <c r="E850" s="6" t="s">
        <v>58</v>
      </c>
      <c r="F850" s="6">
        <v>128</v>
      </c>
    </row>
    <row r="851" spans="4:6" x14ac:dyDescent="0.2">
      <c r="D851" s="6" t="s">
        <v>48</v>
      </c>
      <c r="E851" s="6" t="s">
        <v>61</v>
      </c>
      <c r="F851" s="6">
        <v>387</v>
      </c>
    </row>
    <row r="852" spans="4:6" x14ac:dyDescent="0.2">
      <c r="D852" s="6" t="s">
        <v>54</v>
      </c>
      <c r="E852" s="6" t="s">
        <v>45</v>
      </c>
      <c r="F852" s="6">
        <v>231</v>
      </c>
    </row>
    <row r="853" spans="4:6" x14ac:dyDescent="0.2">
      <c r="D853" s="6" t="s">
        <v>57</v>
      </c>
      <c r="E853" s="6" t="s">
        <v>49</v>
      </c>
      <c r="F853" s="6">
        <v>352</v>
      </c>
    </row>
    <row r="854" spans="4:6" x14ac:dyDescent="0.2">
      <c r="D854" s="6" t="s">
        <v>57</v>
      </c>
      <c r="E854" s="6" t="s">
        <v>49</v>
      </c>
      <c r="F854" s="6">
        <v>242</v>
      </c>
    </row>
    <row r="855" spans="4:6" x14ac:dyDescent="0.2">
      <c r="D855" s="6" t="s">
        <v>48</v>
      </c>
      <c r="E855" s="6" t="s">
        <v>61</v>
      </c>
      <c r="F855" s="6">
        <v>491</v>
      </c>
    </row>
    <row r="856" spans="4:6" x14ac:dyDescent="0.2">
      <c r="D856" s="6" t="s">
        <v>48</v>
      </c>
      <c r="E856" s="6" t="s">
        <v>49</v>
      </c>
      <c r="F856" s="6">
        <v>405</v>
      </c>
    </row>
    <row r="857" spans="4:6" x14ac:dyDescent="0.2">
      <c r="D857" s="6" t="s">
        <v>44</v>
      </c>
      <c r="E857" s="6" t="s">
        <v>45</v>
      </c>
      <c r="F857" s="6">
        <v>228</v>
      </c>
    </row>
    <row r="858" spans="4:6" x14ac:dyDescent="0.2">
      <c r="D858" s="6" t="s">
        <v>48</v>
      </c>
      <c r="E858" s="6" t="s">
        <v>61</v>
      </c>
      <c r="F858" s="6">
        <v>182</v>
      </c>
    </row>
    <row r="859" spans="4:6" x14ac:dyDescent="0.2">
      <c r="D859" s="6" t="s">
        <v>54</v>
      </c>
      <c r="E859" s="6" t="s">
        <v>58</v>
      </c>
      <c r="F859" s="6">
        <v>107</v>
      </c>
    </row>
    <row r="860" spans="4:6" x14ac:dyDescent="0.2">
      <c r="D860" s="6" t="s">
        <v>44</v>
      </c>
      <c r="E860" s="6" t="s">
        <v>45</v>
      </c>
      <c r="F860" s="6">
        <v>77</v>
      </c>
    </row>
    <row r="861" spans="4:6" x14ac:dyDescent="0.2">
      <c r="D861" s="6" t="s">
        <v>48</v>
      </c>
      <c r="E861" s="6" t="s">
        <v>49</v>
      </c>
      <c r="F861" s="6">
        <v>1</v>
      </c>
    </row>
    <row r="862" spans="4:6" x14ac:dyDescent="0.2">
      <c r="D862" s="6" t="s">
        <v>44</v>
      </c>
      <c r="E862" s="6" t="s">
        <v>49</v>
      </c>
      <c r="F862" s="6">
        <v>491</v>
      </c>
    </row>
    <row r="863" spans="4:6" x14ac:dyDescent="0.2">
      <c r="D863" s="6" t="s">
        <v>48</v>
      </c>
      <c r="E863" s="6" t="s">
        <v>49</v>
      </c>
      <c r="F863" s="6">
        <v>319</v>
      </c>
    </row>
    <row r="864" spans="4:6" x14ac:dyDescent="0.2">
      <c r="D864" s="6" t="s">
        <v>48</v>
      </c>
      <c r="E864" s="6" t="s">
        <v>58</v>
      </c>
      <c r="F864" s="6">
        <v>479</v>
      </c>
    </row>
    <row r="865" spans="4:6" x14ac:dyDescent="0.2">
      <c r="D865" s="6" t="s">
        <v>44</v>
      </c>
      <c r="E865" s="6" t="s">
        <v>49</v>
      </c>
      <c r="F865" s="6">
        <v>466</v>
      </c>
    </row>
    <row r="866" spans="4:6" x14ac:dyDescent="0.2">
      <c r="D866" s="6" t="s">
        <v>44</v>
      </c>
      <c r="E866" s="6" t="s">
        <v>61</v>
      </c>
      <c r="F866" s="6">
        <v>352</v>
      </c>
    </row>
    <row r="867" spans="4:6" x14ac:dyDescent="0.2">
      <c r="D867" s="6" t="s">
        <v>44</v>
      </c>
      <c r="E867" s="6" t="s">
        <v>49</v>
      </c>
      <c r="F867" s="6">
        <v>29</v>
      </c>
    </row>
    <row r="868" spans="4:6" x14ac:dyDescent="0.2">
      <c r="D868" s="6" t="s">
        <v>57</v>
      </c>
      <c r="E868" s="6" t="s">
        <v>45</v>
      </c>
      <c r="F868" s="6">
        <v>486</v>
      </c>
    </row>
    <row r="869" spans="4:6" x14ac:dyDescent="0.2">
      <c r="D869" s="6" t="s">
        <v>48</v>
      </c>
      <c r="E869" s="6" t="s">
        <v>45</v>
      </c>
      <c r="F869" s="6">
        <v>134</v>
      </c>
    </row>
    <row r="870" spans="4:6" x14ac:dyDescent="0.2">
      <c r="D870" s="6" t="s">
        <v>44</v>
      </c>
      <c r="E870" s="6" t="s">
        <v>45</v>
      </c>
      <c r="F870" s="6">
        <v>16</v>
      </c>
    </row>
    <row r="871" spans="4:6" x14ac:dyDescent="0.2">
      <c r="D871" s="6" t="s">
        <v>48</v>
      </c>
      <c r="E871" s="6" t="s">
        <v>61</v>
      </c>
      <c r="F871" s="6">
        <v>219</v>
      </c>
    </row>
    <row r="872" spans="4:6" x14ac:dyDescent="0.2">
      <c r="D872" s="6" t="s">
        <v>48</v>
      </c>
      <c r="E872" s="6" t="s">
        <v>58</v>
      </c>
      <c r="F872" s="6">
        <v>30</v>
      </c>
    </row>
    <row r="873" spans="4:6" x14ac:dyDescent="0.2">
      <c r="D873" s="6" t="s">
        <v>57</v>
      </c>
      <c r="E873" s="6" t="s">
        <v>58</v>
      </c>
      <c r="F873" s="6">
        <v>323</v>
      </c>
    </row>
    <row r="874" spans="4:6" x14ac:dyDescent="0.2">
      <c r="D874" s="6" t="s">
        <v>44</v>
      </c>
      <c r="E874" s="6" t="s">
        <v>45</v>
      </c>
      <c r="F874" s="6">
        <v>400</v>
      </c>
    </row>
    <row r="875" spans="4:6" x14ac:dyDescent="0.2">
      <c r="D875" s="6" t="s">
        <v>54</v>
      </c>
      <c r="E875" s="6" t="s">
        <v>49</v>
      </c>
      <c r="F875" s="6">
        <v>263</v>
      </c>
    </row>
    <row r="876" spans="4:6" x14ac:dyDescent="0.2">
      <c r="D876" s="6" t="s">
        <v>44</v>
      </c>
      <c r="E876" s="6" t="s">
        <v>61</v>
      </c>
      <c r="F876" s="6">
        <v>280</v>
      </c>
    </row>
    <row r="877" spans="4:6" x14ac:dyDescent="0.2">
      <c r="D877" s="6" t="s">
        <v>57</v>
      </c>
      <c r="E877" s="6" t="s">
        <v>61</v>
      </c>
      <c r="F877" s="6">
        <v>69</v>
      </c>
    </row>
    <row r="878" spans="4:6" x14ac:dyDescent="0.2">
      <c r="D878" s="6" t="s">
        <v>57</v>
      </c>
      <c r="E878" s="6" t="s">
        <v>58</v>
      </c>
      <c r="F878" s="6">
        <v>359</v>
      </c>
    </row>
    <row r="879" spans="4:6" x14ac:dyDescent="0.2">
      <c r="D879" s="6" t="s">
        <v>54</v>
      </c>
      <c r="E879" s="6" t="s">
        <v>49</v>
      </c>
      <c r="F879" s="6">
        <v>120</v>
      </c>
    </row>
    <row r="880" spans="4:6" x14ac:dyDescent="0.2">
      <c r="D880" s="6" t="s">
        <v>44</v>
      </c>
      <c r="E880" s="6" t="s">
        <v>49</v>
      </c>
      <c r="F880" s="6">
        <v>45</v>
      </c>
    </row>
    <row r="881" spans="4:6" x14ac:dyDescent="0.2">
      <c r="D881" s="6" t="s">
        <v>57</v>
      </c>
      <c r="E881" s="6" t="s">
        <v>49</v>
      </c>
      <c r="F881" s="6">
        <v>208</v>
      </c>
    </row>
    <row r="882" spans="4:6" x14ac:dyDescent="0.2">
      <c r="D882" s="6" t="s">
        <v>48</v>
      </c>
      <c r="E882" s="6" t="s">
        <v>49</v>
      </c>
      <c r="F882" s="6">
        <v>286</v>
      </c>
    </row>
    <row r="883" spans="4:6" x14ac:dyDescent="0.2">
      <c r="D883" s="6" t="s">
        <v>54</v>
      </c>
      <c r="E883" s="6" t="s">
        <v>49</v>
      </c>
      <c r="F883" s="6">
        <v>244</v>
      </c>
    </row>
    <row r="884" spans="4:6" x14ac:dyDescent="0.2">
      <c r="D884" s="6" t="s">
        <v>54</v>
      </c>
      <c r="E884" s="6" t="s">
        <v>58</v>
      </c>
      <c r="F884" s="6">
        <v>172</v>
      </c>
    </row>
    <row r="885" spans="4:6" x14ac:dyDescent="0.2">
      <c r="D885" s="6" t="s">
        <v>54</v>
      </c>
      <c r="E885" s="6" t="s">
        <v>49</v>
      </c>
      <c r="F885" s="6">
        <v>113</v>
      </c>
    </row>
    <row r="886" spans="4:6" x14ac:dyDescent="0.2">
      <c r="D886" s="6" t="s">
        <v>57</v>
      </c>
      <c r="E886" s="6" t="s">
        <v>45</v>
      </c>
      <c r="F886" s="6">
        <v>74</v>
      </c>
    </row>
    <row r="887" spans="4:6" x14ac:dyDescent="0.2">
      <c r="D887" s="6" t="s">
        <v>44</v>
      </c>
      <c r="E887" s="6" t="s">
        <v>45</v>
      </c>
      <c r="F887" s="6">
        <v>179</v>
      </c>
    </row>
    <row r="888" spans="4:6" x14ac:dyDescent="0.2">
      <c r="D888" s="6" t="s">
        <v>57</v>
      </c>
      <c r="E888" s="6" t="s">
        <v>45</v>
      </c>
      <c r="F888" s="6">
        <v>176</v>
      </c>
    </row>
    <row r="889" spans="4:6" x14ac:dyDescent="0.2">
      <c r="D889" s="6" t="s">
        <v>44</v>
      </c>
      <c r="E889" s="6" t="s">
        <v>58</v>
      </c>
      <c r="F889" s="6">
        <v>132</v>
      </c>
    </row>
    <row r="890" spans="4:6" x14ac:dyDescent="0.2">
      <c r="D890" s="6" t="s">
        <v>48</v>
      </c>
      <c r="E890" s="6" t="s">
        <v>49</v>
      </c>
      <c r="F890" s="6">
        <v>456</v>
      </c>
    </row>
    <row r="891" spans="4:6" x14ac:dyDescent="0.2">
      <c r="D891" s="6" t="s">
        <v>48</v>
      </c>
      <c r="E891" s="6" t="s">
        <v>58</v>
      </c>
      <c r="F891" s="6">
        <v>63</v>
      </c>
    </row>
    <row r="892" spans="4:6" x14ac:dyDescent="0.2">
      <c r="D892" s="6" t="s">
        <v>54</v>
      </c>
      <c r="E892" s="6" t="s">
        <v>45</v>
      </c>
      <c r="F892" s="6">
        <v>277</v>
      </c>
    </row>
    <row r="893" spans="4:6" x14ac:dyDescent="0.2">
      <c r="D893" s="6" t="s">
        <v>54</v>
      </c>
      <c r="E893" s="6" t="s">
        <v>49</v>
      </c>
      <c r="F893" s="6">
        <v>482</v>
      </c>
    </row>
    <row r="894" spans="4:6" x14ac:dyDescent="0.2">
      <c r="D894" s="6" t="s">
        <v>57</v>
      </c>
      <c r="E894" s="6" t="s">
        <v>58</v>
      </c>
      <c r="F894" s="6">
        <v>187</v>
      </c>
    </row>
    <row r="895" spans="4:6" x14ac:dyDescent="0.2">
      <c r="D895" s="6" t="s">
        <v>54</v>
      </c>
      <c r="E895" s="6" t="s">
        <v>61</v>
      </c>
      <c r="F895" s="6">
        <v>294</v>
      </c>
    </row>
    <row r="896" spans="4:6" x14ac:dyDescent="0.2">
      <c r="D896" s="6" t="s">
        <v>44</v>
      </c>
      <c r="E896" s="6" t="s">
        <v>58</v>
      </c>
      <c r="F896" s="6">
        <v>97</v>
      </c>
    </row>
    <row r="897" spans="4:6" x14ac:dyDescent="0.2">
      <c r="D897" s="6" t="s">
        <v>57</v>
      </c>
      <c r="E897" s="6" t="s">
        <v>61</v>
      </c>
      <c r="F897" s="6">
        <v>165</v>
      </c>
    </row>
    <row r="898" spans="4:6" x14ac:dyDescent="0.2">
      <c r="D898" s="6" t="s">
        <v>44</v>
      </c>
      <c r="E898" s="6" t="s">
        <v>49</v>
      </c>
      <c r="F898" s="6">
        <v>31</v>
      </c>
    </row>
    <row r="899" spans="4:6" x14ac:dyDescent="0.2">
      <c r="D899" s="6" t="s">
        <v>48</v>
      </c>
      <c r="E899" s="6" t="s">
        <v>61</v>
      </c>
      <c r="F899" s="6">
        <v>191</v>
      </c>
    </row>
    <row r="900" spans="4:6" x14ac:dyDescent="0.2">
      <c r="D900" s="6" t="s">
        <v>44</v>
      </c>
      <c r="E900" s="6" t="s">
        <v>61</v>
      </c>
      <c r="F900" s="6">
        <v>435</v>
      </c>
    </row>
    <row r="901" spans="4:6" x14ac:dyDescent="0.2">
      <c r="D901" s="6" t="s">
        <v>48</v>
      </c>
      <c r="E901" s="6" t="s">
        <v>61</v>
      </c>
      <c r="F901" s="6">
        <v>81</v>
      </c>
    </row>
    <row r="902" spans="4:6" x14ac:dyDescent="0.2">
      <c r="D902" s="6" t="s">
        <v>57</v>
      </c>
      <c r="E902" s="6" t="s">
        <v>45</v>
      </c>
      <c r="F902" s="6">
        <v>240</v>
      </c>
    </row>
    <row r="903" spans="4:6" x14ac:dyDescent="0.2">
      <c r="D903" s="6" t="s">
        <v>48</v>
      </c>
      <c r="E903" s="6" t="s">
        <v>45</v>
      </c>
      <c r="F903" s="6">
        <v>125</v>
      </c>
    </row>
    <row r="904" spans="4:6" x14ac:dyDescent="0.2">
      <c r="D904" s="6" t="s">
        <v>57</v>
      </c>
      <c r="E904" s="6" t="s">
        <v>58</v>
      </c>
      <c r="F904" s="6">
        <v>460</v>
      </c>
    </row>
    <row r="905" spans="4:6" x14ac:dyDescent="0.2">
      <c r="D905" s="6" t="s">
        <v>48</v>
      </c>
      <c r="E905" s="6" t="s">
        <v>58</v>
      </c>
      <c r="F905" s="6">
        <v>419</v>
      </c>
    </row>
    <row r="906" spans="4:6" x14ac:dyDescent="0.2">
      <c r="D906" s="6" t="s">
        <v>48</v>
      </c>
      <c r="E906" s="6" t="s">
        <v>61</v>
      </c>
      <c r="F906" s="6">
        <v>101</v>
      </c>
    </row>
    <row r="907" spans="4:6" x14ac:dyDescent="0.2">
      <c r="D907" s="6" t="s">
        <v>57</v>
      </c>
      <c r="E907" s="6" t="s">
        <v>45</v>
      </c>
      <c r="F907" s="6">
        <v>486</v>
      </c>
    </row>
    <row r="908" spans="4:6" x14ac:dyDescent="0.2">
      <c r="D908" s="6" t="s">
        <v>44</v>
      </c>
      <c r="E908" s="6" t="s">
        <v>61</v>
      </c>
      <c r="F908" s="6">
        <v>181</v>
      </c>
    </row>
    <row r="909" spans="4:6" x14ac:dyDescent="0.2">
      <c r="D909" s="6" t="s">
        <v>48</v>
      </c>
      <c r="E909" s="6" t="s">
        <v>49</v>
      </c>
      <c r="F909" s="6">
        <v>130</v>
      </c>
    </row>
    <row r="910" spans="4:6" x14ac:dyDescent="0.2">
      <c r="D910" s="6" t="s">
        <v>44</v>
      </c>
      <c r="E910" s="6" t="s">
        <v>45</v>
      </c>
      <c r="F910" s="6">
        <v>418</v>
      </c>
    </row>
    <row r="911" spans="4:6" x14ac:dyDescent="0.2">
      <c r="D911" s="6" t="s">
        <v>54</v>
      </c>
      <c r="E911" s="6" t="s">
        <v>61</v>
      </c>
      <c r="F911" s="6">
        <v>227</v>
      </c>
    </row>
    <row r="912" spans="4:6" x14ac:dyDescent="0.2">
      <c r="D912" s="6" t="s">
        <v>44</v>
      </c>
      <c r="E912" s="6" t="s">
        <v>58</v>
      </c>
      <c r="F912" s="6">
        <v>53</v>
      </c>
    </row>
    <row r="913" spans="4:6" x14ac:dyDescent="0.2">
      <c r="D913" s="6" t="s">
        <v>54</v>
      </c>
      <c r="E913" s="6" t="s">
        <v>61</v>
      </c>
      <c r="F913" s="6">
        <v>50</v>
      </c>
    </row>
    <row r="914" spans="4:6" x14ac:dyDescent="0.2">
      <c r="D914" s="6" t="s">
        <v>44</v>
      </c>
      <c r="E914" s="6" t="s">
        <v>45</v>
      </c>
      <c r="F914" s="6">
        <v>151</v>
      </c>
    </row>
    <row r="915" spans="4:6" x14ac:dyDescent="0.2">
      <c r="D915" s="6" t="s">
        <v>44</v>
      </c>
      <c r="E915" s="6" t="s">
        <v>45</v>
      </c>
      <c r="F915" s="6">
        <v>14</v>
      </c>
    </row>
    <row r="916" spans="4:6" x14ac:dyDescent="0.2">
      <c r="D916" s="6" t="s">
        <v>54</v>
      </c>
      <c r="E916" s="6" t="s">
        <v>61</v>
      </c>
      <c r="F916" s="6">
        <v>224</v>
      </c>
    </row>
    <row r="917" spans="4:6" x14ac:dyDescent="0.2">
      <c r="D917" s="6" t="s">
        <v>57</v>
      </c>
      <c r="E917" s="6" t="s">
        <v>58</v>
      </c>
      <c r="F917" s="6">
        <v>10</v>
      </c>
    </row>
    <row r="918" spans="4:6" x14ac:dyDescent="0.2">
      <c r="D918" s="6" t="s">
        <v>44</v>
      </c>
      <c r="E918" s="6" t="s">
        <v>61</v>
      </c>
      <c r="F918" s="6">
        <v>132</v>
      </c>
    </row>
    <row r="919" spans="4:6" x14ac:dyDescent="0.2">
      <c r="D919" s="6" t="s">
        <v>44</v>
      </c>
      <c r="E919" s="6" t="s">
        <v>45</v>
      </c>
      <c r="F919" s="6">
        <v>185</v>
      </c>
    </row>
    <row r="920" spans="4:6" x14ac:dyDescent="0.2">
      <c r="D920" s="6" t="s">
        <v>48</v>
      </c>
      <c r="E920" s="6" t="s">
        <v>49</v>
      </c>
      <c r="F920" s="6">
        <v>370</v>
      </c>
    </row>
    <row r="921" spans="4:6" x14ac:dyDescent="0.2">
      <c r="D921" s="6" t="s">
        <v>54</v>
      </c>
      <c r="E921" s="6" t="s">
        <v>49</v>
      </c>
      <c r="F921" s="6">
        <v>188</v>
      </c>
    </row>
    <row r="922" spans="4:6" x14ac:dyDescent="0.2">
      <c r="D922" s="6" t="s">
        <v>57</v>
      </c>
      <c r="E922" s="6" t="s">
        <v>49</v>
      </c>
      <c r="F922" s="6">
        <v>497</v>
      </c>
    </row>
    <row r="923" spans="4:6" x14ac:dyDescent="0.2">
      <c r="D923" s="6" t="s">
        <v>54</v>
      </c>
      <c r="E923" s="6" t="s">
        <v>61</v>
      </c>
      <c r="F923" s="6">
        <v>295</v>
      </c>
    </row>
    <row r="924" spans="4:6" x14ac:dyDescent="0.2">
      <c r="D924" s="6" t="s">
        <v>54</v>
      </c>
      <c r="E924" s="6" t="s">
        <v>49</v>
      </c>
      <c r="F924" s="6">
        <v>199</v>
      </c>
    </row>
    <row r="925" spans="4:6" x14ac:dyDescent="0.2">
      <c r="D925" s="6" t="s">
        <v>48</v>
      </c>
      <c r="E925" s="6" t="s">
        <v>49</v>
      </c>
      <c r="F925" s="6">
        <v>435</v>
      </c>
    </row>
    <row r="926" spans="4:6" x14ac:dyDescent="0.2">
      <c r="D926" s="6" t="s">
        <v>44</v>
      </c>
      <c r="E926" s="6" t="s">
        <v>58</v>
      </c>
      <c r="F926" s="6">
        <v>478</v>
      </c>
    </row>
    <row r="927" spans="4:6" x14ac:dyDescent="0.2">
      <c r="D927" s="6" t="s">
        <v>48</v>
      </c>
      <c r="E927" s="6" t="s">
        <v>61</v>
      </c>
      <c r="F927" s="6">
        <v>405</v>
      </c>
    </row>
    <row r="928" spans="4:6" x14ac:dyDescent="0.2">
      <c r="D928" s="6" t="s">
        <v>57</v>
      </c>
      <c r="E928" s="6" t="s">
        <v>58</v>
      </c>
      <c r="F928" s="6">
        <v>363</v>
      </c>
    </row>
    <row r="929" spans="4:6" x14ac:dyDescent="0.2">
      <c r="D929" s="6" t="s">
        <v>48</v>
      </c>
      <c r="E929" s="6" t="s">
        <v>58</v>
      </c>
      <c r="F929" s="6">
        <v>480</v>
      </c>
    </row>
    <row r="930" spans="4:6" x14ac:dyDescent="0.2">
      <c r="D930" s="6" t="s">
        <v>54</v>
      </c>
      <c r="E930" s="6" t="s">
        <v>45</v>
      </c>
      <c r="F930" s="6">
        <v>162</v>
      </c>
    </row>
    <row r="931" spans="4:6" x14ac:dyDescent="0.2">
      <c r="D931" s="6" t="s">
        <v>44</v>
      </c>
      <c r="E931" s="6" t="s">
        <v>45</v>
      </c>
      <c r="F931" s="6">
        <v>293</v>
      </c>
    </row>
    <row r="932" spans="4:6" x14ac:dyDescent="0.2">
      <c r="D932" s="6" t="s">
        <v>54</v>
      </c>
      <c r="E932" s="6" t="s">
        <v>58</v>
      </c>
      <c r="F932" s="6">
        <v>387</v>
      </c>
    </row>
    <row r="933" spans="4:6" x14ac:dyDescent="0.2">
      <c r="D933" s="6" t="s">
        <v>54</v>
      </c>
      <c r="E933" s="6" t="s">
        <v>58</v>
      </c>
      <c r="F933" s="6">
        <v>230</v>
      </c>
    </row>
    <row r="934" spans="4:6" x14ac:dyDescent="0.2">
      <c r="D934" s="6" t="s">
        <v>44</v>
      </c>
      <c r="E934" s="6" t="s">
        <v>61</v>
      </c>
      <c r="F934" s="6">
        <v>202</v>
      </c>
    </row>
    <row r="935" spans="4:6" x14ac:dyDescent="0.2">
      <c r="D935" s="6" t="s">
        <v>54</v>
      </c>
      <c r="E935" s="6" t="s">
        <v>45</v>
      </c>
      <c r="F935" s="6">
        <v>317</v>
      </c>
    </row>
    <row r="936" spans="4:6" x14ac:dyDescent="0.2">
      <c r="D936" s="6" t="s">
        <v>44</v>
      </c>
      <c r="E936" s="6" t="s">
        <v>49</v>
      </c>
      <c r="F936" s="6">
        <v>156</v>
      </c>
    </row>
    <row r="937" spans="4:6" x14ac:dyDescent="0.2">
      <c r="D937" s="6" t="s">
        <v>44</v>
      </c>
      <c r="E937" s="6" t="s">
        <v>45</v>
      </c>
      <c r="F937" s="6">
        <v>236</v>
      </c>
    </row>
    <row r="938" spans="4:6" x14ac:dyDescent="0.2">
      <c r="D938" s="6" t="s">
        <v>44</v>
      </c>
      <c r="E938" s="6" t="s">
        <v>61</v>
      </c>
      <c r="F938" s="6">
        <v>94</v>
      </c>
    </row>
    <row r="939" spans="4:6" x14ac:dyDescent="0.2">
      <c r="D939" s="6" t="s">
        <v>48</v>
      </c>
      <c r="E939" s="6" t="s">
        <v>61</v>
      </c>
      <c r="F939" s="6">
        <v>158</v>
      </c>
    </row>
    <row r="940" spans="4:6" x14ac:dyDescent="0.2">
      <c r="D940" s="6" t="s">
        <v>57</v>
      </c>
      <c r="E940" s="6" t="s">
        <v>45</v>
      </c>
      <c r="F940" s="6">
        <v>389</v>
      </c>
    </row>
    <row r="941" spans="4:6" x14ac:dyDescent="0.2">
      <c r="D941" s="6" t="s">
        <v>48</v>
      </c>
      <c r="E941" s="6" t="s">
        <v>58</v>
      </c>
      <c r="F941" s="6">
        <v>64</v>
      </c>
    </row>
    <row r="942" spans="4:6" x14ac:dyDescent="0.2">
      <c r="D942" s="6" t="s">
        <v>48</v>
      </c>
      <c r="E942" s="6" t="s">
        <v>61</v>
      </c>
      <c r="F942" s="6">
        <v>47</v>
      </c>
    </row>
    <row r="943" spans="4:6" x14ac:dyDescent="0.2">
      <c r="D943" s="6" t="s">
        <v>44</v>
      </c>
      <c r="E943" s="6" t="s">
        <v>49</v>
      </c>
      <c r="F943" s="6">
        <v>491</v>
      </c>
    </row>
    <row r="944" spans="4:6" x14ac:dyDescent="0.2">
      <c r="D944" s="6" t="s">
        <v>44</v>
      </c>
      <c r="E944" s="6" t="s">
        <v>58</v>
      </c>
      <c r="F944" s="6">
        <v>262</v>
      </c>
    </row>
    <row r="945" spans="4:6" x14ac:dyDescent="0.2">
      <c r="D945" s="6" t="s">
        <v>44</v>
      </c>
      <c r="E945" s="6" t="s">
        <v>58</v>
      </c>
      <c r="F945" s="6">
        <v>269</v>
      </c>
    </row>
    <row r="946" spans="4:6" x14ac:dyDescent="0.2">
      <c r="D946" s="6" t="s">
        <v>48</v>
      </c>
      <c r="E946" s="6" t="s">
        <v>58</v>
      </c>
      <c r="F946" s="6">
        <v>65</v>
      </c>
    </row>
    <row r="947" spans="4:6" x14ac:dyDescent="0.2">
      <c r="D947" s="6" t="s">
        <v>57</v>
      </c>
      <c r="E947" s="6" t="s">
        <v>61</v>
      </c>
      <c r="F947" s="6">
        <v>481</v>
      </c>
    </row>
    <row r="948" spans="4:6" x14ac:dyDescent="0.2">
      <c r="D948" s="6" t="s">
        <v>57</v>
      </c>
      <c r="E948" s="6" t="s">
        <v>49</v>
      </c>
      <c r="F948" s="6">
        <v>283</v>
      </c>
    </row>
    <row r="949" spans="4:6" x14ac:dyDescent="0.2">
      <c r="D949" s="6" t="s">
        <v>54</v>
      </c>
      <c r="E949" s="6" t="s">
        <v>45</v>
      </c>
      <c r="F949" s="6">
        <v>252</v>
      </c>
    </row>
    <row r="950" spans="4:6" x14ac:dyDescent="0.2">
      <c r="D950" s="6" t="s">
        <v>44</v>
      </c>
      <c r="E950" s="6" t="s">
        <v>45</v>
      </c>
      <c r="F950" s="6">
        <v>315</v>
      </c>
    </row>
    <row r="951" spans="4:6" x14ac:dyDescent="0.2">
      <c r="D951" s="6" t="s">
        <v>44</v>
      </c>
      <c r="E951" s="6" t="s">
        <v>45</v>
      </c>
      <c r="F951" s="6">
        <v>191</v>
      </c>
    </row>
    <row r="952" spans="4:6" x14ac:dyDescent="0.2">
      <c r="D952" s="6" t="s">
        <v>57</v>
      </c>
      <c r="E952" s="6" t="s">
        <v>61</v>
      </c>
      <c r="F952" s="6">
        <v>301</v>
      </c>
    </row>
    <row r="953" spans="4:6" x14ac:dyDescent="0.2">
      <c r="D953" s="6" t="s">
        <v>48</v>
      </c>
      <c r="E953" s="6" t="s">
        <v>49</v>
      </c>
      <c r="F953" s="6">
        <v>51</v>
      </c>
    </row>
    <row r="954" spans="4:6" x14ac:dyDescent="0.2">
      <c r="D954" s="6" t="s">
        <v>54</v>
      </c>
      <c r="E954" s="6" t="s">
        <v>45</v>
      </c>
      <c r="F954" s="6">
        <v>30</v>
      </c>
    </row>
    <row r="955" spans="4:6" x14ac:dyDescent="0.2">
      <c r="D955" s="6" t="s">
        <v>57</v>
      </c>
      <c r="E955" s="6" t="s">
        <v>58</v>
      </c>
      <c r="F955" s="6">
        <v>142</v>
      </c>
    </row>
    <row r="956" spans="4:6" x14ac:dyDescent="0.2">
      <c r="D956" s="6" t="s">
        <v>54</v>
      </c>
      <c r="E956" s="6" t="s">
        <v>61</v>
      </c>
      <c r="F956" s="6">
        <v>193</v>
      </c>
    </row>
    <row r="957" spans="4:6" x14ac:dyDescent="0.2">
      <c r="D957" s="6" t="s">
        <v>44</v>
      </c>
      <c r="E957" s="6" t="s">
        <v>45</v>
      </c>
      <c r="F957" s="6">
        <v>11</v>
      </c>
    </row>
    <row r="958" spans="4:6" x14ac:dyDescent="0.2">
      <c r="D958" s="6" t="s">
        <v>54</v>
      </c>
      <c r="E958" s="6" t="s">
        <v>49</v>
      </c>
      <c r="F958" s="6">
        <v>422</v>
      </c>
    </row>
    <row r="959" spans="4:6" x14ac:dyDescent="0.2">
      <c r="D959" s="6" t="s">
        <v>48</v>
      </c>
      <c r="E959" s="6" t="s">
        <v>61</v>
      </c>
      <c r="F959" s="6">
        <v>143</v>
      </c>
    </row>
    <row r="960" spans="4:6" x14ac:dyDescent="0.2">
      <c r="D960" s="6" t="s">
        <v>54</v>
      </c>
      <c r="E960" s="6" t="s">
        <v>45</v>
      </c>
      <c r="F960" s="6">
        <v>263</v>
      </c>
    </row>
    <row r="961" spans="4:6" x14ac:dyDescent="0.2">
      <c r="D961" s="6" t="s">
        <v>54</v>
      </c>
      <c r="E961" s="6" t="s">
        <v>58</v>
      </c>
      <c r="F961" s="6">
        <v>364</v>
      </c>
    </row>
    <row r="962" spans="4:6" x14ac:dyDescent="0.2">
      <c r="D962" s="6" t="s">
        <v>54</v>
      </c>
      <c r="E962" s="6" t="s">
        <v>49</v>
      </c>
      <c r="F962" s="6">
        <v>392</v>
      </c>
    </row>
    <row r="963" spans="4:6" x14ac:dyDescent="0.2">
      <c r="D963" s="6" t="s">
        <v>48</v>
      </c>
      <c r="E963" s="6" t="s">
        <v>49</v>
      </c>
      <c r="F963" s="6">
        <v>23</v>
      </c>
    </row>
    <row r="964" spans="4:6" x14ac:dyDescent="0.2">
      <c r="D964" s="6" t="s">
        <v>48</v>
      </c>
      <c r="E964" s="6" t="s">
        <v>61</v>
      </c>
      <c r="F964" s="6">
        <v>240</v>
      </c>
    </row>
    <row r="965" spans="4:6" x14ac:dyDescent="0.2">
      <c r="D965" s="6" t="s">
        <v>48</v>
      </c>
      <c r="E965" s="6" t="s">
        <v>58</v>
      </c>
      <c r="F965" s="6">
        <v>355</v>
      </c>
    </row>
    <row r="966" spans="4:6" x14ac:dyDescent="0.2">
      <c r="D966" s="6" t="s">
        <v>54</v>
      </c>
      <c r="E966" s="6" t="s">
        <v>49</v>
      </c>
      <c r="F966" s="6">
        <v>181</v>
      </c>
    </row>
    <row r="967" spans="4:6" x14ac:dyDescent="0.2">
      <c r="D967" s="6" t="s">
        <v>48</v>
      </c>
      <c r="E967" s="6" t="s">
        <v>58</v>
      </c>
      <c r="F967" s="6">
        <v>61</v>
      </c>
    </row>
    <row r="968" spans="4:6" x14ac:dyDescent="0.2">
      <c r="D968" s="6" t="s">
        <v>48</v>
      </c>
      <c r="E968" s="6" t="s">
        <v>45</v>
      </c>
      <c r="F968" s="6">
        <v>287</v>
      </c>
    </row>
    <row r="969" spans="4:6" x14ac:dyDescent="0.2">
      <c r="D969" s="6" t="s">
        <v>57</v>
      </c>
      <c r="E969" s="6" t="s">
        <v>58</v>
      </c>
      <c r="F969" s="6">
        <v>382</v>
      </c>
    </row>
    <row r="970" spans="4:6" x14ac:dyDescent="0.2">
      <c r="D970" s="6" t="s">
        <v>44</v>
      </c>
      <c r="E970" s="6" t="s">
        <v>45</v>
      </c>
      <c r="F970" s="6">
        <v>448</v>
      </c>
    </row>
    <row r="971" spans="4:6" x14ac:dyDescent="0.2">
      <c r="D971" s="6" t="s">
        <v>54</v>
      </c>
      <c r="E971" s="6" t="s">
        <v>49</v>
      </c>
      <c r="F971" s="6">
        <v>242</v>
      </c>
    </row>
    <row r="972" spans="4:6" x14ac:dyDescent="0.2">
      <c r="D972" s="6" t="s">
        <v>57</v>
      </c>
      <c r="E972" s="6" t="s">
        <v>58</v>
      </c>
      <c r="F972" s="6">
        <v>226</v>
      </c>
    </row>
    <row r="973" spans="4:6" x14ac:dyDescent="0.2">
      <c r="D973" s="6" t="s">
        <v>54</v>
      </c>
      <c r="E973" s="6" t="s">
        <v>45</v>
      </c>
      <c r="F973" s="6">
        <v>380</v>
      </c>
    </row>
    <row r="974" spans="4:6" x14ac:dyDescent="0.2">
      <c r="D974" s="6" t="s">
        <v>48</v>
      </c>
      <c r="E974" s="6" t="s">
        <v>49</v>
      </c>
      <c r="F974" s="6">
        <v>369</v>
      </c>
    </row>
    <row r="975" spans="4:6" x14ac:dyDescent="0.2">
      <c r="D975" s="6" t="s">
        <v>57</v>
      </c>
      <c r="E975" s="6" t="s">
        <v>45</v>
      </c>
      <c r="F975" s="6">
        <v>179</v>
      </c>
    </row>
    <row r="976" spans="4:6" x14ac:dyDescent="0.2">
      <c r="D976" s="6" t="s">
        <v>57</v>
      </c>
      <c r="E976" s="6" t="s">
        <v>45</v>
      </c>
      <c r="F976" s="6">
        <v>386</v>
      </c>
    </row>
    <row r="977" spans="4:6" x14ac:dyDescent="0.2">
      <c r="D977" s="6" t="s">
        <v>57</v>
      </c>
      <c r="E977" s="6" t="s">
        <v>58</v>
      </c>
      <c r="F977" s="6">
        <v>447</v>
      </c>
    </row>
    <row r="978" spans="4:6" x14ac:dyDescent="0.2">
      <c r="D978" s="6" t="s">
        <v>48</v>
      </c>
      <c r="E978" s="6" t="s">
        <v>58</v>
      </c>
      <c r="F978" s="6">
        <v>266</v>
      </c>
    </row>
    <row r="979" spans="4:6" x14ac:dyDescent="0.2">
      <c r="D979" s="6" t="s">
        <v>54</v>
      </c>
      <c r="E979" s="6" t="s">
        <v>61</v>
      </c>
      <c r="F979" s="6">
        <v>57</v>
      </c>
    </row>
    <row r="980" spans="4:6" x14ac:dyDescent="0.2">
      <c r="D980" s="6" t="s">
        <v>54</v>
      </c>
      <c r="E980" s="6" t="s">
        <v>58</v>
      </c>
      <c r="F980" s="6">
        <v>242</v>
      </c>
    </row>
    <row r="981" spans="4:6" x14ac:dyDescent="0.2">
      <c r="D981" s="6" t="s">
        <v>48</v>
      </c>
      <c r="E981" s="6" t="s">
        <v>49</v>
      </c>
      <c r="F981" s="6">
        <v>468</v>
      </c>
    </row>
    <row r="982" spans="4:6" x14ac:dyDescent="0.2">
      <c r="D982" s="6" t="s">
        <v>44</v>
      </c>
      <c r="E982" s="6" t="s">
        <v>61</v>
      </c>
      <c r="F982" s="6">
        <v>482</v>
      </c>
    </row>
    <row r="983" spans="4:6" x14ac:dyDescent="0.2">
      <c r="D983" s="6" t="s">
        <v>54</v>
      </c>
      <c r="E983" s="6" t="s">
        <v>45</v>
      </c>
      <c r="F983" s="6">
        <v>220</v>
      </c>
    </row>
    <row r="984" spans="4:6" x14ac:dyDescent="0.2">
      <c r="D984" s="6" t="s">
        <v>54</v>
      </c>
      <c r="E984" s="6" t="s">
        <v>61</v>
      </c>
      <c r="F984" s="6">
        <v>218</v>
      </c>
    </row>
    <row r="985" spans="4:6" x14ac:dyDescent="0.2">
      <c r="D985" s="6" t="s">
        <v>57</v>
      </c>
      <c r="E985" s="6" t="s">
        <v>58</v>
      </c>
      <c r="F985" s="6">
        <v>297</v>
      </c>
    </row>
    <row r="986" spans="4:6" x14ac:dyDescent="0.2">
      <c r="D986" s="6" t="s">
        <v>57</v>
      </c>
      <c r="E986" s="6" t="s">
        <v>45</v>
      </c>
      <c r="F986" s="6">
        <v>401</v>
      </c>
    </row>
    <row r="987" spans="4:6" x14ac:dyDescent="0.2">
      <c r="D987" s="6" t="s">
        <v>54</v>
      </c>
      <c r="E987" s="6" t="s">
        <v>58</v>
      </c>
      <c r="F987" s="6">
        <v>365</v>
      </c>
    </row>
    <row r="988" spans="4:6" x14ac:dyDescent="0.2">
      <c r="D988" s="6" t="s">
        <v>44</v>
      </c>
      <c r="E988" s="6" t="s">
        <v>45</v>
      </c>
      <c r="F988" s="6">
        <v>489</v>
      </c>
    </row>
    <row r="989" spans="4:6" x14ac:dyDescent="0.2">
      <c r="D989" s="6" t="s">
        <v>48</v>
      </c>
      <c r="E989" s="6" t="s">
        <v>45</v>
      </c>
      <c r="F989" s="6">
        <v>347</v>
      </c>
    </row>
    <row r="990" spans="4:6" x14ac:dyDescent="0.2">
      <c r="D990" s="6" t="s">
        <v>48</v>
      </c>
      <c r="E990" s="6" t="s">
        <v>45</v>
      </c>
      <c r="F990" s="6">
        <v>137</v>
      </c>
    </row>
    <row r="991" spans="4:6" x14ac:dyDescent="0.2">
      <c r="D991" s="6" t="s">
        <v>44</v>
      </c>
      <c r="E991" s="6" t="s">
        <v>49</v>
      </c>
      <c r="F991" s="6">
        <v>96</v>
      </c>
    </row>
    <row r="992" spans="4:6" x14ac:dyDescent="0.2">
      <c r="D992" s="6" t="s">
        <v>48</v>
      </c>
      <c r="E992" s="6" t="s">
        <v>58</v>
      </c>
      <c r="F992" s="6">
        <v>449</v>
      </c>
    </row>
    <row r="993" spans="4:6" x14ac:dyDescent="0.2">
      <c r="D993" s="6" t="s">
        <v>44</v>
      </c>
      <c r="E993" s="6" t="s">
        <v>45</v>
      </c>
      <c r="F993" s="6">
        <v>212</v>
      </c>
    </row>
    <row r="994" spans="4:6" x14ac:dyDescent="0.2">
      <c r="D994" s="6" t="s">
        <v>57</v>
      </c>
      <c r="E994" s="6" t="s">
        <v>45</v>
      </c>
      <c r="F994" s="6">
        <v>209</v>
      </c>
    </row>
    <row r="995" spans="4:6" x14ac:dyDescent="0.2">
      <c r="D995" s="6" t="s">
        <v>44</v>
      </c>
      <c r="E995" s="6" t="s">
        <v>45</v>
      </c>
      <c r="F995" s="6">
        <v>147</v>
      </c>
    </row>
    <row r="996" spans="4:6" x14ac:dyDescent="0.2">
      <c r="D996" s="6" t="s">
        <v>48</v>
      </c>
      <c r="E996" s="6" t="s">
        <v>49</v>
      </c>
      <c r="F996" s="6">
        <v>337</v>
      </c>
    </row>
    <row r="997" spans="4:6" x14ac:dyDescent="0.2">
      <c r="D997" s="6" t="s">
        <v>54</v>
      </c>
      <c r="E997" s="6" t="s">
        <v>45</v>
      </c>
      <c r="F997" s="6">
        <v>167</v>
      </c>
    </row>
    <row r="998" spans="4:6" x14ac:dyDescent="0.2">
      <c r="D998" s="6" t="s">
        <v>44</v>
      </c>
      <c r="E998" s="6" t="s">
        <v>49</v>
      </c>
      <c r="F998" s="6">
        <v>122</v>
      </c>
    </row>
    <row r="999" spans="4:6" x14ac:dyDescent="0.2">
      <c r="D999" s="6" t="s">
        <v>54</v>
      </c>
      <c r="E999" s="6" t="s">
        <v>49</v>
      </c>
      <c r="F999" s="6">
        <v>84</v>
      </c>
    </row>
    <row r="1000" spans="4:6" x14ac:dyDescent="0.2">
      <c r="D1000" s="6" t="s">
        <v>54</v>
      </c>
      <c r="E1000" s="6" t="s">
        <v>61</v>
      </c>
      <c r="F1000" s="6">
        <v>383</v>
      </c>
    </row>
    <row r="1001" spans="4:6" x14ac:dyDescent="0.2">
      <c r="D1001" s="6" t="s">
        <v>48</v>
      </c>
      <c r="E1001" s="6" t="s">
        <v>49</v>
      </c>
      <c r="F1001" s="6">
        <v>117</v>
      </c>
    </row>
    <row r="1002" spans="4:6" x14ac:dyDescent="0.2">
      <c r="D1002" s="6" t="s">
        <v>57</v>
      </c>
      <c r="E1002" s="6" t="s">
        <v>45</v>
      </c>
      <c r="F1002" s="6">
        <v>216</v>
      </c>
    </row>
    <row r="1003" spans="4:6" x14ac:dyDescent="0.2">
      <c r="D1003" s="6" t="s">
        <v>48</v>
      </c>
      <c r="E1003" s="6" t="s">
        <v>58</v>
      </c>
      <c r="F1003" s="6">
        <v>226</v>
      </c>
    </row>
    <row r="1004" spans="4:6" x14ac:dyDescent="0.2">
      <c r="D1004" s="6" t="s">
        <v>48</v>
      </c>
      <c r="E1004" s="6" t="s">
        <v>45</v>
      </c>
      <c r="F1004" s="6">
        <v>11</v>
      </c>
    </row>
    <row r="1005" spans="4:6" x14ac:dyDescent="0.2">
      <c r="D1005" s="6" t="s">
        <v>44</v>
      </c>
      <c r="E1005" s="6" t="s">
        <v>61</v>
      </c>
      <c r="F1005" s="6">
        <v>347</v>
      </c>
    </row>
    <row r="1006" spans="4:6" x14ac:dyDescent="0.2">
      <c r="D1006" s="6" t="s">
        <v>48</v>
      </c>
      <c r="E1006" s="6" t="s">
        <v>49</v>
      </c>
      <c r="F1006" s="6">
        <v>209</v>
      </c>
    </row>
    <row r="1007" spans="4:6" x14ac:dyDescent="0.2">
      <c r="D1007" s="6" t="s">
        <v>48</v>
      </c>
      <c r="E1007" s="6" t="s">
        <v>58</v>
      </c>
      <c r="F1007" s="6">
        <v>82</v>
      </c>
    </row>
    <row r="1008" spans="4:6" x14ac:dyDescent="0.2">
      <c r="D1008" s="6" t="s">
        <v>44</v>
      </c>
      <c r="E1008" s="6" t="s">
        <v>58</v>
      </c>
      <c r="F1008" s="6">
        <v>332</v>
      </c>
    </row>
    <row r="1009" spans="4:6" x14ac:dyDescent="0.2">
      <c r="D1009" s="6" t="s">
        <v>54</v>
      </c>
      <c r="E1009" s="6" t="s">
        <v>58</v>
      </c>
      <c r="F1009" s="6">
        <v>233</v>
      </c>
    </row>
    <row r="1010" spans="4:6" x14ac:dyDescent="0.2">
      <c r="D1010" s="6" t="s">
        <v>48</v>
      </c>
      <c r="E1010" s="6" t="s">
        <v>61</v>
      </c>
      <c r="F1010" s="6">
        <v>241</v>
      </c>
    </row>
    <row r="1011" spans="4:6" x14ac:dyDescent="0.2">
      <c r="D1011" s="6" t="s">
        <v>57</v>
      </c>
      <c r="E1011" s="6" t="s">
        <v>61</v>
      </c>
      <c r="F1011" s="6">
        <v>328</v>
      </c>
    </row>
    <row r="1012" spans="4:6" x14ac:dyDescent="0.2">
      <c r="D1012" s="6" t="s">
        <v>57</v>
      </c>
      <c r="E1012" s="6" t="s">
        <v>49</v>
      </c>
      <c r="F1012" s="6">
        <v>21</v>
      </c>
    </row>
    <row r="1013" spans="4:6" x14ac:dyDescent="0.2">
      <c r="D1013" s="6" t="s">
        <v>54</v>
      </c>
      <c r="E1013" s="6" t="s">
        <v>45</v>
      </c>
      <c r="F1013" s="6">
        <v>76</v>
      </c>
    </row>
    <row r="1014" spans="4:6" x14ac:dyDescent="0.2">
      <c r="D1014" s="6" t="s">
        <v>48</v>
      </c>
      <c r="E1014" s="6" t="s">
        <v>58</v>
      </c>
      <c r="F1014" s="6">
        <v>7</v>
      </c>
    </row>
    <row r="1015" spans="4:6" x14ac:dyDescent="0.2">
      <c r="D1015" s="6" t="s">
        <v>48</v>
      </c>
      <c r="E1015" s="6" t="s">
        <v>61</v>
      </c>
      <c r="F1015" s="6">
        <v>168</v>
      </c>
    </row>
    <row r="1016" spans="4:6" x14ac:dyDescent="0.2">
      <c r="D1016" s="6" t="s">
        <v>44</v>
      </c>
      <c r="E1016" s="6" t="s">
        <v>58</v>
      </c>
      <c r="F1016" s="6">
        <v>415</v>
      </c>
    </row>
    <row r="1017" spans="4:6" x14ac:dyDescent="0.2">
      <c r="D1017" s="6" t="s">
        <v>48</v>
      </c>
      <c r="E1017" s="6" t="s">
        <v>45</v>
      </c>
      <c r="F1017" s="6">
        <v>181</v>
      </c>
    </row>
    <row r="1018" spans="4:6" x14ac:dyDescent="0.2">
      <c r="D1018" s="6" t="s">
        <v>44</v>
      </c>
      <c r="E1018" s="6" t="s">
        <v>61</v>
      </c>
      <c r="F1018" s="6">
        <v>313</v>
      </c>
    </row>
    <row r="1019" spans="4:6" x14ac:dyDescent="0.2">
      <c r="D1019" s="6" t="s">
        <v>57</v>
      </c>
      <c r="E1019" s="6" t="s">
        <v>45</v>
      </c>
      <c r="F1019" s="6">
        <v>93</v>
      </c>
    </row>
    <row r="1020" spans="4:6" x14ac:dyDescent="0.2">
      <c r="D1020" s="6" t="s">
        <v>48</v>
      </c>
      <c r="E1020" s="6" t="s">
        <v>58</v>
      </c>
      <c r="F1020" s="6">
        <v>18</v>
      </c>
    </row>
    <row r="1021" spans="4:6" x14ac:dyDescent="0.2">
      <c r="D1021" s="6" t="s">
        <v>57</v>
      </c>
      <c r="E1021" s="6" t="s">
        <v>61</v>
      </c>
      <c r="F1021" s="6">
        <v>15</v>
      </c>
    </row>
    <row r="1022" spans="4:6" x14ac:dyDescent="0.2">
      <c r="D1022" s="6" t="s">
        <v>54</v>
      </c>
      <c r="E1022" s="6" t="s">
        <v>58</v>
      </c>
      <c r="F1022" s="6">
        <v>439</v>
      </c>
    </row>
    <row r="1023" spans="4:6" x14ac:dyDescent="0.2">
      <c r="D1023" s="6" t="s">
        <v>54</v>
      </c>
      <c r="E1023" s="6" t="s">
        <v>61</v>
      </c>
      <c r="F1023" s="6">
        <v>204</v>
      </c>
    </row>
    <row r="1024" spans="4:6" x14ac:dyDescent="0.2">
      <c r="D1024" s="6" t="s">
        <v>44</v>
      </c>
      <c r="E1024" s="6" t="s">
        <v>45</v>
      </c>
      <c r="F1024" s="6">
        <v>498</v>
      </c>
    </row>
    <row r="1025" spans="4:6" x14ac:dyDescent="0.2">
      <c r="D1025" s="6" t="s">
        <v>48</v>
      </c>
      <c r="E1025" s="6" t="s">
        <v>45</v>
      </c>
      <c r="F1025" s="6">
        <v>332</v>
      </c>
    </row>
    <row r="1026" spans="4:6" x14ac:dyDescent="0.2">
      <c r="D1026" s="6" t="s">
        <v>57</v>
      </c>
      <c r="E1026" s="6" t="s">
        <v>61</v>
      </c>
      <c r="F1026" s="6">
        <v>27</v>
      </c>
    </row>
    <row r="1027" spans="4:6" x14ac:dyDescent="0.2">
      <c r="D1027" s="6" t="s">
        <v>54</v>
      </c>
      <c r="E1027" s="6" t="s">
        <v>58</v>
      </c>
      <c r="F1027" s="6">
        <v>499</v>
      </c>
    </row>
    <row r="1028" spans="4:6" x14ac:dyDescent="0.2">
      <c r="D1028" s="6" t="s">
        <v>44</v>
      </c>
      <c r="E1028" s="6" t="s">
        <v>58</v>
      </c>
      <c r="F1028" s="6">
        <v>369</v>
      </c>
    </row>
    <row r="1029" spans="4:6" x14ac:dyDescent="0.2">
      <c r="D1029" s="6" t="s">
        <v>54</v>
      </c>
      <c r="E1029" s="6" t="s">
        <v>45</v>
      </c>
      <c r="F1029" s="6">
        <v>23</v>
      </c>
    </row>
    <row r="1030" spans="4:6" x14ac:dyDescent="0.2">
      <c r="D1030" s="6" t="s">
        <v>57</v>
      </c>
      <c r="E1030" s="6" t="s">
        <v>61</v>
      </c>
      <c r="F1030" s="6">
        <v>470</v>
      </c>
    </row>
    <row r="1031" spans="4:6" x14ac:dyDescent="0.2">
      <c r="D1031" s="6" t="s">
        <v>54</v>
      </c>
      <c r="E1031" s="6" t="s">
        <v>58</v>
      </c>
      <c r="F1031" s="6">
        <v>305</v>
      </c>
    </row>
    <row r="1032" spans="4:6" x14ac:dyDescent="0.2">
      <c r="D1032" s="6" t="s">
        <v>44</v>
      </c>
      <c r="E1032" s="6" t="s">
        <v>58</v>
      </c>
      <c r="F1032" s="6">
        <v>115</v>
      </c>
    </row>
    <row r="1033" spans="4:6" x14ac:dyDescent="0.2">
      <c r="D1033" s="6" t="s">
        <v>44</v>
      </c>
      <c r="E1033" s="6" t="s">
        <v>58</v>
      </c>
      <c r="F1033" s="6">
        <v>34</v>
      </c>
    </row>
    <row r="1034" spans="4:6" x14ac:dyDescent="0.2">
      <c r="D1034" s="6" t="s">
        <v>54</v>
      </c>
      <c r="E1034" s="6" t="s">
        <v>49</v>
      </c>
      <c r="F1034" s="6">
        <v>316</v>
      </c>
    </row>
    <row r="1035" spans="4:6" x14ac:dyDescent="0.2">
      <c r="D1035" s="6" t="s">
        <v>57</v>
      </c>
      <c r="E1035" s="6" t="s">
        <v>45</v>
      </c>
      <c r="F1035" s="6">
        <v>413</v>
      </c>
    </row>
    <row r="1036" spans="4:6" x14ac:dyDescent="0.2">
      <c r="D1036" s="6" t="s">
        <v>48</v>
      </c>
      <c r="E1036" s="6" t="s">
        <v>58</v>
      </c>
      <c r="F1036" s="6">
        <v>447</v>
      </c>
    </row>
    <row r="1037" spans="4:6" x14ac:dyDescent="0.2">
      <c r="D1037" s="6" t="s">
        <v>54</v>
      </c>
      <c r="E1037" s="6" t="s">
        <v>58</v>
      </c>
      <c r="F1037" s="6">
        <v>406</v>
      </c>
    </row>
    <row r="1038" spans="4:6" x14ac:dyDescent="0.2">
      <c r="D1038" s="6" t="s">
        <v>54</v>
      </c>
      <c r="E1038" s="6" t="s">
        <v>58</v>
      </c>
      <c r="F1038" s="6">
        <v>214</v>
      </c>
    </row>
    <row r="1039" spans="4:6" x14ac:dyDescent="0.2">
      <c r="D1039" s="6" t="s">
        <v>44</v>
      </c>
      <c r="E1039" s="6" t="s">
        <v>58</v>
      </c>
      <c r="F1039" s="6">
        <v>50</v>
      </c>
    </row>
    <row r="1040" spans="4:6" x14ac:dyDescent="0.2">
      <c r="D1040" s="6" t="s">
        <v>44</v>
      </c>
      <c r="E1040" s="6" t="s">
        <v>58</v>
      </c>
      <c r="F1040" s="6">
        <v>381</v>
      </c>
    </row>
    <row r="1041" spans="4:6" x14ac:dyDescent="0.2">
      <c r="D1041" s="6" t="s">
        <v>54</v>
      </c>
      <c r="E1041" s="6" t="s">
        <v>58</v>
      </c>
      <c r="F1041" s="6">
        <v>220</v>
      </c>
    </row>
    <row r="1042" spans="4:6" x14ac:dyDescent="0.2">
      <c r="D1042" s="6" t="s">
        <v>44</v>
      </c>
      <c r="E1042" s="6" t="s">
        <v>45</v>
      </c>
      <c r="F1042" s="6">
        <v>52</v>
      </c>
    </row>
    <row r="1043" spans="4:6" x14ac:dyDescent="0.2">
      <c r="D1043" s="6" t="s">
        <v>44</v>
      </c>
      <c r="E1043" s="6" t="s">
        <v>58</v>
      </c>
      <c r="F1043" s="6">
        <v>396</v>
      </c>
    </row>
    <row r="1044" spans="4:6" x14ac:dyDescent="0.2">
      <c r="D1044" s="6" t="s">
        <v>57</v>
      </c>
      <c r="E1044" s="6" t="s">
        <v>45</v>
      </c>
      <c r="F1044" s="6">
        <v>329</v>
      </c>
    </row>
    <row r="1045" spans="4:6" x14ac:dyDescent="0.2">
      <c r="D1045" s="6" t="s">
        <v>48</v>
      </c>
      <c r="E1045" s="6" t="s">
        <v>49</v>
      </c>
      <c r="F1045" s="6">
        <v>122</v>
      </c>
    </row>
    <row r="1046" spans="4:6" x14ac:dyDescent="0.2">
      <c r="D1046" s="6" t="s">
        <v>54</v>
      </c>
      <c r="E1046" s="6" t="s">
        <v>61</v>
      </c>
      <c r="F1046" s="6">
        <v>156</v>
      </c>
    </row>
    <row r="1047" spans="4:6" x14ac:dyDescent="0.2">
      <c r="D1047" s="6" t="s">
        <v>54</v>
      </c>
      <c r="E1047" s="6" t="s">
        <v>61</v>
      </c>
      <c r="F1047" s="6">
        <v>246</v>
      </c>
    </row>
    <row r="1048" spans="4:6" x14ac:dyDescent="0.2">
      <c r="D1048" s="6" t="s">
        <v>57</v>
      </c>
      <c r="E1048" s="6" t="s">
        <v>49</v>
      </c>
      <c r="F1048" s="6">
        <v>213</v>
      </c>
    </row>
    <row r="1049" spans="4:6" x14ac:dyDescent="0.2">
      <c r="D1049" s="6" t="s">
        <v>54</v>
      </c>
      <c r="E1049" s="6" t="s">
        <v>49</v>
      </c>
      <c r="F1049" s="6">
        <v>377</v>
      </c>
    </row>
    <row r="1050" spans="4:6" x14ac:dyDescent="0.2">
      <c r="D1050" s="6" t="s">
        <v>44</v>
      </c>
      <c r="E1050" s="6" t="s">
        <v>61</v>
      </c>
      <c r="F1050" s="6">
        <v>121</v>
      </c>
    </row>
    <row r="1051" spans="4:6" x14ac:dyDescent="0.2">
      <c r="D1051" s="6" t="s">
        <v>44</v>
      </c>
      <c r="E1051" s="6" t="s">
        <v>49</v>
      </c>
      <c r="F1051" s="6">
        <v>337</v>
      </c>
    </row>
    <row r="1052" spans="4:6" x14ac:dyDescent="0.2">
      <c r="D1052" s="6" t="s">
        <v>48</v>
      </c>
      <c r="E1052" s="6" t="s">
        <v>58</v>
      </c>
      <c r="F1052" s="6">
        <v>297</v>
      </c>
    </row>
    <row r="1053" spans="4:6" x14ac:dyDescent="0.2">
      <c r="D1053" s="6" t="s">
        <v>54</v>
      </c>
      <c r="E1053" s="6" t="s">
        <v>61</v>
      </c>
      <c r="F1053" s="6">
        <v>100</v>
      </c>
    </row>
    <row r="1054" spans="4:6" x14ac:dyDescent="0.2">
      <c r="D1054" s="6" t="s">
        <v>57</v>
      </c>
      <c r="E1054" s="6" t="s">
        <v>58</v>
      </c>
      <c r="F1054" s="6">
        <v>114</v>
      </c>
    </row>
    <row r="1055" spans="4:6" x14ac:dyDescent="0.2">
      <c r="D1055" s="6" t="s">
        <v>57</v>
      </c>
      <c r="E1055" s="6" t="s">
        <v>61</v>
      </c>
      <c r="F1055" s="6">
        <v>79</v>
      </c>
    </row>
    <row r="1056" spans="4:6" x14ac:dyDescent="0.2">
      <c r="D1056" s="6" t="s">
        <v>57</v>
      </c>
      <c r="E1056" s="6" t="s">
        <v>49</v>
      </c>
      <c r="F1056" s="6">
        <v>2</v>
      </c>
    </row>
    <row r="1057" spans="4:6" x14ac:dyDescent="0.2">
      <c r="D1057" s="6" t="s">
        <v>44</v>
      </c>
      <c r="E1057" s="6" t="s">
        <v>45</v>
      </c>
      <c r="F1057" s="6">
        <v>183</v>
      </c>
    </row>
    <row r="1058" spans="4:6" x14ac:dyDescent="0.2">
      <c r="D1058" s="6" t="s">
        <v>54</v>
      </c>
      <c r="E1058" s="6" t="s">
        <v>58</v>
      </c>
      <c r="F1058" s="6">
        <v>410</v>
      </c>
    </row>
    <row r="1059" spans="4:6" x14ac:dyDescent="0.2">
      <c r="D1059" s="6" t="s">
        <v>44</v>
      </c>
      <c r="E1059" s="6" t="s">
        <v>49</v>
      </c>
      <c r="F1059" s="6">
        <v>97</v>
      </c>
    </row>
    <row r="1060" spans="4:6" x14ac:dyDescent="0.2">
      <c r="D1060" s="6" t="s">
        <v>44</v>
      </c>
      <c r="E1060" s="6" t="s">
        <v>61</v>
      </c>
      <c r="F1060" s="6">
        <v>399</v>
      </c>
    </row>
    <row r="1061" spans="4:6" x14ac:dyDescent="0.2">
      <c r="D1061" s="6" t="s">
        <v>44</v>
      </c>
      <c r="E1061" s="6" t="s">
        <v>61</v>
      </c>
      <c r="F1061" s="6">
        <v>302</v>
      </c>
    </row>
    <row r="1062" spans="4:6" x14ac:dyDescent="0.2">
      <c r="D1062" s="6" t="s">
        <v>54</v>
      </c>
      <c r="E1062" s="6" t="s">
        <v>58</v>
      </c>
      <c r="F1062" s="6">
        <v>367</v>
      </c>
    </row>
    <row r="1063" spans="4:6" x14ac:dyDescent="0.2">
      <c r="D1063" s="6" t="s">
        <v>48</v>
      </c>
      <c r="E1063" s="6" t="s">
        <v>49</v>
      </c>
      <c r="F1063" s="6">
        <v>283</v>
      </c>
    </row>
    <row r="1064" spans="4:6" x14ac:dyDescent="0.2">
      <c r="D1064" s="6" t="s">
        <v>44</v>
      </c>
      <c r="E1064" s="6" t="s">
        <v>58</v>
      </c>
      <c r="F1064" s="6">
        <v>351</v>
      </c>
    </row>
    <row r="1065" spans="4:6" x14ac:dyDescent="0.2">
      <c r="D1065" s="6" t="s">
        <v>44</v>
      </c>
      <c r="E1065" s="6" t="s">
        <v>61</v>
      </c>
      <c r="F1065" s="6">
        <v>21</v>
      </c>
    </row>
    <row r="1066" spans="4:6" x14ac:dyDescent="0.2">
      <c r="D1066" s="6" t="s">
        <v>54</v>
      </c>
      <c r="E1066" s="6" t="s">
        <v>45</v>
      </c>
      <c r="F1066" s="6">
        <v>276</v>
      </c>
    </row>
    <row r="1067" spans="4:6" x14ac:dyDescent="0.2">
      <c r="D1067" s="6" t="s">
        <v>54</v>
      </c>
      <c r="E1067" s="6" t="s">
        <v>61</v>
      </c>
      <c r="F1067" s="6">
        <v>125</v>
      </c>
    </row>
    <row r="1068" spans="4:6" x14ac:dyDescent="0.2">
      <c r="D1068" s="6" t="s">
        <v>54</v>
      </c>
      <c r="E1068" s="6" t="s">
        <v>58</v>
      </c>
      <c r="F1068" s="6">
        <v>246</v>
      </c>
    </row>
    <row r="1069" spans="4:6" x14ac:dyDescent="0.2">
      <c r="D1069" s="6" t="s">
        <v>48</v>
      </c>
      <c r="E1069" s="6" t="s">
        <v>45</v>
      </c>
      <c r="F1069" s="6">
        <v>384</v>
      </c>
    </row>
    <row r="1070" spans="4:6" x14ac:dyDescent="0.2">
      <c r="D1070" s="6" t="s">
        <v>54</v>
      </c>
      <c r="E1070" s="6" t="s">
        <v>49</v>
      </c>
      <c r="F1070" s="6">
        <v>12</v>
      </c>
    </row>
    <row r="1071" spans="4:6" x14ac:dyDescent="0.2">
      <c r="D1071" s="6" t="s">
        <v>57</v>
      </c>
      <c r="E1071" s="6" t="s">
        <v>61</v>
      </c>
      <c r="F1071" s="6">
        <v>170</v>
      </c>
    </row>
    <row r="1072" spans="4:6" x14ac:dyDescent="0.2">
      <c r="D1072" s="6" t="s">
        <v>44</v>
      </c>
      <c r="E1072" s="6" t="s">
        <v>61</v>
      </c>
      <c r="F1072" s="6">
        <v>467</v>
      </c>
    </row>
    <row r="1073" spans="4:6" x14ac:dyDescent="0.2">
      <c r="D1073" s="6" t="s">
        <v>54</v>
      </c>
      <c r="E1073" s="6" t="s">
        <v>49</v>
      </c>
      <c r="F1073" s="6">
        <v>436</v>
      </c>
    </row>
    <row r="1074" spans="4:6" x14ac:dyDescent="0.2">
      <c r="D1074" s="6" t="s">
        <v>44</v>
      </c>
      <c r="E1074" s="6" t="s">
        <v>61</v>
      </c>
      <c r="F1074" s="6">
        <v>472</v>
      </c>
    </row>
    <row r="1075" spans="4:6" x14ac:dyDescent="0.2">
      <c r="D1075" s="6" t="s">
        <v>54</v>
      </c>
      <c r="E1075" s="6" t="s">
        <v>45</v>
      </c>
      <c r="F1075" s="6">
        <v>180</v>
      </c>
    </row>
    <row r="1076" spans="4:6" x14ac:dyDescent="0.2">
      <c r="D1076" s="6" t="s">
        <v>57</v>
      </c>
      <c r="E1076" s="6" t="s">
        <v>61</v>
      </c>
      <c r="F1076" s="6">
        <v>217</v>
      </c>
    </row>
    <row r="1077" spans="4:6" x14ac:dyDescent="0.2">
      <c r="D1077" s="6" t="s">
        <v>48</v>
      </c>
      <c r="E1077" s="6" t="s">
        <v>45</v>
      </c>
      <c r="F1077" s="6">
        <v>340</v>
      </c>
    </row>
    <row r="1078" spans="4:6" x14ac:dyDescent="0.2">
      <c r="D1078" s="6" t="s">
        <v>54</v>
      </c>
      <c r="E1078" s="6" t="s">
        <v>45</v>
      </c>
      <c r="F1078" s="6">
        <v>90</v>
      </c>
    </row>
    <row r="1079" spans="4:6" x14ac:dyDescent="0.2">
      <c r="D1079" s="6" t="s">
        <v>54</v>
      </c>
      <c r="E1079" s="6" t="s">
        <v>49</v>
      </c>
      <c r="F1079" s="6">
        <v>420</v>
      </c>
    </row>
    <row r="1080" spans="4:6" x14ac:dyDescent="0.2">
      <c r="D1080" s="6" t="s">
        <v>44</v>
      </c>
      <c r="E1080" s="6" t="s">
        <v>61</v>
      </c>
      <c r="F1080" s="6">
        <v>330</v>
      </c>
    </row>
    <row r="1081" spans="4:6" x14ac:dyDescent="0.2">
      <c r="D1081" s="6" t="s">
        <v>44</v>
      </c>
      <c r="E1081" s="6" t="s">
        <v>58</v>
      </c>
      <c r="F1081" s="6">
        <v>344</v>
      </c>
    </row>
    <row r="1082" spans="4:6" x14ac:dyDescent="0.2">
      <c r="D1082" s="6" t="s">
        <v>48</v>
      </c>
      <c r="E1082" s="6" t="s">
        <v>49</v>
      </c>
      <c r="F1082" s="6">
        <v>90</v>
      </c>
    </row>
    <row r="1083" spans="4:6" x14ac:dyDescent="0.2">
      <c r="D1083" s="6" t="s">
        <v>48</v>
      </c>
      <c r="E1083" s="6" t="s">
        <v>58</v>
      </c>
      <c r="F1083" s="6">
        <v>272</v>
      </c>
    </row>
    <row r="1084" spans="4:6" x14ac:dyDescent="0.2">
      <c r="D1084" s="6" t="s">
        <v>44</v>
      </c>
      <c r="E1084" s="6" t="s">
        <v>49</v>
      </c>
      <c r="F1084" s="6">
        <v>124</v>
      </c>
    </row>
    <row r="1085" spans="4:6" x14ac:dyDescent="0.2">
      <c r="D1085" s="6" t="s">
        <v>44</v>
      </c>
      <c r="E1085" s="6" t="s">
        <v>58</v>
      </c>
      <c r="F1085" s="6">
        <v>168</v>
      </c>
    </row>
    <row r="1086" spans="4:6" x14ac:dyDescent="0.2">
      <c r="D1086" s="6" t="s">
        <v>48</v>
      </c>
      <c r="E1086" s="6" t="s">
        <v>58</v>
      </c>
      <c r="F1086" s="6">
        <v>437</v>
      </c>
    </row>
    <row r="1087" spans="4:6" x14ac:dyDescent="0.2">
      <c r="D1087" s="6" t="s">
        <v>44</v>
      </c>
      <c r="E1087" s="6" t="s">
        <v>58</v>
      </c>
      <c r="F1087" s="6">
        <v>332</v>
      </c>
    </row>
    <row r="1088" spans="4:6" x14ac:dyDescent="0.2">
      <c r="D1088" s="6" t="s">
        <v>48</v>
      </c>
      <c r="E1088" s="6" t="s">
        <v>49</v>
      </c>
      <c r="F1088" s="6">
        <v>182</v>
      </c>
    </row>
    <row r="1089" spans="4:6" x14ac:dyDescent="0.2">
      <c r="D1089" s="6" t="s">
        <v>44</v>
      </c>
      <c r="E1089" s="6" t="s">
        <v>45</v>
      </c>
      <c r="F1089" s="6">
        <v>295</v>
      </c>
    </row>
    <row r="1090" spans="4:6" x14ac:dyDescent="0.2">
      <c r="D1090" s="6" t="s">
        <v>48</v>
      </c>
      <c r="E1090" s="6" t="s">
        <v>49</v>
      </c>
      <c r="F1090" s="6">
        <v>137</v>
      </c>
    </row>
    <row r="1091" spans="4:6" x14ac:dyDescent="0.2">
      <c r="D1091" s="6" t="s">
        <v>44</v>
      </c>
      <c r="E1091" s="6" t="s">
        <v>45</v>
      </c>
      <c r="F1091" s="6">
        <v>323</v>
      </c>
    </row>
    <row r="1092" spans="4:6" x14ac:dyDescent="0.2">
      <c r="D1092" s="6" t="s">
        <v>57</v>
      </c>
      <c r="E1092" s="6" t="s">
        <v>58</v>
      </c>
      <c r="F1092" s="6">
        <v>161</v>
      </c>
    </row>
    <row r="1093" spans="4:6" x14ac:dyDescent="0.2">
      <c r="D1093" s="6" t="s">
        <v>44</v>
      </c>
      <c r="E1093" s="6" t="s">
        <v>61</v>
      </c>
      <c r="F1093" s="6">
        <v>329</v>
      </c>
    </row>
    <row r="1094" spans="4:6" x14ac:dyDescent="0.2">
      <c r="D1094" s="6" t="s">
        <v>57</v>
      </c>
      <c r="E1094" s="6" t="s">
        <v>45</v>
      </c>
      <c r="F1094" s="6">
        <v>38</v>
      </c>
    </row>
    <row r="1095" spans="4:6" x14ac:dyDescent="0.2">
      <c r="D1095" s="6" t="s">
        <v>54</v>
      </c>
      <c r="E1095" s="6" t="s">
        <v>61</v>
      </c>
      <c r="F1095" s="6">
        <v>212</v>
      </c>
    </row>
    <row r="1096" spans="4:6" x14ac:dyDescent="0.2">
      <c r="D1096" s="6" t="s">
        <v>44</v>
      </c>
      <c r="E1096" s="6" t="s">
        <v>61</v>
      </c>
      <c r="F1096" s="6">
        <v>253</v>
      </c>
    </row>
    <row r="1097" spans="4:6" x14ac:dyDescent="0.2">
      <c r="D1097" s="6" t="s">
        <v>54</v>
      </c>
      <c r="E1097" s="6" t="s">
        <v>61</v>
      </c>
      <c r="F1097" s="6">
        <v>116</v>
      </c>
    </row>
    <row r="1098" spans="4:6" x14ac:dyDescent="0.2">
      <c r="D1098" s="6" t="s">
        <v>57</v>
      </c>
      <c r="E1098" s="6" t="s">
        <v>45</v>
      </c>
      <c r="F1098" s="6">
        <v>424</v>
      </c>
    </row>
    <row r="1099" spans="4:6" x14ac:dyDescent="0.2">
      <c r="D1099" s="6" t="s">
        <v>48</v>
      </c>
      <c r="E1099" s="6" t="s">
        <v>49</v>
      </c>
      <c r="F1099" s="6">
        <v>150</v>
      </c>
    </row>
    <row r="1100" spans="4:6" x14ac:dyDescent="0.2">
      <c r="D1100" s="6" t="s">
        <v>48</v>
      </c>
      <c r="E1100" s="6" t="s">
        <v>58</v>
      </c>
      <c r="F1100" s="6">
        <v>405</v>
      </c>
    </row>
    <row r="1101" spans="4:6" x14ac:dyDescent="0.2">
      <c r="D1101" s="6" t="s">
        <v>54</v>
      </c>
      <c r="E1101" s="6" t="s">
        <v>58</v>
      </c>
      <c r="F1101" s="6">
        <v>316</v>
      </c>
    </row>
    <row r="1102" spans="4:6" x14ac:dyDescent="0.2">
      <c r="D1102" s="6" t="s">
        <v>57</v>
      </c>
      <c r="E1102" s="6" t="s">
        <v>58</v>
      </c>
      <c r="F1102" s="6">
        <v>156</v>
      </c>
    </row>
    <row r="1103" spans="4:6" x14ac:dyDescent="0.2">
      <c r="D1103" s="6" t="s">
        <v>44</v>
      </c>
      <c r="E1103" s="6" t="s">
        <v>58</v>
      </c>
      <c r="F1103" s="6">
        <v>292</v>
      </c>
    </row>
    <row r="1104" spans="4:6" x14ac:dyDescent="0.2">
      <c r="D1104" s="6" t="s">
        <v>44</v>
      </c>
      <c r="E1104" s="6" t="s">
        <v>58</v>
      </c>
      <c r="F1104" s="6">
        <v>48</v>
      </c>
    </row>
    <row r="1105" spans="4:6" x14ac:dyDescent="0.2">
      <c r="D1105" s="6" t="s">
        <v>48</v>
      </c>
      <c r="E1105" s="6" t="s">
        <v>61</v>
      </c>
      <c r="F1105" s="6">
        <v>277</v>
      </c>
    </row>
    <row r="1106" spans="4:6" x14ac:dyDescent="0.2">
      <c r="D1106" s="6" t="s">
        <v>44</v>
      </c>
      <c r="E1106" s="6" t="s">
        <v>49</v>
      </c>
      <c r="F1106" s="6">
        <v>248</v>
      </c>
    </row>
    <row r="1107" spans="4:6" x14ac:dyDescent="0.2">
      <c r="D1107" s="6" t="s">
        <v>57</v>
      </c>
      <c r="E1107" s="6" t="s">
        <v>49</v>
      </c>
      <c r="F1107" s="6">
        <v>26</v>
      </c>
    </row>
    <row r="1108" spans="4:6" x14ac:dyDescent="0.2">
      <c r="D1108" s="6" t="s">
        <v>48</v>
      </c>
      <c r="E1108" s="6" t="s">
        <v>49</v>
      </c>
      <c r="F1108" s="6">
        <v>476</v>
      </c>
    </row>
    <row r="1109" spans="4:6" x14ac:dyDescent="0.2">
      <c r="D1109" s="6" t="s">
        <v>54</v>
      </c>
      <c r="E1109" s="6" t="s">
        <v>58</v>
      </c>
      <c r="F1109" s="6">
        <v>445</v>
      </c>
    </row>
    <row r="1110" spans="4:6" x14ac:dyDescent="0.2">
      <c r="D1110" s="6" t="s">
        <v>54</v>
      </c>
      <c r="E1110" s="6" t="s">
        <v>61</v>
      </c>
      <c r="F1110" s="6">
        <v>141</v>
      </c>
    </row>
    <row r="1111" spans="4:6" x14ac:dyDescent="0.2">
      <c r="D1111" s="6" t="s">
        <v>54</v>
      </c>
      <c r="E1111" s="6" t="s">
        <v>61</v>
      </c>
      <c r="F1111" s="6">
        <v>170</v>
      </c>
    </row>
    <row r="1112" spans="4:6" x14ac:dyDescent="0.2">
      <c r="D1112" s="6" t="s">
        <v>44</v>
      </c>
      <c r="E1112" s="6" t="s">
        <v>61</v>
      </c>
      <c r="F1112" s="6">
        <v>1</v>
      </c>
    </row>
    <row r="1113" spans="4:6" x14ac:dyDescent="0.2">
      <c r="D1113" s="6" t="s">
        <v>44</v>
      </c>
      <c r="E1113" s="6" t="s">
        <v>49</v>
      </c>
      <c r="F1113" s="6">
        <v>116</v>
      </c>
    </row>
    <row r="1114" spans="4:6" x14ac:dyDescent="0.2">
      <c r="D1114" s="6" t="s">
        <v>48</v>
      </c>
      <c r="E1114" s="6" t="s">
        <v>49</v>
      </c>
      <c r="F1114" s="6">
        <v>459</v>
      </c>
    </row>
    <row r="1115" spans="4:6" x14ac:dyDescent="0.2">
      <c r="D1115" s="6" t="s">
        <v>57</v>
      </c>
      <c r="E1115" s="6" t="s">
        <v>58</v>
      </c>
      <c r="F1115" s="6">
        <v>77</v>
      </c>
    </row>
    <row r="1116" spans="4:6" x14ac:dyDescent="0.2">
      <c r="D1116" s="6" t="s">
        <v>54</v>
      </c>
      <c r="E1116" s="6" t="s">
        <v>45</v>
      </c>
      <c r="F1116" s="6">
        <v>141</v>
      </c>
    </row>
    <row r="1117" spans="4:6" x14ac:dyDescent="0.2">
      <c r="D1117" s="6" t="s">
        <v>48</v>
      </c>
      <c r="E1117" s="6" t="s">
        <v>45</v>
      </c>
      <c r="F1117" s="6">
        <v>39</v>
      </c>
    </row>
    <row r="1118" spans="4:6" x14ac:dyDescent="0.2">
      <c r="D1118" s="6" t="s">
        <v>44</v>
      </c>
      <c r="E1118" s="6" t="s">
        <v>61</v>
      </c>
      <c r="F1118" s="6">
        <v>245</v>
      </c>
    </row>
    <row r="1119" spans="4:6" x14ac:dyDescent="0.2">
      <c r="D1119" s="6" t="s">
        <v>54</v>
      </c>
      <c r="E1119" s="6" t="s">
        <v>61</v>
      </c>
      <c r="F1119" s="6">
        <v>140</v>
      </c>
    </row>
    <row r="1120" spans="4:6" x14ac:dyDescent="0.2">
      <c r="D1120" s="6" t="s">
        <v>57</v>
      </c>
      <c r="E1120" s="6" t="s">
        <v>58</v>
      </c>
      <c r="F1120" s="6">
        <v>268</v>
      </c>
    </row>
    <row r="1121" spans="4:6" x14ac:dyDescent="0.2">
      <c r="D1121" s="6" t="s">
        <v>48</v>
      </c>
      <c r="E1121" s="6" t="s">
        <v>49</v>
      </c>
      <c r="F1121" s="6">
        <v>161</v>
      </c>
    </row>
    <row r="1122" spans="4:6" x14ac:dyDescent="0.2">
      <c r="D1122" s="6" t="s">
        <v>54</v>
      </c>
      <c r="E1122" s="6" t="s">
        <v>45</v>
      </c>
      <c r="F1122" s="6">
        <v>201</v>
      </c>
    </row>
    <row r="1123" spans="4:6" x14ac:dyDescent="0.2">
      <c r="D1123" s="6" t="s">
        <v>54</v>
      </c>
      <c r="E1123" s="6" t="s">
        <v>58</v>
      </c>
      <c r="F1123" s="6">
        <v>97</v>
      </c>
    </row>
    <row r="1124" spans="4:6" x14ac:dyDescent="0.2">
      <c r="D1124" s="6" t="s">
        <v>48</v>
      </c>
      <c r="E1124" s="6" t="s">
        <v>45</v>
      </c>
      <c r="F1124" s="6">
        <v>479</v>
      </c>
    </row>
    <row r="1125" spans="4:6" x14ac:dyDescent="0.2">
      <c r="D1125" s="6" t="s">
        <v>57</v>
      </c>
      <c r="E1125" s="6" t="s">
        <v>61</v>
      </c>
      <c r="F1125" s="6">
        <v>196</v>
      </c>
    </row>
    <row r="1126" spans="4:6" x14ac:dyDescent="0.2">
      <c r="D1126" s="6" t="s">
        <v>57</v>
      </c>
      <c r="E1126" s="6" t="s">
        <v>45</v>
      </c>
      <c r="F1126" s="6">
        <v>15</v>
      </c>
    </row>
    <row r="1127" spans="4:6" x14ac:dyDescent="0.2">
      <c r="D1127" s="6" t="s">
        <v>57</v>
      </c>
      <c r="E1127" s="6" t="s">
        <v>45</v>
      </c>
      <c r="F1127" s="6">
        <v>175</v>
      </c>
    </row>
    <row r="1128" spans="4:6" x14ac:dyDescent="0.2">
      <c r="D1128" s="6" t="s">
        <v>44</v>
      </c>
      <c r="E1128" s="6" t="s">
        <v>61</v>
      </c>
      <c r="F1128" s="6">
        <v>388</v>
      </c>
    </row>
    <row r="1129" spans="4:6" x14ac:dyDescent="0.2">
      <c r="D1129" s="6" t="s">
        <v>44</v>
      </c>
      <c r="E1129" s="6" t="s">
        <v>58</v>
      </c>
      <c r="F1129" s="6">
        <v>196</v>
      </c>
    </row>
    <row r="1130" spans="4:6" x14ac:dyDescent="0.2">
      <c r="D1130" s="6" t="s">
        <v>44</v>
      </c>
      <c r="E1130" s="6" t="s">
        <v>45</v>
      </c>
      <c r="F1130" s="6">
        <v>432</v>
      </c>
    </row>
    <row r="1131" spans="4:6" x14ac:dyDescent="0.2">
      <c r="D1131" s="6" t="s">
        <v>57</v>
      </c>
      <c r="E1131" s="6" t="s">
        <v>61</v>
      </c>
      <c r="F1131" s="6">
        <v>192</v>
      </c>
    </row>
    <row r="1132" spans="4:6" x14ac:dyDescent="0.2">
      <c r="D1132" s="6" t="s">
        <v>57</v>
      </c>
      <c r="E1132" s="6" t="s">
        <v>61</v>
      </c>
      <c r="F1132" s="6">
        <v>364</v>
      </c>
    </row>
    <row r="1133" spans="4:6" x14ac:dyDescent="0.2">
      <c r="D1133" s="6" t="s">
        <v>48</v>
      </c>
      <c r="E1133" s="6" t="s">
        <v>45</v>
      </c>
      <c r="F1133" s="6">
        <v>145</v>
      </c>
    </row>
    <row r="1134" spans="4:6" x14ac:dyDescent="0.2">
      <c r="D1134" s="6" t="s">
        <v>57</v>
      </c>
      <c r="E1134" s="6" t="s">
        <v>58</v>
      </c>
      <c r="F1134" s="6">
        <v>279</v>
      </c>
    </row>
    <row r="1135" spans="4:6" x14ac:dyDescent="0.2">
      <c r="D1135" s="6" t="s">
        <v>57</v>
      </c>
      <c r="E1135" s="6" t="s">
        <v>58</v>
      </c>
      <c r="F1135" s="6">
        <v>161</v>
      </c>
    </row>
    <row r="1136" spans="4:6" x14ac:dyDescent="0.2">
      <c r="D1136" s="6" t="s">
        <v>48</v>
      </c>
      <c r="E1136" s="6" t="s">
        <v>61</v>
      </c>
      <c r="F1136" s="6">
        <v>343</v>
      </c>
    </row>
    <row r="1137" spans="4:6" x14ac:dyDescent="0.2">
      <c r="D1137" s="6" t="s">
        <v>57</v>
      </c>
      <c r="E1137" s="6" t="s">
        <v>58</v>
      </c>
      <c r="F1137" s="6">
        <v>474</v>
      </c>
    </row>
    <row r="1138" spans="4:6" x14ac:dyDescent="0.2">
      <c r="D1138" s="6" t="s">
        <v>57</v>
      </c>
      <c r="E1138" s="6" t="s">
        <v>45</v>
      </c>
      <c r="F1138" s="6">
        <v>312</v>
      </c>
    </row>
    <row r="1139" spans="4:6" x14ac:dyDescent="0.2">
      <c r="D1139" s="6" t="s">
        <v>54</v>
      </c>
      <c r="E1139" s="6" t="s">
        <v>61</v>
      </c>
      <c r="F1139" s="6">
        <v>47</v>
      </c>
    </row>
    <row r="1140" spans="4:6" x14ac:dyDescent="0.2">
      <c r="D1140" s="6" t="s">
        <v>57</v>
      </c>
      <c r="E1140" s="6" t="s">
        <v>61</v>
      </c>
      <c r="F1140" s="6">
        <v>28</v>
      </c>
    </row>
    <row r="1141" spans="4:6" x14ac:dyDescent="0.2">
      <c r="D1141" s="6" t="s">
        <v>57</v>
      </c>
      <c r="E1141" s="6" t="s">
        <v>61</v>
      </c>
      <c r="F1141" s="6">
        <v>398</v>
      </c>
    </row>
    <row r="1142" spans="4:6" x14ac:dyDescent="0.2">
      <c r="D1142" s="6" t="s">
        <v>57</v>
      </c>
      <c r="E1142" s="6" t="s">
        <v>61</v>
      </c>
      <c r="F1142" s="6">
        <v>87</v>
      </c>
    </row>
    <row r="1143" spans="4:6" x14ac:dyDescent="0.2">
      <c r="D1143" s="6" t="s">
        <v>44</v>
      </c>
      <c r="E1143" s="6" t="s">
        <v>45</v>
      </c>
      <c r="F1143" s="6">
        <v>42</v>
      </c>
    </row>
    <row r="1144" spans="4:6" x14ac:dyDescent="0.2">
      <c r="D1144" s="6" t="s">
        <v>44</v>
      </c>
      <c r="E1144" s="6" t="s">
        <v>45</v>
      </c>
      <c r="F1144" s="6">
        <v>27</v>
      </c>
    </row>
    <row r="1145" spans="4:6" x14ac:dyDescent="0.2">
      <c r="D1145" s="6" t="s">
        <v>57</v>
      </c>
      <c r="E1145" s="6" t="s">
        <v>58</v>
      </c>
      <c r="F1145" s="6">
        <v>476</v>
      </c>
    </row>
    <row r="1146" spans="4:6" x14ac:dyDescent="0.2">
      <c r="D1146" s="6" t="s">
        <v>57</v>
      </c>
      <c r="E1146" s="6" t="s">
        <v>58</v>
      </c>
      <c r="F1146" s="6">
        <v>123</v>
      </c>
    </row>
    <row r="1147" spans="4:6" x14ac:dyDescent="0.2">
      <c r="D1147" s="6" t="s">
        <v>44</v>
      </c>
      <c r="E1147" s="6" t="s">
        <v>49</v>
      </c>
      <c r="F1147" s="6">
        <v>65</v>
      </c>
    </row>
    <row r="1148" spans="4:6" x14ac:dyDescent="0.2">
      <c r="D1148" s="6" t="s">
        <v>44</v>
      </c>
      <c r="E1148" s="6" t="s">
        <v>45</v>
      </c>
      <c r="F1148" s="6">
        <v>350</v>
      </c>
    </row>
    <row r="1149" spans="4:6" x14ac:dyDescent="0.2">
      <c r="D1149" s="6" t="s">
        <v>57</v>
      </c>
      <c r="E1149" s="6" t="s">
        <v>61</v>
      </c>
      <c r="F1149" s="6">
        <v>342</v>
      </c>
    </row>
    <row r="1150" spans="4:6" x14ac:dyDescent="0.2">
      <c r="D1150" s="6" t="s">
        <v>57</v>
      </c>
      <c r="E1150" s="6" t="s">
        <v>58</v>
      </c>
      <c r="F1150" s="6">
        <v>197</v>
      </c>
    </row>
    <row r="1151" spans="4:6" x14ac:dyDescent="0.2">
      <c r="D1151" s="6" t="s">
        <v>54</v>
      </c>
      <c r="E1151" s="6" t="s">
        <v>58</v>
      </c>
      <c r="F1151" s="6">
        <v>78</v>
      </c>
    </row>
    <row r="1152" spans="4:6" x14ac:dyDescent="0.2">
      <c r="D1152" s="6" t="s">
        <v>48</v>
      </c>
      <c r="E1152" s="6" t="s">
        <v>49</v>
      </c>
      <c r="F1152" s="6">
        <v>227</v>
      </c>
    </row>
    <row r="1153" spans="4:6" x14ac:dyDescent="0.2">
      <c r="D1153" s="6" t="s">
        <v>54</v>
      </c>
      <c r="E1153" s="6" t="s">
        <v>45</v>
      </c>
      <c r="F1153" s="6">
        <v>228</v>
      </c>
    </row>
    <row r="1154" spans="4:6" x14ac:dyDescent="0.2">
      <c r="D1154" s="6" t="s">
        <v>57</v>
      </c>
      <c r="E1154" s="6" t="s">
        <v>61</v>
      </c>
      <c r="F1154" s="6">
        <v>218</v>
      </c>
    </row>
    <row r="1155" spans="4:6" x14ac:dyDescent="0.2">
      <c r="D1155" s="6" t="s">
        <v>48</v>
      </c>
      <c r="E1155" s="6" t="s">
        <v>61</v>
      </c>
      <c r="F1155" s="6">
        <v>214</v>
      </c>
    </row>
    <row r="1156" spans="4:6" x14ac:dyDescent="0.2">
      <c r="D1156" s="6" t="s">
        <v>54</v>
      </c>
      <c r="E1156" s="6" t="s">
        <v>45</v>
      </c>
      <c r="F1156" s="6">
        <v>452</v>
      </c>
    </row>
    <row r="1157" spans="4:6" x14ac:dyDescent="0.2">
      <c r="D1157" s="6" t="s">
        <v>57</v>
      </c>
      <c r="E1157" s="6" t="s">
        <v>61</v>
      </c>
      <c r="F1157" s="6">
        <v>11</v>
      </c>
    </row>
    <row r="1158" spans="4:6" x14ac:dyDescent="0.2">
      <c r="D1158" s="6" t="s">
        <v>54</v>
      </c>
      <c r="E1158" s="6" t="s">
        <v>49</v>
      </c>
      <c r="F1158" s="6">
        <v>13</v>
      </c>
    </row>
    <row r="1159" spans="4:6" x14ac:dyDescent="0.2">
      <c r="D1159" s="6" t="s">
        <v>44</v>
      </c>
      <c r="E1159" s="6" t="s">
        <v>58</v>
      </c>
      <c r="F1159" s="6">
        <v>387</v>
      </c>
    </row>
    <row r="1160" spans="4:6" x14ac:dyDescent="0.2">
      <c r="D1160" s="6" t="s">
        <v>48</v>
      </c>
      <c r="E1160" s="6" t="s">
        <v>49</v>
      </c>
      <c r="F1160" s="6">
        <v>434</v>
      </c>
    </row>
    <row r="1161" spans="4:6" x14ac:dyDescent="0.2">
      <c r="D1161" s="6" t="s">
        <v>44</v>
      </c>
      <c r="E1161" s="6" t="s">
        <v>49</v>
      </c>
      <c r="F1161" s="6">
        <v>274</v>
      </c>
    </row>
    <row r="1162" spans="4:6" x14ac:dyDescent="0.2">
      <c r="D1162" s="6" t="s">
        <v>57</v>
      </c>
      <c r="E1162" s="6" t="s">
        <v>61</v>
      </c>
      <c r="F1162" s="6">
        <v>213</v>
      </c>
    </row>
    <row r="1163" spans="4:6" x14ac:dyDescent="0.2">
      <c r="D1163" s="6" t="s">
        <v>54</v>
      </c>
      <c r="E1163" s="6" t="s">
        <v>58</v>
      </c>
      <c r="F1163" s="6">
        <v>429</v>
      </c>
    </row>
    <row r="1164" spans="4:6" x14ac:dyDescent="0.2">
      <c r="D1164" s="6" t="s">
        <v>54</v>
      </c>
      <c r="E1164" s="6" t="s">
        <v>45</v>
      </c>
      <c r="F1164" s="6">
        <v>418</v>
      </c>
    </row>
    <row r="1165" spans="4:6" x14ac:dyDescent="0.2">
      <c r="D1165" s="6" t="s">
        <v>57</v>
      </c>
      <c r="E1165" s="6" t="s">
        <v>58</v>
      </c>
      <c r="F1165" s="6">
        <v>242</v>
      </c>
    </row>
    <row r="1166" spans="4:6" x14ac:dyDescent="0.2">
      <c r="D1166" s="6" t="s">
        <v>54</v>
      </c>
      <c r="E1166" s="6" t="s">
        <v>49</v>
      </c>
      <c r="F1166" s="6">
        <v>83</v>
      </c>
    </row>
    <row r="1167" spans="4:6" x14ac:dyDescent="0.2">
      <c r="D1167" s="6" t="s">
        <v>57</v>
      </c>
      <c r="E1167" s="6" t="s">
        <v>58</v>
      </c>
      <c r="F1167" s="6">
        <v>458</v>
      </c>
    </row>
    <row r="1168" spans="4:6" x14ac:dyDescent="0.2">
      <c r="D1168" s="6" t="s">
        <v>57</v>
      </c>
      <c r="E1168" s="6" t="s">
        <v>61</v>
      </c>
      <c r="F1168" s="6">
        <v>89</v>
      </c>
    </row>
    <row r="1169" spans="4:6" x14ac:dyDescent="0.2">
      <c r="D1169" s="6" t="s">
        <v>48</v>
      </c>
      <c r="E1169" s="6" t="s">
        <v>61</v>
      </c>
      <c r="F1169" s="6">
        <v>483</v>
      </c>
    </row>
    <row r="1170" spans="4:6" x14ac:dyDescent="0.2">
      <c r="D1170" s="6" t="s">
        <v>48</v>
      </c>
      <c r="E1170" s="6" t="s">
        <v>58</v>
      </c>
      <c r="F1170" s="6">
        <v>454</v>
      </c>
    </row>
    <row r="1171" spans="4:6" x14ac:dyDescent="0.2">
      <c r="D1171" s="6" t="s">
        <v>48</v>
      </c>
      <c r="E1171" s="6" t="s">
        <v>61</v>
      </c>
      <c r="F1171" s="6">
        <v>77</v>
      </c>
    </row>
    <row r="1172" spans="4:6" x14ac:dyDescent="0.2">
      <c r="D1172" s="6" t="s">
        <v>57</v>
      </c>
      <c r="E1172" s="6" t="s">
        <v>49</v>
      </c>
      <c r="F1172" s="6">
        <v>188</v>
      </c>
    </row>
    <row r="1173" spans="4:6" x14ac:dyDescent="0.2">
      <c r="D1173" s="6" t="s">
        <v>44</v>
      </c>
      <c r="E1173" s="6" t="s">
        <v>49</v>
      </c>
      <c r="F1173" s="6">
        <v>403</v>
      </c>
    </row>
    <row r="1174" spans="4:6" x14ac:dyDescent="0.2">
      <c r="D1174" s="6" t="s">
        <v>57</v>
      </c>
      <c r="E1174" s="6" t="s">
        <v>45</v>
      </c>
      <c r="F1174" s="6">
        <v>442</v>
      </c>
    </row>
    <row r="1175" spans="4:6" x14ac:dyDescent="0.2">
      <c r="D1175" s="6" t="s">
        <v>44</v>
      </c>
      <c r="E1175" s="6" t="s">
        <v>49</v>
      </c>
      <c r="F1175" s="6">
        <v>191</v>
      </c>
    </row>
    <row r="1176" spans="4:6" x14ac:dyDescent="0.2">
      <c r="D1176" s="6" t="s">
        <v>57</v>
      </c>
      <c r="E1176" s="6" t="s">
        <v>49</v>
      </c>
      <c r="F1176" s="6">
        <v>434</v>
      </c>
    </row>
    <row r="1177" spans="4:6" x14ac:dyDescent="0.2">
      <c r="D1177" s="6" t="s">
        <v>57</v>
      </c>
      <c r="E1177" s="6" t="s">
        <v>49</v>
      </c>
      <c r="F1177" s="6">
        <v>472</v>
      </c>
    </row>
    <row r="1178" spans="4:6" x14ac:dyDescent="0.2">
      <c r="D1178" s="6" t="s">
        <v>57</v>
      </c>
      <c r="E1178" s="6" t="s">
        <v>61</v>
      </c>
      <c r="F1178" s="6">
        <v>378</v>
      </c>
    </row>
    <row r="1179" spans="4:6" x14ac:dyDescent="0.2">
      <c r="D1179" s="6" t="s">
        <v>57</v>
      </c>
      <c r="E1179" s="6" t="s">
        <v>61</v>
      </c>
      <c r="F1179" s="6">
        <v>265</v>
      </c>
    </row>
    <row r="1180" spans="4:6" x14ac:dyDescent="0.2">
      <c r="D1180" s="6" t="s">
        <v>48</v>
      </c>
      <c r="E1180" s="6" t="s">
        <v>58</v>
      </c>
      <c r="F1180" s="6">
        <v>244</v>
      </c>
    </row>
    <row r="1181" spans="4:6" x14ac:dyDescent="0.2">
      <c r="D1181" s="6" t="s">
        <v>57</v>
      </c>
      <c r="E1181" s="6" t="s">
        <v>61</v>
      </c>
      <c r="F1181" s="6">
        <v>4</v>
      </c>
    </row>
    <row r="1182" spans="4:6" x14ac:dyDescent="0.2">
      <c r="D1182" s="6" t="s">
        <v>44</v>
      </c>
      <c r="E1182" s="6" t="s">
        <v>61</v>
      </c>
      <c r="F1182" s="6">
        <v>163</v>
      </c>
    </row>
    <row r="1183" spans="4:6" x14ac:dyDescent="0.2">
      <c r="D1183" s="6" t="s">
        <v>57</v>
      </c>
      <c r="E1183" s="6" t="s">
        <v>45</v>
      </c>
      <c r="F1183" s="6">
        <v>2</v>
      </c>
    </row>
    <row r="1184" spans="4:6" x14ac:dyDescent="0.2">
      <c r="D1184" s="6" t="s">
        <v>44</v>
      </c>
      <c r="E1184" s="6" t="s">
        <v>58</v>
      </c>
      <c r="F1184" s="6">
        <v>261</v>
      </c>
    </row>
    <row r="1185" spans="4:6" x14ac:dyDescent="0.2">
      <c r="D1185" s="6" t="s">
        <v>57</v>
      </c>
      <c r="E1185" s="6" t="s">
        <v>45</v>
      </c>
      <c r="F1185" s="6">
        <v>158</v>
      </c>
    </row>
    <row r="1186" spans="4:6" x14ac:dyDescent="0.2">
      <c r="D1186" s="6" t="s">
        <v>48</v>
      </c>
      <c r="E1186" s="6" t="s">
        <v>49</v>
      </c>
      <c r="F1186" s="6">
        <v>479</v>
      </c>
    </row>
    <row r="1187" spans="4:6" x14ac:dyDescent="0.2">
      <c r="D1187" s="6" t="s">
        <v>48</v>
      </c>
      <c r="E1187" s="6" t="s">
        <v>61</v>
      </c>
      <c r="F1187" s="6">
        <v>435</v>
      </c>
    </row>
    <row r="1188" spans="4:6" x14ac:dyDescent="0.2">
      <c r="D1188" s="6" t="s">
        <v>44</v>
      </c>
      <c r="E1188" s="6" t="s">
        <v>58</v>
      </c>
      <c r="F1188" s="6">
        <v>226</v>
      </c>
    </row>
    <row r="1189" spans="4:6" x14ac:dyDescent="0.2">
      <c r="D1189" s="6" t="s">
        <v>57</v>
      </c>
      <c r="E1189" s="6" t="s">
        <v>58</v>
      </c>
      <c r="F1189" s="6">
        <v>37</v>
      </c>
    </row>
    <row r="1190" spans="4:6" x14ac:dyDescent="0.2">
      <c r="D1190" s="6" t="s">
        <v>44</v>
      </c>
      <c r="E1190" s="6" t="s">
        <v>58</v>
      </c>
      <c r="F1190" s="6">
        <v>78</v>
      </c>
    </row>
    <row r="1191" spans="4:6" x14ac:dyDescent="0.2">
      <c r="D1191" s="6" t="s">
        <v>48</v>
      </c>
      <c r="E1191" s="6" t="s">
        <v>45</v>
      </c>
      <c r="F1191" s="6">
        <v>384</v>
      </c>
    </row>
    <row r="1192" spans="4:6" x14ac:dyDescent="0.2">
      <c r="D1192" s="6" t="s">
        <v>57</v>
      </c>
      <c r="E1192" s="6" t="s">
        <v>61</v>
      </c>
      <c r="F1192" s="6">
        <v>385</v>
      </c>
    </row>
    <row r="1193" spans="4:6" x14ac:dyDescent="0.2">
      <c r="D1193" s="6" t="s">
        <v>54</v>
      </c>
      <c r="E1193" s="6" t="s">
        <v>61</v>
      </c>
      <c r="F1193" s="6">
        <v>329</v>
      </c>
    </row>
    <row r="1194" spans="4:6" x14ac:dyDescent="0.2">
      <c r="D1194" s="6" t="s">
        <v>54</v>
      </c>
      <c r="E1194" s="6" t="s">
        <v>45</v>
      </c>
      <c r="F1194" s="6">
        <v>93</v>
      </c>
    </row>
    <row r="1195" spans="4:6" x14ac:dyDescent="0.2">
      <c r="D1195" s="6" t="s">
        <v>54</v>
      </c>
      <c r="E1195" s="6" t="s">
        <v>49</v>
      </c>
      <c r="F1195" s="6">
        <v>450</v>
      </c>
    </row>
    <row r="1196" spans="4:6" x14ac:dyDescent="0.2">
      <c r="D1196" s="6" t="s">
        <v>57</v>
      </c>
      <c r="E1196" s="6" t="s">
        <v>61</v>
      </c>
      <c r="F1196" s="6">
        <v>211</v>
      </c>
    </row>
    <row r="1197" spans="4:6" x14ac:dyDescent="0.2">
      <c r="D1197" s="6" t="s">
        <v>44</v>
      </c>
      <c r="E1197" s="6" t="s">
        <v>49</v>
      </c>
      <c r="F1197" s="6">
        <v>184</v>
      </c>
    </row>
    <row r="1198" spans="4:6" x14ac:dyDescent="0.2">
      <c r="D1198" s="6" t="s">
        <v>54</v>
      </c>
      <c r="E1198" s="6" t="s">
        <v>49</v>
      </c>
      <c r="F1198" s="6">
        <v>100</v>
      </c>
    </row>
    <row r="1199" spans="4:6" x14ac:dyDescent="0.2">
      <c r="D1199" s="6" t="s">
        <v>48</v>
      </c>
      <c r="E1199" s="6" t="s">
        <v>45</v>
      </c>
      <c r="F1199" s="6">
        <v>336</v>
      </c>
    </row>
    <row r="1200" spans="4:6" x14ac:dyDescent="0.2">
      <c r="D1200" s="6" t="s">
        <v>48</v>
      </c>
      <c r="E1200" s="6" t="s">
        <v>45</v>
      </c>
      <c r="F1200" s="6">
        <v>42</v>
      </c>
    </row>
    <row r="1201" spans="4:6" x14ac:dyDescent="0.2">
      <c r="D1201" s="6" t="s">
        <v>57</v>
      </c>
      <c r="E1201" s="6" t="s">
        <v>58</v>
      </c>
      <c r="F1201" s="6">
        <v>150</v>
      </c>
    </row>
    <row r="1202" spans="4:6" x14ac:dyDescent="0.2">
      <c r="D1202" s="6" t="s">
        <v>54</v>
      </c>
      <c r="E1202" s="6" t="s">
        <v>45</v>
      </c>
      <c r="F1202" s="6">
        <v>186</v>
      </c>
    </row>
    <row r="1203" spans="4:6" x14ac:dyDescent="0.2">
      <c r="D1203" s="6" t="s">
        <v>44</v>
      </c>
      <c r="E1203" s="6" t="s">
        <v>61</v>
      </c>
      <c r="F1203" s="6">
        <v>85</v>
      </c>
    </row>
    <row r="1204" spans="4:6" x14ac:dyDescent="0.2">
      <c r="D1204" s="6" t="s">
        <v>54</v>
      </c>
      <c r="E1204" s="6" t="s">
        <v>61</v>
      </c>
      <c r="F1204" s="6">
        <v>98</v>
      </c>
    </row>
    <row r="1205" spans="4:6" x14ac:dyDescent="0.2">
      <c r="D1205" s="6" t="s">
        <v>57</v>
      </c>
      <c r="E1205" s="6" t="s">
        <v>45</v>
      </c>
      <c r="F1205" s="6">
        <v>194</v>
      </c>
    </row>
    <row r="1206" spans="4:6" x14ac:dyDescent="0.2">
      <c r="D1206" s="6" t="s">
        <v>48</v>
      </c>
      <c r="E1206" s="6" t="s">
        <v>61</v>
      </c>
      <c r="F1206" s="6">
        <v>415</v>
      </c>
    </row>
    <row r="1207" spans="4:6" x14ac:dyDescent="0.2">
      <c r="D1207" s="6" t="s">
        <v>48</v>
      </c>
      <c r="E1207" s="6" t="s">
        <v>61</v>
      </c>
      <c r="F1207" s="6">
        <v>225</v>
      </c>
    </row>
    <row r="1208" spans="4:6" x14ac:dyDescent="0.2">
      <c r="D1208" s="6" t="s">
        <v>44</v>
      </c>
      <c r="E1208" s="6" t="s">
        <v>58</v>
      </c>
      <c r="F1208" s="6">
        <v>466</v>
      </c>
    </row>
    <row r="1209" spans="4:6" x14ac:dyDescent="0.2">
      <c r="D1209" s="6" t="s">
        <v>57</v>
      </c>
      <c r="E1209" s="6" t="s">
        <v>58</v>
      </c>
      <c r="F1209" s="6">
        <v>60</v>
      </c>
    </row>
    <row r="1210" spans="4:6" x14ac:dyDescent="0.2">
      <c r="D1210" s="6" t="s">
        <v>48</v>
      </c>
      <c r="E1210" s="6" t="s">
        <v>61</v>
      </c>
      <c r="F1210" s="6">
        <v>235</v>
      </c>
    </row>
    <row r="1211" spans="4:6" x14ac:dyDescent="0.2">
      <c r="D1211" s="6" t="s">
        <v>44</v>
      </c>
      <c r="E1211" s="6" t="s">
        <v>49</v>
      </c>
      <c r="F1211" s="6">
        <v>17</v>
      </c>
    </row>
    <row r="1212" spans="4:6" x14ac:dyDescent="0.2">
      <c r="D1212" s="6" t="s">
        <v>54</v>
      </c>
      <c r="E1212" s="6" t="s">
        <v>61</v>
      </c>
      <c r="F1212" s="6">
        <v>285</v>
      </c>
    </row>
    <row r="1213" spans="4:6" x14ac:dyDescent="0.2">
      <c r="D1213" s="6" t="s">
        <v>54</v>
      </c>
      <c r="E1213" s="6" t="s">
        <v>49</v>
      </c>
      <c r="F1213" s="6">
        <v>475</v>
      </c>
    </row>
    <row r="1214" spans="4:6" x14ac:dyDescent="0.2">
      <c r="D1214" s="6" t="s">
        <v>48</v>
      </c>
      <c r="E1214" s="6" t="s">
        <v>58</v>
      </c>
      <c r="F1214" s="6">
        <v>309</v>
      </c>
    </row>
    <row r="1215" spans="4:6" x14ac:dyDescent="0.2">
      <c r="D1215" s="6" t="s">
        <v>48</v>
      </c>
      <c r="E1215" s="6" t="s">
        <v>45</v>
      </c>
      <c r="F1215" s="6">
        <v>50</v>
      </c>
    </row>
    <row r="1216" spans="4:6" x14ac:dyDescent="0.2">
      <c r="D1216" s="6" t="s">
        <v>54</v>
      </c>
      <c r="E1216" s="6" t="s">
        <v>45</v>
      </c>
      <c r="F1216" s="6">
        <v>388</v>
      </c>
    </row>
    <row r="1217" spans="4:6" x14ac:dyDescent="0.2">
      <c r="D1217" s="6" t="s">
        <v>48</v>
      </c>
      <c r="E1217" s="6" t="s">
        <v>58</v>
      </c>
      <c r="F1217" s="6">
        <v>383</v>
      </c>
    </row>
    <row r="1218" spans="4:6" x14ac:dyDescent="0.2">
      <c r="D1218" s="6" t="s">
        <v>48</v>
      </c>
      <c r="E1218" s="6" t="s">
        <v>49</v>
      </c>
      <c r="F1218" s="6">
        <v>336</v>
      </c>
    </row>
    <row r="1219" spans="4:6" x14ac:dyDescent="0.2">
      <c r="D1219" s="6" t="s">
        <v>57</v>
      </c>
      <c r="E1219" s="6" t="s">
        <v>45</v>
      </c>
      <c r="F1219" s="6">
        <v>468</v>
      </c>
    </row>
    <row r="1220" spans="4:6" x14ac:dyDescent="0.2">
      <c r="D1220" s="6" t="s">
        <v>57</v>
      </c>
      <c r="E1220" s="6" t="s">
        <v>45</v>
      </c>
      <c r="F1220" s="6">
        <v>32</v>
      </c>
    </row>
    <row r="1221" spans="4:6" x14ac:dyDescent="0.2">
      <c r="D1221" s="6" t="s">
        <v>48</v>
      </c>
      <c r="E1221" s="6" t="s">
        <v>58</v>
      </c>
      <c r="F1221" s="6">
        <v>399</v>
      </c>
    </row>
    <row r="1222" spans="4:6" x14ac:dyDescent="0.2">
      <c r="D1222" s="6" t="s">
        <v>44</v>
      </c>
      <c r="E1222" s="6" t="s">
        <v>45</v>
      </c>
      <c r="F1222" s="6">
        <v>359</v>
      </c>
    </row>
    <row r="1223" spans="4:6" x14ac:dyDescent="0.2">
      <c r="D1223" s="6" t="s">
        <v>57</v>
      </c>
      <c r="E1223" s="6" t="s">
        <v>58</v>
      </c>
      <c r="F1223" s="6">
        <v>253</v>
      </c>
    </row>
    <row r="1224" spans="4:6" x14ac:dyDescent="0.2">
      <c r="D1224" s="6" t="s">
        <v>48</v>
      </c>
      <c r="E1224" s="6" t="s">
        <v>45</v>
      </c>
      <c r="F1224" s="6">
        <v>441</v>
      </c>
    </row>
    <row r="1225" spans="4:6" x14ac:dyDescent="0.2">
      <c r="D1225" s="6" t="s">
        <v>48</v>
      </c>
      <c r="E1225" s="6" t="s">
        <v>58</v>
      </c>
      <c r="F1225" s="6">
        <v>304</v>
      </c>
    </row>
    <row r="1226" spans="4:6" x14ac:dyDescent="0.2">
      <c r="D1226" s="6" t="s">
        <v>54</v>
      </c>
      <c r="E1226" s="6" t="s">
        <v>45</v>
      </c>
      <c r="F1226" s="6">
        <v>391</v>
      </c>
    </row>
    <row r="1227" spans="4:6" x14ac:dyDescent="0.2">
      <c r="D1227" s="6" t="s">
        <v>44</v>
      </c>
      <c r="E1227" s="6" t="s">
        <v>45</v>
      </c>
      <c r="F1227" s="6">
        <v>103</v>
      </c>
    </row>
    <row r="1228" spans="4:6" x14ac:dyDescent="0.2">
      <c r="D1228" s="6" t="s">
        <v>54</v>
      </c>
      <c r="E1228" s="6" t="s">
        <v>45</v>
      </c>
      <c r="F1228" s="6">
        <v>306</v>
      </c>
    </row>
    <row r="1229" spans="4:6" x14ac:dyDescent="0.2">
      <c r="D1229" s="6" t="s">
        <v>48</v>
      </c>
      <c r="E1229" s="6" t="s">
        <v>58</v>
      </c>
      <c r="F1229" s="6">
        <v>249</v>
      </c>
    </row>
    <row r="1230" spans="4:6" x14ac:dyDescent="0.2">
      <c r="D1230" s="6" t="s">
        <v>48</v>
      </c>
      <c r="E1230" s="6" t="s">
        <v>45</v>
      </c>
      <c r="F1230" s="6">
        <v>276</v>
      </c>
    </row>
    <row r="1231" spans="4:6" x14ac:dyDescent="0.2">
      <c r="D1231" s="6" t="s">
        <v>54</v>
      </c>
      <c r="E1231" s="6" t="s">
        <v>45</v>
      </c>
      <c r="F1231" s="6">
        <v>209</v>
      </c>
    </row>
    <row r="1232" spans="4:6" x14ac:dyDescent="0.2">
      <c r="D1232" s="6" t="s">
        <v>54</v>
      </c>
      <c r="E1232" s="6" t="s">
        <v>49</v>
      </c>
      <c r="F1232" s="6">
        <v>6</v>
      </c>
    </row>
    <row r="1233" spans="4:6" x14ac:dyDescent="0.2">
      <c r="D1233" s="6" t="s">
        <v>57</v>
      </c>
      <c r="E1233" s="6" t="s">
        <v>45</v>
      </c>
      <c r="F1233" s="6">
        <v>319</v>
      </c>
    </row>
    <row r="1234" spans="4:6" x14ac:dyDescent="0.2">
      <c r="D1234" s="6" t="s">
        <v>54</v>
      </c>
      <c r="E1234" s="6" t="s">
        <v>58</v>
      </c>
      <c r="F1234" s="6">
        <v>31</v>
      </c>
    </row>
    <row r="1235" spans="4:6" x14ac:dyDescent="0.2">
      <c r="D1235" s="6" t="s">
        <v>54</v>
      </c>
      <c r="E1235" s="6" t="s">
        <v>58</v>
      </c>
      <c r="F1235" s="6">
        <v>227</v>
      </c>
    </row>
    <row r="1236" spans="4:6" x14ac:dyDescent="0.2">
      <c r="D1236" s="6" t="s">
        <v>44</v>
      </c>
      <c r="E1236" s="6" t="s">
        <v>58</v>
      </c>
      <c r="F1236" s="6">
        <v>219</v>
      </c>
    </row>
    <row r="1237" spans="4:6" x14ac:dyDescent="0.2">
      <c r="D1237" s="6" t="s">
        <v>57</v>
      </c>
      <c r="E1237" s="6" t="s">
        <v>61</v>
      </c>
      <c r="F1237" s="6">
        <v>187</v>
      </c>
    </row>
    <row r="1238" spans="4:6" x14ac:dyDescent="0.2">
      <c r="D1238" s="6" t="s">
        <v>57</v>
      </c>
      <c r="E1238" s="6" t="s">
        <v>45</v>
      </c>
      <c r="F1238" s="6">
        <v>193</v>
      </c>
    </row>
    <row r="1239" spans="4:6" x14ac:dyDescent="0.2">
      <c r="D1239" s="6" t="s">
        <v>44</v>
      </c>
      <c r="E1239" s="6" t="s">
        <v>49</v>
      </c>
      <c r="F1239" s="6">
        <v>212</v>
      </c>
    </row>
    <row r="1240" spans="4:6" x14ac:dyDescent="0.2">
      <c r="D1240" s="6" t="s">
        <v>44</v>
      </c>
      <c r="E1240" s="6" t="s">
        <v>58</v>
      </c>
      <c r="F1240" s="6">
        <v>270</v>
      </c>
    </row>
    <row r="1241" spans="4:6" x14ac:dyDescent="0.2">
      <c r="D1241" s="6" t="s">
        <v>57</v>
      </c>
      <c r="E1241" s="6" t="s">
        <v>49</v>
      </c>
      <c r="F1241" s="6">
        <v>96</v>
      </c>
    </row>
    <row r="1242" spans="4:6" x14ac:dyDescent="0.2">
      <c r="D1242" s="6" t="s">
        <v>48</v>
      </c>
      <c r="E1242" s="6" t="s">
        <v>61</v>
      </c>
      <c r="F1242" s="6">
        <v>100</v>
      </c>
    </row>
    <row r="1243" spans="4:6" x14ac:dyDescent="0.2">
      <c r="D1243" s="6" t="s">
        <v>44</v>
      </c>
      <c r="E1243" s="6" t="s">
        <v>61</v>
      </c>
      <c r="F1243" s="6">
        <v>258</v>
      </c>
    </row>
    <row r="1244" spans="4:6" x14ac:dyDescent="0.2">
      <c r="D1244" s="6" t="s">
        <v>48</v>
      </c>
      <c r="E1244" s="6" t="s">
        <v>61</v>
      </c>
      <c r="F1244" s="6">
        <v>6</v>
      </c>
    </row>
    <row r="1245" spans="4:6" x14ac:dyDescent="0.2">
      <c r="D1245" s="6" t="s">
        <v>48</v>
      </c>
      <c r="E1245" s="6" t="s">
        <v>58</v>
      </c>
      <c r="F1245" s="6">
        <v>179</v>
      </c>
    </row>
    <row r="1246" spans="4:6" x14ac:dyDescent="0.2">
      <c r="D1246" s="6" t="s">
        <v>54</v>
      </c>
      <c r="E1246" s="6" t="s">
        <v>58</v>
      </c>
      <c r="F1246" s="6">
        <v>25</v>
      </c>
    </row>
    <row r="1247" spans="4:6" x14ac:dyDescent="0.2">
      <c r="D1247" s="6" t="s">
        <v>57</v>
      </c>
      <c r="E1247" s="6" t="s">
        <v>45</v>
      </c>
      <c r="F1247" s="6">
        <v>133</v>
      </c>
    </row>
    <row r="1248" spans="4:6" x14ac:dyDescent="0.2">
      <c r="D1248" s="6" t="s">
        <v>54</v>
      </c>
      <c r="E1248" s="6" t="s">
        <v>58</v>
      </c>
      <c r="F1248" s="6">
        <v>387</v>
      </c>
    </row>
    <row r="1249" spans="4:6" x14ac:dyDescent="0.2">
      <c r="D1249" s="6" t="s">
        <v>44</v>
      </c>
      <c r="E1249" s="6" t="s">
        <v>58</v>
      </c>
      <c r="F1249" s="6">
        <v>289</v>
      </c>
    </row>
    <row r="1250" spans="4:6" x14ac:dyDescent="0.2">
      <c r="D1250" s="6" t="s">
        <v>48</v>
      </c>
      <c r="E1250" s="6" t="s">
        <v>61</v>
      </c>
      <c r="F1250" s="6">
        <v>59</v>
      </c>
    </row>
    <row r="1251" spans="4:6" x14ac:dyDescent="0.2">
      <c r="D1251" s="6" t="s">
        <v>44</v>
      </c>
      <c r="E1251" s="6" t="s">
        <v>45</v>
      </c>
      <c r="F1251" s="6">
        <v>108</v>
      </c>
    </row>
    <row r="1252" spans="4:6" x14ac:dyDescent="0.2">
      <c r="D1252" s="6" t="s">
        <v>57</v>
      </c>
      <c r="E1252" s="6" t="s">
        <v>61</v>
      </c>
      <c r="F1252" s="6">
        <v>377</v>
      </c>
    </row>
    <row r="1253" spans="4:6" x14ac:dyDescent="0.2">
      <c r="D1253" s="6" t="s">
        <v>44</v>
      </c>
      <c r="E1253" s="6" t="s">
        <v>49</v>
      </c>
      <c r="F1253" s="6">
        <v>350</v>
      </c>
    </row>
    <row r="1254" spans="4:6" x14ac:dyDescent="0.2">
      <c r="D1254" s="6" t="s">
        <v>57</v>
      </c>
      <c r="E1254" s="6" t="s">
        <v>49</v>
      </c>
      <c r="F1254" s="6">
        <v>60</v>
      </c>
    </row>
    <row r="1255" spans="4:6" x14ac:dyDescent="0.2">
      <c r="D1255" s="6" t="s">
        <v>54</v>
      </c>
      <c r="E1255" s="6" t="s">
        <v>58</v>
      </c>
      <c r="F1255" s="6">
        <v>333</v>
      </c>
    </row>
    <row r="1256" spans="4:6" x14ac:dyDescent="0.2">
      <c r="D1256" s="6" t="s">
        <v>48</v>
      </c>
      <c r="E1256" s="6" t="s">
        <v>58</v>
      </c>
      <c r="F1256" s="6">
        <v>145</v>
      </c>
    </row>
    <row r="1257" spans="4:6" x14ac:dyDescent="0.2">
      <c r="D1257" s="6" t="s">
        <v>54</v>
      </c>
      <c r="E1257" s="6" t="s">
        <v>49</v>
      </c>
      <c r="F1257" s="6">
        <v>366</v>
      </c>
    </row>
    <row r="1258" spans="4:6" x14ac:dyDescent="0.2">
      <c r="D1258" s="6" t="s">
        <v>57</v>
      </c>
      <c r="E1258" s="6" t="s">
        <v>61</v>
      </c>
      <c r="F1258" s="6">
        <v>55</v>
      </c>
    </row>
    <row r="1259" spans="4:6" x14ac:dyDescent="0.2">
      <c r="D1259" s="6" t="s">
        <v>48</v>
      </c>
      <c r="E1259" s="6" t="s">
        <v>45</v>
      </c>
      <c r="F1259" s="6">
        <v>370</v>
      </c>
    </row>
    <row r="1260" spans="4:6" x14ac:dyDescent="0.2">
      <c r="D1260" s="6" t="s">
        <v>44</v>
      </c>
      <c r="E1260" s="6" t="s">
        <v>45</v>
      </c>
      <c r="F1260" s="6">
        <v>475</v>
      </c>
    </row>
    <row r="1261" spans="4:6" x14ac:dyDescent="0.2">
      <c r="D1261" s="6" t="s">
        <v>44</v>
      </c>
      <c r="E1261" s="6" t="s">
        <v>49</v>
      </c>
      <c r="F1261" s="6">
        <v>228</v>
      </c>
    </row>
    <row r="1262" spans="4:6" x14ac:dyDescent="0.2">
      <c r="D1262" s="6" t="s">
        <v>44</v>
      </c>
      <c r="E1262" s="6" t="s">
        <v>58</v>
      </c>
      <c r="F1262" s="6">
        <v>33</v>
      </c>
    </row>
    <row r="1263" spans="4:6" x14ac:dyDescent="0.2">
      <c r="D1263" s="6" t="s">
        <v>57</v>
      </c>
      <c r="E1263" s="6" t="s">
        <v>45</v>
      </c>
      <c r="F1263" s="6">
        <v>255</v>
      </c>
    </row>
    <row r="1264" spans="4:6" x14ac:dyDescent="0.2">
      <c r="D1264" s="6" t="s">
        <v>44</v>
      </c>
      <c r="E1264" s="6" t="s">
        <v>58</v>
      </c>
      <c r="F1264" s="6">
        <v>289</v>
      </c>
    </row>
    <row r="1265" spans="4:6" x14ac:dyDescent="0.2">
      <c r="D1265" s="6" t="s">
        <v>44</v>
      </c>
      <c r="E1265" s="6" t="s">
        <v>49</v>
      </c>
      <c r="F1265" s="6">
        <v>140</v>
      </c>
    </row>
    <row r="1266" spans="4:6" x14ac:dyDescent="0.2">
      <c r="D1266" s="6" t="s">
        <v>44</v>
      </c>
      <c r="E1266" s="6" t="s">
        <v>45</v>
      </c>
      <c r="F1266" s="6">
        <v>417</v>
      </c>
    </row>
    <row r="1267" spans="4:6" x14ac:dyDescent="0.2">
      <c r="D1267" s="6" t="s">
        <v>48</v>
      </c>
      <c r="E1267" s="6" t="s">
        <v>58</v>
      </c>
      <c r="F1267" s="6">
        <v>27</v>
      </c>
    </row>
    <row r="1268" spans="4:6" x14ac:dyDescent="0.2">
      <c r="D1268" s="6" t="s">
        <v>44</v>
      </c>
      <c r="E1268" s="6" t="s">
        <v>58</v>
      </c>
      <c r="F1268" s="6">
        <v>470</v>
      </c>
    </row>
    <row r="1269" spans="4:6" x14ac:dyDescent="0.2">
      <c r="D1269" s="6" t="s">
        <v>57</v>
      </c>
      <c r="E1269" s="6" t="s">
        <v>58</v>
      </c>
      <c r="F1269" s="6">
        <v>131</v>
      </c>
    </row>
    <row r="1270" spans="4:6" x14ac:dyDescent="0.2">
      <c r="D1270" s="6" t="s">
        <v>44</v>
      </c>
      <c r="E1270" s="6" t="s">
        <v>45</v>
      </c>
      <c r="F1270" s="6">
        <v>26</v>
      </c>
    </row>
    <row r="1271" spans="4:6" x14ac:dyDescent="0.2">
      <c r="D1271" s="6" t="s">
        <v>54</v>
      </c>
      <c r="E1271" s="6" t="s">
        <v>58</v>
      </c>
      <c r="F1271" s="6">
        <v>255</v>
      </c>
    </row>
    <row r="1272" spans="4:6" x14ac:dyDescent="0.2">
      <c r="D1272" s="6" t="s">
        <v>54</v>
      </c>
      <c r="E1272" s="6" t="s">
        <v>49</v>
      </c>
      <c r="F1272" s="6">
        <v>496</v>
      </c>
    </row>
    <row r="1273" spans="4:6" x14ac:dyDescent="0.2">
      <c r="D1273" s="6" t="s">
        <v>57</v>
      </c>
      <c r="E1273" s="6" t="s">
        <v>61</v>
      </c>
      <c r="F1273" s="6">
        <v>47</v>
      </c>
    </row>
    <row r="1274" spans="4:6" x14ac:dyDescent="0.2">
      <c r="D1274" s="6" t="s">
        <v>57</v>
      </c>
      <c r="E1274" s="6" t="s">
        <v>49</v>
      </c>
      <c r="F1274" s="6">
        <v>409</v>
      </c>
    </row>
    <row r="1275" spans="4:6" x14ac:dyDescent="0.2">
      <c r="D1275" s="6" t="s">
        <v>44</v>
      </c>
      <c r="E1275" s="6" t="s">
        <v>58</v>
      </c>
      <c r="F1275" s="6">
        <v>424</v>
      </c>
    </row>
    <row r="1276" spans="4:6" x14ac:dyDescent="0.2">
      <c r="D1276" s="6" t="s">
        <v>44</v>
      </c>
      <c r="E1276" s="6" t="s">
        <v>61</v>
      </c>
      <c r="F1276" s="6">
        <v>22</v>
      </c>
    </row>
    <row r="1277" spans="4:6" x14ac:dyDescent="0.2">
      <c r="D1277" s="6" t="s">
        <v>57</v>
      </c>
      <c r="E1277" s="6" t="s">
        <v>61</v>
      </c>
      <c r="F1277" s="6">
        <v>10</v>
      </c>
    </row>
    <row r="1278" spans="4:6" x14ac:dyDescent="0.2">
      <c r="D1278" s="6" t="s">
        <v>48</v>
      </c>
      <c r="E1278" s="6" t="s">
        <v>45</v>
      </c>
      <c r="F1278" s="6">
        <v>193</v>
      </c>
    </row>
    <row r="1279" spans="4:6" x14ac:dyDescent="0.2">
      <c r="D1279" s="6" t="s">
        <v>54</v>
      </c>
      <c r="E1279" s="6" t="s">
        <v>45</v>
      </c>
      <c r="F1279" s="6">
        <v>109</v>
      </c>
    </row>
    <row r="1280" spans="4:6" x14ac:dyDescent="0.2">
      <c r="D1280" s="6" t="s">
        <v>57</v>
      </c>
      <c r="E1280" s="6" t="s">
        <v>49</v>
      </c>
      <c r="F1280" s="6">
        <v>160</v>
      </c>
    </row>
    <row r="1281" spans="4:6" x14ac:dyDescent="0.2">
      <c r="D1281" s="6" t="s">
        <v>57</v>
      </c>
      <c r="E1281" s="6" t="s">
        <v>61</v>
      </c>
      <c r="F1281" s="6">
        <v>26</v>
      </c>
    </row>
    <row r="1282" spans="4:6" x14ac:dyDescent="0.2">
      <c r="D1282" s="6" t="s">
        <v>54</v>
      </c>
      <c r="E1282" s="6" t="s">
        <v>61</v>
      </c>
      <c r="F1282" s="6">
        <v>49</v>
      </c>
    </row>
    <row r="1283" spans="4:6" x14ac:dyDescent="0.2">
      <c r="D1283" s="6" t="s">
        <v>54</v>
      </c>
      <c r="E1283" s="6" t="s">
        <v>49</v>
      </c>
      <c r="F1283" s="6">
        <v>435</v>
      </c>
    </row>
    <row r="1284" spans="4:6" x14ac:dyDescent="0.2">
      <c r="D1284" s="6" t="s">
        <v>57</v>
      </c>
      <c r="E1284" s="6" t="s">
        <v>49</v>
      </c>
      <c r="F1284" s="6">
        <v>274</v>
      </c>
    </row>
    <row r="1285" spans="4:6" x14ac:dyDescent="0.2">
      <c r="D1285" s="6" t="s">
        <v>54</v>
      </c>
      <c r="E1285" s="6" t="s">
        <v>45</v>
      </c>
      <c r="F1285" s="6">
        <v>48</v>
      </c>
    </row>
    <row r="1286" spans="4:6" x14ac:dyDescent="0.2">
      <c r="D1286" s="6" t="s">
        <v>44</v>
      </c>
      <c r="E1286" s="6" t="s">
        <v>58</v>
      </c>
      <c r="F1286" s="6">
        <v>177</v>
      </c>
    </row>
    <row r="1287" spans="4:6" x14ac:dyDescent="0.2">
      <c r="D1287" s="6" t="s">
        <v>54</v>
      </c>
      <c r="E1287" s="6" t="s">
        <v>45</v>
      </c>
      <c r="F1287" s="6">
        <v>250</v>
      </c>
    </row>
    <row r="1288" spans="4:6" x14ac:dyDescent="0.2">
      <c r="D1288" s="6" t="s">
        <v>54</v>
      </c>
      <c r="E1288" s="6" t="s">
        <v>45</v>
      </c>
      <c r="F1288" s="6">
        <v>30</v>
      </c>
    </row>
    <row r="1289" spans="4:6" x14ac:dyDescent="0.2">
      <c r="D1289" s="6" t="s">
        <v>44</v>
      </c>
      <c r="E1289" s="6" t="s">
        <v>45</v>
      </c>
      <c r="F1289" s="6">
        <v>390</v>
      </c>
    </row>
    <row r="1290" spans="4:6" x14ac:dyDescent="0.2">
      <c r="D1290" s="6" t="s">
        <v>44</v>
      </c>
      <c r="E1290" s="6" t="s">
        <v>49</v>
      </c>
      <c r="F1290" s="6">
        <v>310</v>
      </c>
    </row>
    <row r="1291" spans="4:6" x14ac:dyDescent="0.2">
      <c r="D1291" s="6" t="s">
        <v>44</v>
      </c>
      <c r="E1291" s="6" t="s">
        <v>49</v>
      </c>
      <c r="F1291" s="6">
        <v>192</v>
      </c>
    </row>
    <row r="1292" spans="4:6" x14ac:dyDescent="0.2">
      <c r="D1292" s="6" t="s">
        <v>44</v>
      </c>
      <c r="E1292" s="6" t="s">
        <v>61</v>
      </c>
      <c r="F1292" s="6">
        <v>216</v>
      </c>
    </row>
    <row r="1293" spans="4:6" x14ac:dyDescent="0.2">
      <c r="D1293" s="6" t="s">
        <v>57</v>
      </c>
      <c r="E1293" s="6" t="s">
        <v>45</v>
      </c>
      <c r="F1293" s="6">
        <v>63</v>
      </c>
    </row>
    <row r="1294" spans="4:6" x14ac:dyDescent="0.2">
      <c r="D1294" s="6" t="s">
        <v>57</v>
      </c>
      <c r="E1294" s="6" t="s">
        <v>45</v>
      </c>
      <c r="F1294" s="6">
        <v>186</v>
      </c>
    </row>
    <row r="1295" spans="4:6" x14ac:dyDescent="0.2">
      <c r="D1295" s="6" t="s">
        <v>57</v>
      </c>
      <c r="E1295" s="6" t="s">
        <v>58</v>
      </c>
      <c r="F1295" s="6">
        <v>16</v>
      </c>
    </row>
    <row r="1296" spans="4:6" x14ac:dyDescent="0.2">
      <c r="D1296" s="6" t="s">
        <v>48</v>
      </c>
      <c r="E1296" s="6" t="s">
        <v>49</v>
      </c>
      <c r="F1296" s="6">
        <v>99</v>
      </c>
    </row>
    <row r="1297" spans="4:6" x14ac:dyDescent="0.2">
      <c r="D1297" s="6" t="s">
        <v>44</v>
      </c>
      <c r="E1297" s="6" t="s">
        <v>58</v>
      </c>
      <c r="F1297" s="6">
        <v>53</v>
      </c>
    </row>
    <row r="1298" spans="4:6" x14ac:dyDescent="0.2">
      <c r="D1298" s="6" t="s">
        <v>54</v>
      </c>
      <c r="E1298" s="6" t="s">
        <v>61</v>
      </c>
      <c r="F1298" s="6">
        <v>348</v>
      </c>
    </row>
    <row r="1299" spans="4:6" x14ac:dyDescent="0.2">
      <c r="D1299" s="6" t="s">
        <v>54</v>
      </c>
      <c r="E1299" s="6" t="s">
        <v>45</v>
      </c>
      <c r="F1299" s="6">
        <v>81</v>
      </c>
    </row>
    <row r="1300" spans="4:6" x14ac:dyDescent="0.2">
      <c r="D1300" s="6" t="s">
        <v>57</v>
      </c>
      <c r="E1300" s="6" t="s">
        <v>45</v>
      </c>
      <c r="F1300" s="6">
        <v>157</v>
      </c>
    </row>
    <row r="1301" spans="4:6" x14ac:dyDescent="0.2">
      <c r="D1301" s="6" t="s">
        <v>54</v>
      </c>
      <c r="E1301" s="6" t="s">
        <v>61</v>
      </c>
      <c r="F1301" s="6">
        <v>16</v>
      </c>
    </row>
    <row r="1302" spans="4:6" x14ac:dyDescent="0.2">
      <c r="D1302" s="6" t="s">
        <v>57</v>
      </c>
      <c r="E1302" s="6" t="s">
        <v>58</v>
      </c>
      <c r="F1302" s="6">
        <v>439</v>
      </c>
    </row>
    <row r="1303" spans="4:6" x14ac:dyDescent="0.2">
      <c r="D1303" s="6" t="s">
        <v>48</v>
      </c>
      <c r="E1303" s="6" t="s">
        <v>49</v>
      </c>
      <c r="F1303" s="6">
        <v>279</v>
      </c>
    </row>
    <row r="1304" spans="4:6" x14ac:dyDescent="0.2">
      <c r="D1304" s="6" t="s">
        <v>44</v>
      </c>
      <c r="E1304" s="6" t="s">
        <v>45</v>
      </c>
      <c r="F1304" s="6">
        <v>129</v>
      </c>
    </row>
    <row r="1305" spans="4:6" x14ac:dyDescent="0.2">
      <c r="D1305" s="6" t="s">
        <v>48</v>
      </c>
      <c r="E1305" s="6" t="s">
        <v>49</v>
      </c>
      <c r="F1305" s="6">
        <v>34</v>
      </c>
    </row>
    <row r="1306" spans="4:6" x14ac:dyDescent="0.2">
      <c r="D1306" s="6" t="s">
        <v>57</v>
      </c>
      <c r="E1306" s="6" t="s">
        <v>49</v>
      </c>
      <c r="F1306" s="6">
        <v>59</v>
      </c>
    </row>
    <row r="1307" spans="4:6" x14ac:dyDescent="0.2">
      <c r="D1307" s="6" t="s">
        <v>48</v>
      </c>
      <c r="E1307" s="6" t="s">
        <v>61</v>
      </c>
      <c r="F1307" s="6">
        <v>442</v>
      </c>
    </row>
    <row r="1308" spans="4:6" x14ac:dyDescent="0.2">
      <c r="D1308" s="6" t="s">
        <v>54</v>
      </c>
      <c r="E1308" s="6" t="s">
        <v>58</v>
      </c>
      <c r="F1308" s="6">
        <v>77</v>
      </c>
    </row>
    <row r="1309" spans="4:6" x14ac:dyDescent="0.2">
      <c r="D1309" s="6" t="s">
        <v>48</v>
      </c>
      <c r="E1309" s="6" t="s">
        <v>61</v>
      </c>
      <c r="F1309" s="6">
        <v>12</v>
      </c>
    </row>
    <row r="1310" spans="4:6" x14ac:dyDescent="0.2">
      <c r="D1310" s="6" t="s">
        <v>48</v>
      </c>
      <c r="E1310" s="6" t="s">
        <v>49</v>
      </c>
      <c r="F1310" s="6">
        <v>156</v>
      </c>
    </row>
    <row r="1311" spans="4:6" x14ac:dyDescent="0.2">
      <c r="D1311" s="6" t="s">
        <v>54</v>
      </c>
      <c r="E1311" s="6" t="s">
        <v>49</v>
      </c>
      <c r="F1311" s="6">
        <v>394</v>
      </c>
    </row>
    <row r="1312" spans="4:6" x14ac:dyDescent="0.2">
      <c r="D1312" s="6" t="s">
        <v>57</v>
      </c>
      <c r="E1312" s="6" t="s">
        <v>45</v>
      </c>
      <c r="F1312" s="6">
        <v>336</v>
      </c>
    </row>
    <row r="1313" spans="4:6" x14ac:dyDescent="0.2">
      <c r="D1313" s="6" t="s">
        <v>44</v>
      </c>
      <c r="E1313" s="6" t="s">
        <v>45</v>
      </c>
      <c r="F1313" s="6">
        <v>164</v>
      </c>
    </row>
    <row r="1314" spans="4:6" x14ac:dyDescent="0.2">
      <c r="D1314" s="6" t="s">
        <v>57</v>
      </c>
      <c r="E1314" s="6" t="s">
        <v>61</v>
      </c>
      <c r="F1314" s="6">
        <v>61</v>
      </c>
    </row>
    <row r="1315" spans="4:6" x14ac:dyDescent="0.2">
      <c r="D1315" s="6" t="s">
        <v>48</v>
      </c>
      <c r="E1315" s="6" t="s">
        <v>45</v>
      </c>
      <c r="F1315" s="6">
        <v>283</v>
      </c>
    </row>
    <row r="1316" spans="4:6" x14ac:dyDescent="0.2">
      <c r="D1316" s="6" t="s">
        <v>48</v>
      </c>
      <c r="E1316" s="6" t="s">
        <v>45</v>
      </c>
      <c r="F1316" s="6">
        <v>13</v>
      </c>
    </row>
    <row r="1317" spans="4:6" x14ac:dyDescent="0.2">
      <c r="D1317" s="6" t="s">
        <v>44</v>
      </c>
      <c r="E1317" s="6" t="s">
        <v>49</v>
      </c>
      <c r="F1317" s="6">
        <v>469</v>
      </c>
    </row>
    <row r="1318" spans="4:6" x14ac:dyDescent="0.2">
      <c r="D1318" s="6" t="s">
        <v>48</v>
      </c>
      <c r="E1318" s="6" t="s">
        <v>49</v>
      </c>
      <c r="F1318" s="6">
        <v>69</v>
      </c>
    </row>
    <row r="1319" spans="4:6" x14ac:dyDescent="0.2">
      <c r="D1319" s="6" t="s">
        <v>54</v>
      </c>
      <c r="E1319" s="6" t="s">
        <v>49</v>
      </c>
      <c r="F1319" s="6">
        <v>274</v>
      </c>
    </row>
    <row r="1320" spans="4:6" x14ac:dyDescent="0.2">
      <c r="D1320" s="6" t="s">
        <v>48</v>
      </c>
      <c r="E1320" s="6" t="s">
        <v>49</v>
      </c>
      <c r="F1320" s="6">
        <v>41</v>
      </c>
    </row>
    <row r="1321" spans="4:6" x14ac:dyDescent="0.2">
      <c r="D1321" s="6" t="s">
        <v>48</v>
      </c>
      <c r="E1321" s="6" t="s">
        <v>58</v>
      </c>
      <c r="F1321" s="6">
        <v>365</v>
      </c>
    </row>
    <row r="1322" spans="4:6" x14ac:dyDescent="0.2">
      <c r="D1322" s="6" t="s">
        <v>54</v>
      </c>
      <c r="E1322" s="6" t="s">
        <v>45</v>
      </c>
      <c r="F1322" s="6">
        <v>178</v>
      </c>
    </row>
    <row r="1323" spans="4:6" x14ac:dyDescent="0.2">
      <c r="D1323" s="6" t="s">
        <v>54</v>
      </c>
      <c r="E1323" s="6" t="s">
        <v>61</v>
      </c>
      <c r="F1323" s="6">
        <v>390</v>
      </c>
    </row>
    <row r="1324" spans="4:6" x14ac:dyDescent="0.2">
      <c r="D1324" s="6" t="s">
        <v>48</v>
      </c>
      <c r="E1324" s="6" t="s">
        <v>61</v>
      </c>
      <c r="F1324" s="6">
        <v>473</v>
      </c>
    </row>
    <row r="1325" spans="4:6" x14ac:dyDescent="0.2">
      <c r="D1325" s="6" t="s">
        <v>54</v>
      </c>
      <c r="E1325" s="6" t="s">
        <v>49</v>
      </c>
      <c r="F1325" s="6">
        <v>10</v>
      </c>
    </row>
    <row r="1326" spans="4:6" x14ac:dyDescent="0.2">
      <c r="D1326" s="6" t="s">
        <v>54</v>
      </c>
      <c r="E1326" s="6" t="s">
        <v>58</v>
      </c>
      <c r="F1326" s="6">
        <v>315</v>
      </c>
    </row>
    <row r="1327" spans="4:6" x14ac:dyDescent="0.2">
      <c r="D1327" s="6" t="s">
        <v>44</v>
      </c>
      <c r="E1327" s="6" t="s">
        <v>58</v>
      </c>
      <c r="F1327" s="6">
        <v>218</v>
      </c>
    </row>
    <row r="1328" spans="4:6" x14ac:dyDescent="0.2">
      <c r="D1328" s="6" t="s">
        <v>44</v>
      </c>
      <c r="E1328" s="6" t="s">
        <v>58</v>
      </c>
      <c r="F1328" s="6">
        <v>418</v>
      </c>
    </row>
    <row r="1329" spans="4:6" x14ac:dyDescent="0.2">
      <c r="D1329" s="6" t="s">
        <v>54</v>
      </c>
      <c r="E1329" s="6" t="s">
        <v>49</v>
      </c>
      <c r="F1329" s="6">
        <v>376</v>
      </c>
    </row>
    <row r="1330" spans="4:6" x14ac:dyDescent="0.2">
      <c r="D1330" s="6" t="s">
        <v>54</v>
      </c>
      <c r="E1330" s="6" t="s">
        <v>45</v>
      </c>
      <c r="F1330" s="6">
        <v>366</v>
      </c>
    </row>
    <row r="1331" spans="4:6" x14ac:dyDescent="0.2">
      <c r="D1331" s="6" t="s">
        <v>44</v>
      </c>
      <c r="E1331" s="6" t="s">
        <v>49</v>
      </c>
      <c r="F1331" s="6">
        <v>80</v>
      </c>
    </row>
    <row r="1332" spans="4:6" x14ac:dyDescent="0.2">
      <c r="D1332" s="6" t="s">
        <v>44</v>
      </c>
      <c r="E1332" s="6" t="s">
        <v>61</v>
      </c>
      <c r="F1332" s="6">
        <v>432</v>
      </c>
    </row>
    <row r="1333" spans="4:6" x14ac:dyDescent="0.2">
      <c r="D1333" s="6" t="s">
        <v>57</v>
      </c>
      <c r="E1333" s="6" t="s">
        <v>49</v>
      </c>
      <c r="F1333" s="6">
        <v>182</v>
      </c>
    </row>
    <row r="1334" spans="4:6" x14ac:dyDescent="0.2">
      <c r="D1334" s="6" t="s">
        <v>44</v>
      </c>
      <c r="E1334" s="6" t="s">
        <v>45</v>
      </c>
      <c r="F1334" s="6">
        <v>453</v>
      </c>
    </row>
    <row r="1335" spans="4:6" x14ac:dyDescent="0.2">
      <c r="D1335" s="6" t="s">
        <v>44</v>
      </c>
      <c r="E1335" s="6" t="s">
        <v>58</v>
      </c>
      <c r="F1335" s="6">
        <v>266</v>
      </c>
    </row>
    <row r="1336" spans="4:6" x14ac:dyDescent="0.2">
      <c r="D1336" s="6" t="s">
        <v>57</v>
      </c>
      <c r="E1336" s="6" t="s">
        <v>58</v>
      </c>
      <c r="F1336" s="6">
        <v>189</v>
      </c>
    </row>
    <row r="1337" spans="4:6" x14ac:dyDescent="0.2">
      <c r="D1337" s="6" t="s">
        <v>44</v>
      </c>
      <c r="E1337" s="6" t="s">
        <v>58</v>
      </c>
      <c r="F1337" s="6">
        <v>384</v>
      </c>
    </row>
    <row r="1338" spans="4:6" x14ac:dyDescent="0.2">
      <c r="D1338" s="6" t="s">
        <v>57</v>
      </c>
      <c r="E1338" s="6" t="s">
        <v>45</v>
      </c>
      <c r="F1338" s="6">
        <v>374</v>
      </c>
    </row>
    <row r="1339" spans="4:6" x14ac:dyDescent="0.2">
      <c r="D1339" s="6" t="s">
        <v>57</v>
      </c>
      <c r="E1339" s="6" t="s">
        <v>45</v>
      </c>
      <c r="F1339" s="6">
        <v>490</v>
      </c>
    </row>
    <row r="1340" spans="4:6" x14ac:dyDescent="0.2">
      <c r="D1340" s="6" t="s">
        <v>54</v>
      </c>
      <c r="E1340" s="6" t="s">
        <v>58</v>
      </c>
      <c r="F1340" s="6">
        <v>36</v>
      </c>
    </row>
    <row r="1341" spans="4:6" x14ac:dyDescent="0.2">
      <c r="D1341" s="6" t="s">
        <v>57</v>
      </c>
      <c r="E1341" s="6" t="s">
        <v>45</v>
      </c>
      <c r="F1341" s="6">
        <v>208</v>
      </c>
    </row>
    <row r="1342" spans="4:6" x14ac:dyDescent="0.2">
      <c r="D1342" s="6" t="s">
        <v>54</v>
      </c>
      <c r="E1342" s="6" t="s">
        <v>61</v>
      </c>
      <c r="F1342" s="6">
        <v>181</v>
      </c>
    </row>
    <row r="1343" spans="4:6" x14ac:dyDescent="0.2">
      <c r="D1343" s="6" t="s">
        <v>48</v>
      </c>
      <c r="E1343" s="6" t="s">
        <v>45</v>
      </c>
      <c r="F1343" s="6">
        <v>256</v>
      </c>
    </row>
    <row r="1344" spans="4:6" x14ac:dyDescent="0.2">
      <c r="D1344" s="6" t="s">
        <v>44</v>
      </c>
      <c r="E1344" s="6" t="s">
        <v>45</v>
      </c>
      <c r="F1344" s="6">
        <v>350</v>
      </c>
    </row>
    <row r="1345" spans="4:6" x14ac:dyDescent="0.2">
      <c r="D1345" s="6" t="s">
        <v>48</v>
      </c>
      <c r="E1345" s="6" t="s">
        <v>61</v>
      </c>
      <c r="F1345" s="6">
        <v>444</v>
      </c>
    </row>
    <row r="1346" spans="4:6" x14ac:dyDescent="0.2">
      <c r="D1346" s="6" t="s">
        <v>54</v>
      </c>
      <c r="E1346" s="6" t="s">
        <v>61</v>
      </c>
      <c r="F1346" s="6">
        <v>15</v>
      </c>
    </row>
    <row r="1347" spans="4:6" x14ac:dyDescent="0.2">
      <c r="D1347" s="6" t="s">
        <v>54</v>
      </c>
      <c r="E1347" s="6" t="s">
        <v>49</v>
      </c>
      <c r="F1347" s="6">
        <v>326</v>
      </c>
    </row>
    <row r="1348" spans="4:6" x14ac:dyDescent="0.2">
      <c r="D1348" s="6" t="s">
        <v>54</v>
      </c>
      <c r="E1348" s="6" t="s">
        <v>61</v>
      </c>
      <c r="F1348" s="6">
        <v>89</v>
      </c>
    </row>
    <row r="1349" spans="4:6" x14ac:dyDescent="0.2">
      <c r="D1349" s="6" t="s">
        <v>44</v>
      </c>
      <c r="E1349" s="6" t="s">
        <v>61</v>
      </c>
      <c r="F1349" s="6">
        <v>176</v>
      </c>
    </row>
    <row r="1350" spans="4:6" x14ac:dyDescent="0.2">
      <c r="D1350" s="6" t="s">
        <v>48</v>
      </c>
      <c r="E1350" s="6" t="s">
        <v>58</v>
      </c>
      <c r="F1350" s="6">
        <v>200</v>
      </c>
    </row>
    <row r="1351" spans="4:6" x14ac:dyDescent="0.2">
      <c r="D1351" s="6" t="s">
        <v>57</v>
      </c>
      <c r="E1351" s="6" t="s">
        <v>61</v>
      </c>
      <c r="F1351" s="6">
        <v>381</v>
      </c>
    </row>
    <row r="1352" spans="4:6" x14ac:dyDescent="0.2">
      <c r="D1352" s="6" t="s">
        <v>48</v>
      </c>
      <c r="E1352" s="6" t="s">
        <v>49</v>
      </c>
      <c r="F1352" s="6">
        <v>135</v>
      </c>
    </row>
    <row r="1353" spans="4:6" x14ac:dyDescent="0.2">
      <c r="D1353" s="6" t="s">
        <v>57</v>
      </c>
      <c r="E1353" s="6" t="s">
        <v>49</v>
      </c>
      <c r="F1353" s="6">
        <v>471</v>
      </c>
    </row>
    <row r="1354" spans="4:6" x14ac:dyDescent="0.2">
      <c r="D1354" s="6" t="s">
        <v>48</v>
      </c>
      <c r="E1354" s="6" t="s">
        <v>58</v>
      </c>
      <c r="F1354" s="6">
        <v>215</v>
      </c>
    </row>
    <row r="1355" spans="4:6" x14ac:dyDescent="0.2">
      <c r="D1355" s="6" t="s">
        <v>44</v>
      </c>
      <c r="E1355" s="6" t="s">
        <v>61</v>
      </c>
      <c r="F1355" s="6">
        <v>78</v>
      </c>
    </row>
    <row r="1356" spans="4:6" x14ac:dyDescent="0.2">
      <c r="D1356" s="6" t="s">
        <v>44</v>
      </c>
      <c r="E1356" s="6" t="s">
        <v>58</v>
      </c>
      <c r="F1356" s="6">
        <v>83</v>
      </c>
    </row>
    <row r="1357" spans="4:6" x14ac:dyDescent="0.2">
      <c r="D1357" s="6" t="s">
        <v>48</v>
      </c>
      <c r="E1357" s="6" t="s">
        <v>45</v>
      </c>
      <c r="F1357" s="6">
        <v>258</v>
      </c>
    </row>
    <row r="1358" spans="4:6" x14ac:dyDescent="0.2">
      <c r="D1358" s="6" t="s">
        <v>57</v>
      </c>
      <c r="E1358" s="6" t="s">
        <v>45</v>
      </c>
      <c r="F1358" s="6">
        <v>325</v>
      </c>
    </row>
    <row r="1359" spans="4:6" x14ac:dyDescent="0.2">
      <c r="D1359" s="6" t="s">
        <v>48</v>
      </c>
      <c r="E1359" s="6" t="s">
        <v>58</v>
      </c>
      <c r="F1359" s="6">
        <v>363</v>
      </c>
    </row>
    <row r="1360" spans="4:6" x14ac:dyDescent="0.2">
      <c r="D1360" s="6" t="s">
        <v>48</v>
      </c>
      <c r="E1360" s="6" t="s">
        <v>49</v>
      </c>
      <c r="F1360" s="6">
        <v>344</v>
      </c>
    </row>
    <row r="1361" spans="4:6" x14ac:dyDescent="0.2">
      <c r="D1361" s="6" t="s">
        <v>44</v>
      </c>
      <c r="E1361" s="6" t="s">
        <v>61</v>
      </c>
      <c r="F1361" s="6">
        <v>175</v>
      </c>
    </row>
    <row r="1362" spans="4:6" x14ac:dyDescent="0.2">
      <c r="D1362" s="6" t="s">
        <v>44</v>
      </c>
      <c r="E1362" s="6" t="s">
        <v>45</v>
      </c>
      <c r="F1362" s="6">
        <v>68</v>
      </c>
    </row>
    <row r="1363" spans="4:6" x14ac:dyDescent="0.2">
      <c r="D1363" s="6" t="s">
        <v>57</v>
      </c>
      <c r="E1363" s="6" t="s">
        <v>61</v>
      </c>
      <c r="F1363" s="6">
        <v>86</v>
      </c>
    </row>
    <row r="1364" spans="4:6" x14ac:dyDescent="0.2">
      <c r="D1364" s="6" t="s">
        <v>54</v>
      </c>
      <c r="E1364" s="6" t="s">
        <v>45</v>
      </c>
      <c r="F1364" s="6">
        <v>475</v>
      </c>
    </row>
    <row r="1365" spans="4:6" x14ac:dyDescent="0.2">
      <c r="D1365" s="6" t="s">
        <v>44</v>
      </c>
      <c r="E1365" s="6" t="s">
        <v>45</v>
      </c>
      <c r="F1365" s="6">
        <v>448</v>
      </c>
    </row>
    <row r="1366" spans="4:6" x14ac:dyDescent="0.2">
      <c r="D1366" s="6" t="s">
        <v>57</v>
      </c>
      <c r="E1366" s="6" t="s">
        <v>58</v>
      </c>
      <c r="F1366" s="6">
        <v>213</v>
      </c>
    </row>
    <row r="1367" spans="4:6" x14ac:dyDescent="0.2">
      <c r="D1367" s="6" t="s">
        <v>57</v>
      </c>
      <c r="E1367" s="6" t="s">
        <v>49</v>
      </c>
      <c r="F1367" s="6">
        <v>81</v>
      </c>
    </row>
    <row r="1368" spans="4:6" x14ac:dyDescent="0.2">
      <c r="D1368" s="6" t="s">
        <v>48</v>
      </c>
      <c r="E1368" s="6" t="s">
        <v>58</v>
      </c>
      <c r="F1368" s="6">
        <v>314</v>
      </c>
    </row>
    <row r="1369" spans="4:6" x14ac:dyDescent="0.2">
      <c r="D1369" s="6" t="s">
        <v>54</v>
      </c>
      <c r="E1369" s="6" t="s">
        <v>49</v>
      </c>
      <c r="F1369" s="6">
        <v>117</v>
      </c>
    </row>
    <row r="1370" spans="4:6" x14ac:dyDescent="0.2">
      <c r="D1370" s="6" t="s">
        <v>44</v>
      </c>
      <c r="E1370" s="6" t="s">
        <v>49</v>
      </c>
      <c r="F1370" s="6">
        <v>269</v>
      </c>
    </row>
    <row r="1371" spans="4:6" x14ac:dyDescent="0.2">
      <c r="D1371" s="6" t="s">
        <v>54</v>
      </c>
      <c r="E1371" s="6" t="s">
        <v>61</v>
      </c>
      <c r="F1371" s="6">
        <v>186</v>
      </c>
    </row>
    <row r="1372" spans="4:6" x14ac:dyDescent="0.2">
      <c r="D1372" s="6" t="s">
        <v>54</v>
      </c>
      <c r="E1372" s="6" t="s">
        <v>58</v>
      </c>
      <c r="F1372" s="6">
        <v>380</v>
      </c>
    </row>
    <row r="1373" spans="4:6" x14ac:dyDescent="0.2">
      <c r="D1373" s="6" t="s">
        <v>57</v>
      </c>
      <c r="E1373" s="6" t="s">
        <v>45</v>
      </c>
      <c r="F1373" s="6">
        <v>393</v>
      </c>
    </row>
    <row r="1374" spans="4:6" x14ac:dyDescent="0.2">
      <c r="D1374" s="6" t="s">
        <v>44</v>
      </c>
      <c r="E1374" s="6" t="s">
        <v>49</v>
      </c>
      <c r="F1374" s="6">
        <v>75</v>
      </c>
    </row>
    <row r="1375" spans="4:6" x14ac:dyDescent="0.2">
      <c r="D1375" s="6" t="s">
        <v>44</v>
      </c>
      <c r="E1375" s="6" t="s">
        <v>45</v>
      </c>
      <c r="F1375" s="6">
        <v>160</v>
      </c>
    </row>
    <row r="1376" spans="4:6" x14ac:dyDescent="0.2">
      <c r="D1376" s="6" t="s">
        <v>48</v>
      </c>
      <c r="E1376" s="6" t="s">
        <v>45</v>
      </c>
      <c r="F1376" s="6">
        <v>231</v>
      </c>
    </row>
    <row r="1377" spans="4:6" x14ac:dyDescent="0.2">
      <c r="D1377" s="6" t="s">
        <v>54</v>
      </c>
      <c r="E1377" s="6" t="s">
        <v>61</v>
      </c>
      <c r="F1377" s="6">
        <v>206</v>
      </c>
    </row>
    <row r="1378" spans="4:6" x14ac:dyDescent="0.2">
      <c r="D1378" s="6" t="s">
        <v>54</v>
      </c>
      <c r="E1378" s="6" t="s">
        <v>61</v>
      </c>
      <c r="F1378" s="6">
        <v>176</v>
      </c>
    </row>
    <row r="1379" spans="4:6" x14ac:dyDescent="0.2">
      <c r="D1379" s="6" t="s">
        <v>54</v>
      </c>
      <c r="E1379" s="6" t="s">
        <v>58</v>
      </c>
      <c r="F1379" s="6">
        <v>396</v>
      </c>
    </row>
    <row r="1380" spans="4:6" x14ac:dyDescent="0.2">
      <c r="D1380" s="6" t="s">
        <v>44</v>
      </c>
      <c r="E1380" s="6" t="s">
        <v>49</v>
      </c>
      <c r="F1380" s="6">
        <v>427</v>
      </c>
    </row>
    <row r="1381" spans="4:6" x14ac:dyDescent="0.2">
      <c r="D1381" s="6" t="s">
        <v>44</v>
      </c>
      <c r="E1381" s="6" t="s">
        <v>49</v>
      </c>
      <c r="F1381" s="6">
        <v>58</v>
      </c>
    </row>
    <row r="1382" spans="4:6" x14ac:dyDescent="0.2">
      <c r="D1382" s="6" t="s">
        <v>54</v>
      </c>
      <c r="E1382" s="6" t="s">
        <v>49</v>
      </c>
      <c r="F1382" s="6">
        <v>392</v>
      </c>
    </row>
    <row r="1383" spans="4:6" x14ac:dyDescent="0.2">
      <c r="D1383" s="6" t="s">
        <v>48</v>
      </c>
      <c r="E1383" s="6" t="s">
        <v>58</v>
      </c>
      <c r="F1383" s="6">
        <v>55</v>
      </c>
    </row>
    <row r="1384" spans="4:6" x14ac:dyDescent="0.2">
      <c r="D1384" s="6" t="s">
        <v>44</v>
      </c>
      <c r="E1384" s="6" t="s">
        <v>58</v>
      </c>
      <c r="F1384" s="6">
        <v>33</v>
      </c>
    </row>
    <row r="1385" spans="4:6" x14ac:dyDescent="0.2">
      <c r="D1385" s="6" t="s">
        <v>48</v>
      </c>
      <c r="E1385" s="6" t="s">
        <v>61</v>
      </c>
      <c r="F1385" s="6">
        <v>191</v>
      </c>
    </row>
    <row r="1386" spans="4:6" x14ac:dyDescent="0.2">
      <c r="D1386" s="6" t="s">
        <v>48</v>
      </c>
      <c r="E1386" s="6" t="s">
        <v>61</v>
      </c>
      <c r="F1386" s="6">
        <v>13</v>
      </c>
    </row>
    <row r="1387" spans="4:6" x14ac:dyDescent="0.2">
      <c r="D1387" s="6" t="s">
        <v>44</v>
      </c>
      <c r="E1387" s="6" t="s">
        <v>49</v>
      </c>
      <c r="F1387" s="6">
        <v>347</v>
      </c>
    </row>
    <row r="1388" spans="4:6" x14ac:dyDescent="0.2">
      <c r="D1388" s="6" t="s">
        <v>48</v>
      </c>
      <c r="E1388" s="6" t="s">
        <v>45</v>
      </c>
      <c r="F1388" s="6">
        <v>206</v>
      </c>
    </row>
    <row r="1389" spans="4:6" x14ac:dyDescent="0.2">
      <c r="D1389" s="6" t="s">
        <v>57</v>
      </c>
      <c r="E1389" s="6" t="s">
        <v>49</v>
      </c>
      <c r="F1389" s="6">
        <v>5</v>
      </c>
    </row>
    <row r="1390" spans="4:6" x14ac:dyDescent="0.2">
      <c r="D1390" s="6" t="s">
        <v>44</v>
      </c>
      <c r="E1390" s="6" t="s">
        <v>49</v>
      </c>
      <c r="F1390" s="6">
        <v>53</v>
      </c>
    </row>
    <row r="1391" spans="4:6" x14ac:dyDescent="0.2">
      <c r="D1391" s="6" t="s">
        <v>48</v>
      </c>
      <c r="E1391" s="6" t="s">
        <v>58</v>
      </c>
      <c r="F1391" s="6">
        <v>109</v>
      </c>
    </row>
    <row r="1392" spans="4:6" x14ac:dyDescent="0.2">
      <c r="D1392" s="6" t="s">
        <v>48</v>
      </c>
      <c r="E1392" s="6" t="s">
        <v>58</v>
      </c>
      <c r="F1392" s="6">
        <v>70</v>
      </c>
    </row>
    <row r="1393" spans="4:6" x14ac:dyDescent="0.2">
      <c r="D1393" s="6" t="s">
        <v>48</v>
      </c>
      <c r="E1393" s="6" t="s">
        <v>61</v>
      </c>
      <c r="F1393" s="6">
        <v>258</v>
      </c>
    </row>
    <row r="1394" spans="4:6" x14ac:dyDescent="0.2">
      <c r="D1394" s="6" t="s">
        <v>44</v>
      </c>
      <c r="E1394" s="6" t="s">
        <v>61</v>
      </c>
      <c r="F1394" s="6">
        <v>222</v>
      </c>
    </row>
    <row r="1395" spans="4:6" x14ac:dyDescent="0.2">
      <c r="D1395" s="6" t="s">
        <v>48</v>
      </c>
      <c r="E1395" s="6" t="s">
        <v>61</v>
      </c>
      <c r="F1395" s="6">
        <v>349</v>
      </c>
    </row>
    <row r="1396" spans="4:6" x14ac:dyDescent="0.2">
      <c r="D1396" s="6" t="s">
        <v>48</v>
      </c>
      <c r="E1396" s="6" t="s">
        <v>45</v>
      </c>
      <c r="F1396" s="6">
        <v>327</v>
      </c>
    </row>
    <row r="1397" spans="4:6" x14ac:dyDescent="0.2">
      <c r="D1397" s="6" t="s">
        <v>57</v>
      </c>
      <c r="E1397" s="6" t="s">
        <v>58</v>
      </c>
      <c r="F1397" s="6">
        <v>288</v>
      </c>
    </row>
    <row r="1398" spans="4:6" x14ac:dyDescent="0.2">
      <c r="D1398" s="6" t="s">
        <v>57</v>
      </c>
      <c r="E1398" s="6" t="s">
        <v>61</v>
      </c>
      <c r="F1398" s="6">
        <v>182</v>
      </c>
    </row>
    <row r="1399" spans="4:6" x14ac:dyDescent="0.2">
      <c r="D1399" s="6" t="s">
        <v>57</v>
      </c>
      <c r="E1399" s="6" t="s">
        <v>58</v>
      </c>
      <c r="F1399" s="6">
        <v>191</v>
      </c>
    </row>
    <row r="1400" spans="4:6" x14ac:dyDescent="0.2">
      <c r="D1400" s="6" t="s">
        <v>48</v>
      </c>
      <c r="E1400" s="6" t="s">
        <v>45</v>
      </c>
      <c r="F1400" s="6">
        <v>214</v>
      </c>
    </row>
    <row r="1401" spans="4:6" x14ac:dyDescent="0.2">
      <c r="D1401" s="6" t="s">
        <v>48</v>
      </c>
      <c r="E1401" s="6" t="s">
        <v>49</v>
      </c>
      <c r="F1401" s="6">
        <v>308</v>
      </c>
    </row>
    <row r="1402" spans="4:6" x14ac:dyDescent="0.2">
      <c r="D1402" s="6" t="s">
        <v>57</v>
      </c>
      <c r="E1402" s="6" t="s">
        <v>58</v>
      </c>
      <c r="F1402" s="6">
        <v>150</v>
      </c>
    </row>
    <row r="1403" spans="4:6" x14ac:dyDescent="0.2">
      <c r="D1403" s="6" t="s">
        <v>57</v>
      </c>
      <c r="E1403" s="6" t="s">
        <v>61</v>
      </c>
      <c r="F1403" s="6">
        <v>193</v>
      </c>
    </row>
    <row r="1404" spans="4:6" x14ac:dyDescent="0.2">
      <c r="D1404" s="6" t="s">
        <v>48</v>
      </c>
      <c r="E1404" s="6" t="s">
        <v>49</v>
      </c>
      <c r="F1404" s="6">
        <v>249</v>
      </c>
    </row>
    <row r="1405" spans="4:6" x14ac:dyDescent="0.2">
      <c r="D1405" s="6" t="s">
        <v>54</v>
      </c>
      <c r="E1405" s="6" t="s">
        <v>45</v>
      </c>
      <c r="F1405" s="6">
        <v>143</v>
      </c>
    </row>
    <row r="1406" spans="4:6" x14ac:dyDescent="0.2">
      <c r="D1406" s="6" t="s">
        <v>48</v>
      </c>
      <c r="E1406" s="6" t="s">
        <v>49</v>
      </c>
      <c r="F1406" s="6">
        <v>488</v>
      </c>
    </row>
    <row r="1407" spans="4:6" x14ac:dyDescent="0.2">
      <c r="D1407" s="6" t="s">
        <v>57</v>
      </c>
      <c r="E1407" s="6" t="s">
        <v>49</v>
      </c>
      <c r="F1407" s="6">
        <v>80</v>
      </c>
    </row>
    <row r="1408" spans="4:6" x14ac:dyDescent="0.2">
      <c r="D1408" s="6" t="s">
        <v>54</v>
      </c>
      <c r="E1408" s="6" t="s">
        <v>61</v>
      </c>
      <c r="F1408" s="6">
        <v>439</v>
      </c>
    </row>
    <row r="1409" spans="4:6" x14ac:dyDescent="0.2">
      <c r="D1409" s="6" t="s">
        <v>57</v>
      </c>
      <c r="E1409" s="6" t="s">
        <v>45</v>
      </c>
      <c r="F1409" s="6">
        <v>24</v>
      </c>
    </row>
    <row r="1410" spans="4:6" x14ac:dyDescent="0.2">
      <c r="D1410" s="6" t="s">
        <v>44</v>
      </c>
      <c r="E1410" s="6" t="s">
        <v>49</v>
      </c>
      <c r="F1410" s="6">
        <v>66</v>
      </c>
    </row>
    <row r="1411" spans="4:6" x14ac:dyDescent="0.2">
      <c r="D1411" s="6" t="s">
        <v>48</v>
      </c>
      <c r="E1411" s="6" t="s">
        <v>58</v>
      </c>
      <c r="F1411" s="6">
        <v>236</v>
      </c>
    </row>
    <row r="1412" spans="4:6" x14ac:dyDescent="0.2">
      <c r="D1412" s="6" t="s">
        <v>57</v>
      </c>
      <c r="E1412" s="6" t="s">
        <v>49</v>
      </c>
      <c r="F1412" s="6">
        <v>53</v>
      </c>
    </row>
    <row r="1413" spans="4:6" x14ac:dyDescent="0.2">
      <c r="D1413" s="6" t="s">
        <v>57</v>
      </c>
      <c r="E1413" s="6" t="s">
        <v>45</v>
      </c>
      <c r="F1413" s="6">
        <v>321</v>
      </c>
    </row>
    <row r="1414" spans="4:6" x14ac:dyDescent="0.2">
      <c r="D1414" s="6" t="s">
        <v>54</v>
      </c>
      <c r="E1414" s="6" t="s">
        <v>45</v>
      </c>
      <c r="F1414" s="6">
        <v>310</v>
      </c>
    </row>
    <row r="1415" spans="4:6" x14ac:dyDescent="0.2">
      <c r="D1415" s="6" t="s">
        <v>48</v>
      </c>
      <c r="E1415" s="6" t="s">
        <v>61</v>
      </c>
      <c r="F1415" s="6">
        <v>236</v>
      </c>
    </row>
    <row r="1416" spans="4:6" x14ac:dyDescent="0.2">
      <c r="D1416" s="6" t="s">
        <v>48</v>
      </c>
      <c r="E1416" s="6" t="s">
        <v>61</v>
      </c>
      <c r="F1416" s="6">
        <v>105</v>
      </c>
    </row>
    <row r="1417" spans="4:6" x14ac:dyDescent="0.2">
      <c r="D1417" s="6" t="s">
        <v>48</v>
      </c>
      <c r="E1417" s="6" t="s">
        <v>61</v>
      </c>
      <c r="F1417" s="6">
        <v>309</v>
      </c>
    </row>
    <row r="1418" spans="4:6" x14ac:dyDescent="0.2">
      <c r="D1418" s="6" t="s">
        <v>44</v>
      </c>
      <c r="E1418" s="6" t="s">
        <v>49</v>
      </c>
      <c r="F1418" s="6">
        <v>363</v>
      </c>
    </row>
    <row r="1419" spans="4:6" x14ac:dyDescent="0.2">
      <c r="D1419" s="6" t="s">
        <v>54</v>
      </c>
      <c r="E1419" s="6" t="s">
        <v>49</v>
      </c>
      <c r="F1419" s="6">
        <v>127</v>
      </c>
    </row>
    <row r="1420" spans="4:6" x14ac:dyDescent="0.2">
      <c r="D1420" s="6" t="s">
        <v>48</v>
      </c>
      <c r="E1420" s="6" t="s">
        <v>58</v>
      </c>
      <c r="F1420" s="6">
        <v>122</v>
      </c>
    </row>
    <row r="1421" spans="4:6" x14ac:dyDescent="0.2">
      <c r="D1421" s="6" t="s">
        <v>48</v>
      </c>
      <c r="E1421" s="6" t="s">
        <v>49</v>
      </c>
      <c r="F1421" s="6">
        <v>424</v>
      </c>
    </row>
    <row r="1422" spans="4:6" x14ac:dyDescent="0.2">
      <c r="D1422" s="6" t="s">
        <v>48</v>
      </c>
      <c r="E1422" s="6" t="s">
        <v>45</v>
      </c>
      <c r="F1422" s="6">
        <v>399</v>
      </c>
    </row>
    <row r="1423" spans="4:6" x14ac:dyDescent="0.2">
      <c r="D1423" s="6" t="s">
        <v>48</v>
      </c>
      <c r="E1423" s="6" t="s">
        <v>58</v>
      </c>
      <c r="F1423" s="6">
        <v>124</v>
      </c>
    </row>
    <row r="1424" spans="4:6" x14ac:dyDescent="0.2">
      <c r="D1424" s="6" t="s">
        <v>54</v>
      </c>
      <c r="E1424" s="6" t="s">
        <v>61</v>
      </c>
      <c r="F1424" s="6">
        <v>402</v>
      </c>
    </row>
    <row r="1425" spans="4:6" x14ac:dyDescent="0.2">
      <c r="D1425" s="6" t="s">
        <v>48</v>
      </c>
      <c r="E1425" s="6" t="s">
        <v>49</v>
      </c>
      <c r="F1425" s="6">
        <v>460</v>
      </c>
    </row>
    <row r="1426" spans="4:6" x14ac:dyDescent="0.2">
      <c r="D1426" s="6" t="s">
        <v>54</v>
      </c>
      <c r="E1426" s="6" t="s">
        <v>45</v>
      </c>
      <c r="F1426" s="6">
        <v>37</v>
      </c>
    </row>
    <row r="1427" spans="4:6" x14ac:dyDescent="0.2">
      <c r="D1427" s="6" t="s">
        <v>54</v>
      </c>
      <c r="E1427" s="6" t="s">
        <v>45</v>
      </c>
      <c r="F1427" s="6">
        <v>188</v>
      </c>
    </row>
    <row r="1428" spans="4:6" x14ac:dyDescent="0.2">
      <c r="D1428" s="6" t="s">
        <v>54</v>
      </c>
      <c r="E1428" s="6" t="s">
        <v>45</v>
      </c>
      <c r="F1428" s="6">
        <v>144</v>
      </c>
    </row>
    <row r="1429" spans="4:6" x14ac:dyDescent="0.2">
      <c r="D1429" s="6" t="s">
        <v>54</v>
      </c>
      <c r="E1429" s="6" t="s">
        <v>61</v>
      </c>
      <c r="F1429" s="6">
        <v>432</v>
      </c>
    </row>
    <row r="1430" spans="4:6" x14ac:dyDescent="0.2">
      <c r="D1430" s="6" t="s">
        <v>44</v>
      </c>
      <c r="E1430" s="6" t="s">
        <v>61</v>
      </c>
      <c r="F1430" s="6">
        <v>171</v>
      </c>
    </row>
    <row r="1431" spans="4:6" x14ac:dyDescent="0.2">
      <c r="D1431" s="6" t="s">
        <v>44</v>
      </c>
      <c r="E1431" s="6" t="s">
        <v>61</v>
      </c>
      <c r="F1431" s="6">
        <v>151</v>
      </c>
    </row>
    <row r="1432" spans="4:6" x14ac:dyDescent="0.2">
      <c r="D1432" s="6" t="s">
        <v>48</v>
      </c>
      <c r="E1432" s="6" t="s">
        <v>49</v>
      </c>
      <c r="F1432" s="6">
        <v>266</v>
      </c>
    </row>
    <row r="1433" spans="4:6" x14ac:dyDescent="0.2">
      <c r="D1433" s="6" t="s">
        <v>57</v>
      </c>
      <c r="E1433" s="6" t="s">
        <v>45</v>
      </c>
      <c r="F1433" s="6">
        <v>152</v>
      </c>
    </row>
    <row r="1434" spans="4:6" x14ac:dyDescent="0.2">
      <c r="D1434" s="6" t="s">
        <v>44</v>
      </c>
      <c r="E1434" s="6" t="s">
        <v>45</v>
      </c>
      <c r="F1434" s="6">
        <v>330</v>
      </c>
    </row>
    <row r="1435" spans="4:6" x14ac:dyDescent="0.2">
      <c r="D1435" s="6" t="s">
        <v>44</v>
      </c>
      <c r="E1435" s="6" t="s">
        <v>61</v>
      </c>
      <c r="F1435" s="6">
        <v>191</v>
      </c>
    </row>
    <row r="1436" spans="4:6" x14ac:dyDescent="0.2">
      <c r="D1436" s="6" t="s">
        <v>54</v>
      </c>
      <c r="E1436" s="6" t="s">
        <v>49</v>
      </c>
      <c r="F1436" s="6">
        <v>5</v>
      </c>
    </row>
    <row r="1437" spans="4:6" x14ac:dyDescent="0.2">
      <c r="D1437" s="6" t="s">
        <v>57</v>
      </c>
      <c r="E1437" s="6" t="s">
        <v>61</v>
      </c>
      <c r="F1437" s="6">
        <v>72</v>
      </c>
    </row>
    <row r="1438" spans="4:6" x14ac:dyDescent="0.2">
      <c r="D1438" s="6" t="s">
        <v>54</v>
      </c>
      <c r="E1438" s="6" t="s">
        <v>61</v>
      </c>
      <c r="F1438" s="6">
        <v>244</v>
      </c>
    </row>
    <row r="1439" spans="4:6" x14ac:dyDescent="0.2">
      <c r="D1439" s="6" t="s">
        <v>44</v>
      </c>
      <c r="E1439" s="6" t="s">
        <v>45</v>
      </c>
      <c r="F1439" s="6">
        <v>296</v>
      </c>
    </row>
    <row r="1440" spans="4:6" x14ac:dyDescent="0.2">
      <c r="D1440" s="6" t="s">
        <v>57</v>
      </c>
      <c r="E1440" s="6" t="s">
        <v>58</v>
      </c>
      <c r="F1440" s="6">
        <v>87</v>
      </c>
    </row>
    <row r="1441" spans="4:6" x14ac:dyDescent="0.2">
      <c r="D1441" s="6" t="s">
        <v>48</v>
      </c>
      <c r="E1441" s="6" t="s">
        <v>49</v>
      </c>
      <c r="F1441" s="6">
        <v>203</v>
      </c>
    </row>
    <row r="1442" spans="4:6" x14ac:dyDescent="0.2">
      <c r="D1442" s="6" t="s">
        <v>57</v>
      </c>
      <c r="E1442" s="6" t="s">
        <v>49</v>
      </c>
      <c r="F1442" s="6">
        <v>483</v>
      </c>
    </row>
    <row r="1443" spans="4:6" x14ac:dyDescent="0.2">
      <c r="D1443" s="6" t="s">
        <v>54</v>
      </c>
      <c r="E1443" s="6" t="s">
        <v>45</v>
      </c>
      <c r="F1443" s="6">
        <v>80</v>
      </c>
    </row>
    <row r="1444" spans="4:6" x14ac:dyDescent="0.2">
      <c r="D1444" s="6" t="s">
        <v>57</v>
      </c>
      <c r="E1444" s="6" t="s">
        <v>49</v>
      </c>
      <c r="F1444" s="6">
        <v>383</v>
      </c>
    </row>
    <row r="1445" spans="4:6" x14ac:dyDescent="0.2">
      <c r="D1445" s="6" t="s">
        <v>44</v>
      </c>
      <c r="E1445" s="6" t="s">
        <v>49</v>
      </c>
      <c r="F1445" s="6">
        <v>129</v>
      </c>
    </row>
    <row r="1446" spans="4:6" x14ac:dyDescent="0.2">
      <c r="D1446" s="6" t="s">
        <v>48</v>
      </c>
      <c r="E1446" s="6" t="s">
        <v>49</v>
      </c>
      <c r="F1446" s="6">
        <v>209</v>
      </c>
    </row>
    <row r="1447" spans="4:6" x14ac:dyDescent="0.2">
      <c r="D1447" s="6" t="s">
        <v>57</v>
      </c>
      <c r="E1447" s="6" t="s">
        <v>49</v>
      </c>
      <c r="F1447" s="6">
        <v>446</v>
      </c>
    </row>
    <row r="1448" spans="4:6" x14ac:dyDescent="0.2">
      <c r="D1448" s="6" t="s">
        <v>54</v>
      </c>
      <c r="E1448" s="6" t="s">
        <v>49</v>
      </c>
      <c r="F1448" s="6">
        <v>356</v>
      </c>
    </row>
    <row r="1449" spans="4:6" x14ac:dyDescent="0.2">
      <c r="D1449" s="6" t="s">
        <v>44</v>
      </c>
      <c r="E1449" s="6" t="s">
        <v>49</v>
      </c>
      <c r="F1449" s="6">
        <v>261</v>
      </c>
    </row>
    <row r="1450" spans="4:6" x14ac:dyDescent="0.2">
      <c r="D1450" s="6" t="s">
        <v>54</v>
      </c>
      <c r="E1450" s="6" t="s">
        <v>58</v>
      </c>
      <c r="F1450" s="6">
        <v>313</v>
      </c>
    </row>
    <row r="1451" spans="4:6" x14ac:dyDescent="0.2">
      <c r="D1451" s="6" t="s">
        <v>44</v>
      </c>
      <c r="E1451" s="6" t="s">
        <v>49</v>
      </c>
      <c r="F1451" s="6">
        <v>140</v>
      </c>
    </row>
    <row r="1452" spans="4:6" x14ac:dyDescent="0.2">
      <c r="D1452" s="6" t="s">
        <v>48</v>
      </c>
      <c r="E1452" s="6" t="s">
        <v>49</v>
      </c>
      <c r="F1452" s="6">
        <v>145</v>
      </c>
    </row>
    <row r="1453" spans="4:6" x14ac:dyDescent="0.2">
      <c r="D1453" s="6" t="s">
        <v>48</v>
      </c>
      <c r="E1453" s="6" t="s">
        <v>58</v>
      </c>
      <c r="F1453" s="6">
        <v>250</v>
      </c>
    </row>
    <row r="1454" spans="4:6" x14ac:dyDescent="0.2">
      <c r="D1454" s="6" t="s">
        <v>54</v>
      </c>
      <c r="E1454" s="6" t="s">
        <v>45</v>
      </c>
      <c r="F1454" s="6">
        <v>20</v>
      </c>
    </row>
    <row r="1455" spans="4:6" x14ac:dyDescent="0.2">
      <c r="D1455" s="6" t="s">
        <v>57</v>
      </c>
      <c r="E1455" s="6" t="s">
        <v>49</v>
      </c>
      <c r="F1455" s="6">
        <v>63</v>
      </c>
    </row>
    <row r="1456" spans="4:6" x14ac:dyDescent="0.2">
      <c r="D1456" s="6" t="s">
        <v>57</v>
      </c>
      <c r="E1456" s="6" t="s">
        <v>58</v>
      </c>
      <c r="F1456" s="6">
        <v>42</v>
      </c>
    </row>
    <row r="1457" spans="4:6" x14ac:dyDescent="0.2">
      <c r="D1457" s="6" t="s">
        <v>48</v>
      </c>
      <c r="E1457" s="6" t="s">
        <v>49</v>
      </c>
      <c r="F1457" s="6">
        <v>498</v>
      </c>
    </row>
    <row r="1458" spans="4:6" x14ac:dyDescent="0.2">
      <c r="D1458" s="6" t="s">
        <v>54</v>
      </c>
      <c r="E1458" s="6" t="s">
        <v>45</v>
      </c>
      <c r="F1458" s="6">
        <v>362</v>
      </c>
    </row>
    <row r="1459" spans="4:6" x14ac:dyDescent="0.2">
      <c r="D1459" s="6" t="s">
        <v>57</v>
      </c>
      <c r="E1459" s="6" t="s">
        <v>58</v>
      </c>
      <c r="F1459" s="6">
        <v>58</v>
      </c>
    </row>
    <row r="1460" spans="4:6" x14ac:dyDescent="0.2">
      <c r="D1460" s="6" t="s">
        <v>48</v>
      </c>
      <c r="E1460" s="6" t="s">
        <v>45</v>
      </c>
      <c r="F1460" s="6">
        <v>138</v>
      </c>
    </row>
    <row r="1461" spans="4:6" x14ac:dyDescent="0.2">
      <c r="D1461" s="6" t="s">
        <v>48</v>
      </c>
      <c r="E1461" s="6" t="s">
        <v>58</v>
      </c>
      <c r="F1461" s="6">
        <v>417</v>
      </c>
    </row>
    <row r="1462" spans="4:6" x14ac:dyDescent="0.2">
      <c r="D1462" s="6" t="s">
        <v>48</v>
      </c>
      <c r="E1462" s="6" t="s">
        <v>58</v>
      </c>
      <c r="F1462" s="6">
        <v>335</v>
      </c>
    </row>
    <row r="1463" spans="4:6" x14ac:dyDescent="0.2">
      <c r="D1463" s="6" t="s">
        <v>48</v>
      </c>
      <c r="E1463" s="6" t="s">
        <v>45</v>
      </c>
      <c r="F1463" s="6">
        <v>144</v>
      </c>
    </row>
    <row r="1464" spans="4:6" x14ac:dyDescent="0.2">
      <c r="D1464" s="6" t="s">
        <v>57</v>
      </c>
      <c r="E1464" s="6" t="s">
        <v>58</v>
      </c>
      <c r="F1464" s="6">
        <v>437</v>
      </c>
    </row>
    <row r="1465" spans="4:6" x14ac:dyDescent="0.2">
      <c r="D1465" s="6" t="s">
        <v>44</v>
      </c>
      <c r="E1465" s="6" t="s">
        <v>49</v>
      </c>
      <c r="F1465" s="6">
        <v>362</v>
      </c>
    </row>
    <row r="1466" spans="4:6" x14ac:dyDescent="0.2">
      <c r="D1466" s="6" t="s">
        <v>48</v>
      </c>
      <c r="E1466" s="6" t="s">
        <v>58</v>
      </c>
      <c r="F1466" s="6">
        <v>253</v>
      </c>
    </row>
    <row r="1467" spans="4:6" x14ac:dyDescent="0.2">
      <c r="D1467" s="6" t="s">
        <v>44</v>
      </c>
      <c r="E1467" s="6" t="s">
        <v>61</v>
      </c>
      <c r="F1467" s="6">
        <v>473</v>
      </c>
    </row>
    <row r="1468" spans="4:6" x14ac:dyDescent="0.2">
      <c r="D1468" s="6" t="s">
        <v>48</v>
      </c>
      <c r="E1468" s="6" t="s">
        <v>61</v>
      </c>
      <c r="F1468" s="6">
        <v>437</v>
      </c>
    </row>
    <row r="1469" spans="4:6" x14ac:dyDescent="0.2">
      <c r="D1469" s="6" t="s">
        <v>48</v>
      </c>
      <c r="E1469" s="6" t="s">
        <v>45</v>
      </c>
      <c r="F1469" s="6">
        <v>182</v>
      </c>
    </row>
    <row r="1470" spans="4:6" x14ac:dyDescent="0.2">
      <c r="D1470" s="6" t="s">
        <v>48</v>
      </c>
      <c r="E1470" s="6" t="s">
        <v>49</v>
      </c>
      <c r="F1470" s="6">
        <v>27</v>
      </c>
    </row>
    <row r="1471" spans="4:6" x14ac:dyDescent="0.2">
      <c r="D1471" s="6" t="s">
        <v>48</v>
      </c>
      <c r="E1471" s="6" t="s">
        <v>61</v>
      </c>
      <c r="F1471" s="6">
        <v>159</v>
      </c>
    </row>
    <row r="1472" spans="4:6" x14ac:dyDescent="0.2">
      <c r="D1472" s="6" t="s">
        <v>44</v>
      </c>
      <c r="E1472" s="6" t="s">
        <v>49</v>
      </c>
      <c r="F1472" s="6">
        <v>453</v>
      </c>
    </row>
    <row r="1473" spans="4:6" x14ac:dyDescent="0.2">
      <c r="D1473" s="6" t="s">
        <v>48</v>
      </c>
      <c r="E1473" s="6" t="s">
        <v>58</v>
      </c>
      <c r="F1473" s="6">
        <v>103</v>
      </c>
    </row>
    <row r="1474" spans="4:6" x14ac:dyDescent="0.2">
      <c r="D1474" s="6" t="s">
        <v>48</v>
      </c>
      <c r="E1474" s="6" t="s">
        <v>49</v>
      </c>
      <c r="F1474" s="6">
        <v>313</v>
      </c>
    </row>
    <row r="1475" spans="4:6" x14ac:dyDescent="0.2">
      <c r="D1475" s="6" t="s">
        <v>57</v>
      </c>
      <c r="E1475" s="6" t="s">
        <v>45</v>
      </c>
      <c r="F1475" s="6">
        <v>482</v>
      </c>
    </row>
    <row r="1476" spans="4:6" x14ac:dyDescent="0.2">
      <c r="D1476" s="6" t="s">
        <v>57</v>
      </c>
      <c r="E1476" s="6" t="s">
        <v>58</v>
      </c>
      <c r="F1476" s="6">
        <v>280</v>
      </c>
    </row>
    <row r="1477" spans="4:6" x14ac:dyDescent="0.2">
      <c r="D1477" s="6" t="s">
        <v>57</v>
      </c>
      <c r="E1477" s="6" t="s">
        <v>58</v>
      </c>
      <c r="F1477" s="6">
        <v>150</v>
      </c>
    </row>
    <row r="1478" spans="4:6" x14ac:dyDescent="0.2">
      <c r="D1478" s="6" t="s">
        <v>54</v>
      </c>
      <c r="E1478" s="6" t="s">
        <v>61</v>
      </c>
      <c r="F1478" s="6">
        <v>104</v>
      </c>
    </row>
    <row r="1479" spans="4:6" x14ac:dyDescent="0.2">
      <c r="D1479" s="6" t="s">
        <v>54</v>
      </c>
      <c r="E1479" s="6" t="s">
        <v>49</v>
      </c>
      <c r="F1479" s="6">
        <v>340</v>
      </c>
    </row>
    <row r="1480" spans="4:6" x14ac:dyDescent="0.2">
      <c r="D1480" s="6" t="s">
        <v>44</v>
      </c>
      <c r="E1480" s="6" t="s">
        <v>49</v>
      </c>
      <c r="F1480" s="6">
        <v>419</v>
      </c>
    </row>
    <row r="1481" spans="4:6" x14ac:dyDescent="0.2">
      <c r="D1481" s="6" t="s">
        <v>44</v>
      </c>
      <c r="E1481" s="6" t="s">
        <v>45</v>
      </c>
      <c r="F1481" s="6">
        <v>39</v>
      </c>
    </row>
    <row r="1482" spans="4:6" x14ac:dyDescent="0.2">
      <c r="D1482" s="6" t="s">
        <v>48</v>
      </c>
      <c r="E1482" s="6" t="s">
        <v>58</v>
      </c>
      <c r="F1482" s="6">
        <v>325</v>
      </c>
    </row>
    <row r="1483" spans="4:6" x14ac:dyDescent="0.2">
      <c r="D1483" s="6" t="s">
        <v>57</v>
      </c>
      <c r="E1483" s="6" t="s">
        <v>45</v>
      </c>
      <c r="F1483" s="6">
        <v>86</v>
      </c>
    </row>
    <row r="1484" spans="4:6" x14ac:dyDescent="0.2">
      <c r="D1484" s="6" t="s">
        <v>44</v>
      </c>
      <c r="E1484" s="6" t="s">
        <v>58</v>
      </c>
      <c r="F1484" s="6">
        <v>294</v>
      </c>
    </row>
    <row r="1485" spans="4:6" x14ac:dyDescent="0.2">
      <c r="D1485" s="6" t="s">
        <v>48</v>
      </c>
      <c r="E1485" s="6" t="s">
        <v>45</v>
      </c>
      <c r="F1485" s="6">
        <v>253</v>
      </c>
    </row>
    <row r="1486" spans="4:6" x14ac:dyDescent="0.2">
      <c r="D1486" s="6" t="s">
        <v>48</v>
      </c>
      <c r="E1486" s="6" t="s">
        <v>45</v>
      </c>
      <c r="F1486" s="6">
        <v>315</v>
      </c>
    </row>
    <row r="1487" spans="4:6" x14ac:dyDescent="0.2">
      <c r="D1487" s="6" t="s">
        <v>57</v>
      </c>
      <c r="E1487" s="6" t="s">
        <v>45</v>
      </c>
      <c r="F1487" s="6">
        <v>123</v>
      </c>
    </row>
    <row r="1488" spans="4:6" x14ac:dyDescent="0.2">
      <c r="D1488" s="6" t="s">
        <v>57</v>
      </c>
      <c r="E1488" s="6" t="s">
        <v>58</v>
      </c>
      <c r="F1488" s="6">
        <v>215</v>
      </c>
    </row>
    <row r="1489" spans="4:6" x14ac:dyDescent="0.2">
      <c r="D1489" s="6" t="s">
        <v>57</v>
      </c>
      <c r="E1489" s="6" t="s">
        <v>45</v>
      </c>
      <c r="F1489" s="6">
        <v>468</v>
      </c>
    </row>
    <row r="1490" spans="4:6" x14ac:dyDescent="0.2">
      <c r="D1490" s="6" t="s">
        <v>48</v>
      </c>
      <c r="E1490" s="6" t="s">
        <v>61</v>
      </c>
      <c r="F1490" s="6">
        <v>438</v>
      </c>
    </row>
    <row r="1491" spans="4:6" x14ac:dyDescent="0.2">
      <c r="D1491" s="6" t="s">
        <v>44</v>
      </c>
      <c r="E1491" s="6" t="s">
        <v>45</v>
      </c>
      <c r="F1491" s="6">
        <v>32</v>
      </c>
    </row>
    <row r="1492" spans="4:6" x14ac:dyDescent="0.2">
      <c r="D1492" s="6" t="s">
        <v>57</v>
      </c>
      <c r="E1492" s="6" t="s">
        <v>58</v>
      </c>
      <c r="F1492" s="6">
        <v>134</v>
      </c>
    </row>
    <row r="1493" spans="4:6" x14ac:dyDescent="0.2">
      <c r="D1493" s="6" t="s">
        <v>44</v>
      </c>
      <c r="E1493" s="6" t="s">
        <v>45</v>
      </c>
      <c r="F1493" s="6">
        <v>63</v>
      </c>
    </row>
    <row r="1494" spans="4:6" x14ac:dyDescent="0.2">
      <c r="D1494" s="6" t="s">
        <v>48</v>
      </c>
      <c r="E1494" s="6" t="s">
        <v>61</v>
      </c>
      <c r="F1494" s="6">
        <v>270</v>
      </c>
    </row>
    <row r="1495" spans="4:6" x14ac:dyDescent="0.2">
      <c r="D1495" s="6" t="s">
        <v>54</v>
      </c>
      <c r="E1495" s="6" t="s">
        <v>61</v>
      </c>
      <c r="F1495" s="6">
        <v>428</v>
      </c>
    </row>
    <row r="1496" spans="4:6" x14ac:dyDescent="0.2">
      <c r="D1496" s="6" t="s">
        <v>54</v>
      </c>
      <c r="E1496" s="6" t="s">
        <v>58</v>
      </c>
      <c r="F1496" s="6">
        <v>250</v>
      </c>
    </row>
    <row r="1497" spans="4:6" x14ac:dyDescent="0.2">
      <c r="D1497" s="6" t="s">
        <v>57</v>
      </c>
      <c r="E1497" s="6" t="s">
        <v>61</v>
      </c>
      <c r="F1497" s="6">
        <v>380</v>
      </c>
    </row>
    <row r="1498" spans="4:6" x14ac:dyDescent="0.2">
      <c r="D1498" s="6" t="s">
        <v>54</v>
      </c>
      <c r="E1498" s="6" t="s">
        <v>61</v>
      </c>
      <c r="F1498" s="6">
        <v>266</v>
      </c>
    </row>
    <row r="1499" spans="4:6" x14ac:dyDescent="0.2">
      <c r="D1499" s="6" t="s">
        <v>57</v>
      </c>
      <c r="E1499" s="6" t="s">
        <v>61</v>
      </c>
      <c r="F1499" s="6">
        <v>401</v>
      </c>
    </row>
    <row r="1500" spans="4:6" x14ac:dyDescent="0.2">
      <c r="D1500" s="6" t="s">
        <v>54</v>
      </c>
      <c r="E1500" s="6" t="s">
        <v>61</v>
      </c>
      <c r="F1500" s="6">
        <v>349</v>
      </c>
    </row>
    <row r="1501" spans="4:6" x14ac:dyDescent="0.2">
      <c r="D1501" s="6" t="s">
        <v>48</v>
      </c>
      <c r="E1501" s="6" t="s">
        <v>61</v>
      </c>
      <c r="F1501" s="6">
        <v>60</v>
      </c>
    </row>
    <row r="1502" spans="4:6" x14ac:dyDescent="0.2">
      <c r="D1502" s="6" t="s">
        <v>44</v>
      </c>
      <c r="E1502" s="6" t="s">
        <v>45</v>
      </c>
      <c r="F1502" s="6">
        <v>342</v>
      </c>
    </row>
    <row r="1503" spans="4:6" x14ac:dyDescent="0.2">
      <c r="D1503" s="6" t="s">
        <v>48</v>
      </c>
      <c r="E1503" s="6" t="s">
        <v>58</v>
      </c>
      <c r="F1503" s="6">
        <v>17</v>
      </c>
    </row>
    <row r="1504" spans="4:6" x14ac:dyDescent="0.2">
      <c r="D1504" s="6" t="s">
        <v>57</v>
      </c>
      <c r="E1504" s="6" t="s">
        <v>49</v>
      </c>
      <c r="F1504" s="6">
        <v>342</v>
      </c>
    </row>
    <row r="1505" spans="4:6" x14ac:dyDescent="0.2">
      <c r="D1505" s="6" t="s">
        <v>48</v>
      </c>
      <c r="E1505" s="6" t="s">
        <v>61</v>
      </c>
      <c r="F1505" s="6">
        <v>275</v>
      </c>
    </row>
    <row r="1506" spans="4:6" x14ac:dyDescent="0.2">
      <c r="D1506" s="6" t="s">
        <v>44</v>
      </c>
      <c r="E1506" s="6" t="s">
        <v>49</v>
      </c>
      <c r="F1506" s="6">
        <v>314</v>
      </c>
    </row>
    <row r="1507" spans="4:6" x14ac:dyDescent="0.2">
      <c r="D1507" s="6" t="s">
        <v>48</v>
      </c>
      <c r="E1507" s="6" t="s">
        <v>45</v>
      </c>
      <c r="F1507" s="6">
        <v>59</v>
      </c>
    </row>
    <row r="1508" spans="4:6" x14ac:dyDescent="0.2">
      <c r="D1508" s="6" t="s">
        <v>57</v>
      </c>
      <c r="E1508" s="6" t="s">
        <v>49</v>
      </c>
      <c r="F1508" s="6">
        <v>455</v>
      </c>
    </row>
    <row r="1509" spans="4:6" x14ac:dyDescent="0.2">
      <c r="D1509" s="6" t="s">
        <v>44</v>
      </c>
      <c r="E1509" s="6" t="s">
        <v>58</v>
      </c>
      <c r="F1509" s="6">
        <v>267</v>
      </c>
    </row>
    <row r="1510" spans="4:6" x14ac:dyDescent="0.2">
      <c r="D1510" s="6" t="s">
        <v>57</v>
      </c>
      <c r="E1510" s="6" t="s">
        <v>45</v>
      </c>
      <c r="F1510" s="6">
        <v>248</v>
      </c>
    </row>
    <row r="1511" spans="4:6" x14ac:dyDescent="0.2">
      <c r="D1511" s="6" t="s">
        <v>57</v>
      </c>
      <c r="E1511" s="6" t="s">
        <v>61</v>
      </c>
      <c r="F1511" s="6">
        <v>418</v>
      </c>
    </row>
    <row r="1512" spans="4:6" x14ac:dyDescent="0.2">
      <c r="D1512" s="6" t="s">
        <v>44</v>
      </c>
      <c r="E1512" s="6" t="s">
        <v>49</v>
      </c>
      <c r="F1512" s="6">
        <v>283</v>
      </c>
    </row>
    <row r="1513" spans="4:6" x14ac:dyDescent="0.2">
      <c r="D1513" s="6" t="s">
        <v>57</v>
      </c>
      <c r="E1513" s="6" t="s">
        <v>58</v>
      </c>
      <c r="F1513" s="6">
        <v>394</v>
      </c>
    </row>
    <row r="1514" spans="4:6" x14ac:dyDescent="0.2">
      <c r="D1514" s="6" t="s">
        <v>54</v>
      </c>
      <c r="E1514" s="6" t="s">
        <v>61</v>
      </c>
      <c r="F1514" s="6">
        <v>120</v>
      </c>
    </row>
    <row r="1515" spans="4:6" x14ac:dyDescent="0.2">
      <c r="D1515" s="6" t="s">
        <v>57</v>
      </c>
      <c r="E1515" s="6" t="s">
        <v>58</v>
      </c>
      <c r="F1515" s="6">
        <v>106</v>
      </c>
    </row>
    <row r="1516" spans="4:6" x14ac:dyDescent="0.2">
      <c r="D1516" s="6" t="s">
        <v>48</v>
      </c>
      <c r="E1516" s="6" t="s">
        <v>58</v>
      </c>
      <c r="F1516" s="6">
        <v>283</v>
      </c>
    </row>
    <row r="1517" spans="4:6" x14ac:dyDescent="0.2">
      <c r="D1517" s="6" t="s">
        <v>57</v>
      </c>
      <c r="E1517" s="6" t="s">
        <v>61</v>
      </c>
      <c r="F1517" s="6">
        <v>272</v>
      </c>
    </row>
    <row r="1518" spans="4:6" x14ac:dyDescent="0.2">
      <c r="D1518" s="6" t="s">
        <v>48</v>
      </c>
      <c r="E1518" s="6" t="s">
        <v>49</v>
      </c>
      <c r="F1518" s="6">
        <v>374</v>
      </c>
    </row>
    <row r="1519" spans="4:6" x14ac:dyDescent="0.2">
      <c r="D1519" s="6" t="s">
        <v>48</v>
      </c>
      <c r="E1519" s="6" t="s">
        <v>61</v>
      </c>
      <c r="F1519" s="6">
        <v>9</v>
      </c>
    </row>
    <row r="1520" spans="4:6" x14ac:dyDescent="0.2">
      <c r="D1520" s="6" t="s">
        <v>54</v>
      </c>
      <c r="E1520" s="6" t="s">
        <v>49</v>
      </c>
      <c r="F1520" s="6">
        <v>113</v>
      </c>
    </row>
    <row r="1521" spans="4:6" x14ac:dyDescent="0.2">
      <c r="D1521" s="6" t="s">
        <v>48</v>
      </c>
      <c r="E1521" s="6" t="s">
        <v>45</v>
      </c>
      <c r="F1521" s="6">
        <v>372</v>
      </c>
    </row>
    <row r="1522" spans="4:6" x14ac:dyDescent="0.2">
      <c r="D1522" s="6" t="s">
        <v>54</v>
      </c>
      <c r="E1522" s="6" t="s">
        <v>49</v>
      </c>
      <c r="F1522" s="6">
        <v>207</v>
      </c>
    </row>
    <row r="1523" spans="4:6" x14ac:dyDescent="0.2">
      <c r="D1523" s="6" t="s">
        <v>48</v>
      </c>
      <c r="E1523" s="6" t="s">
        <v>49</v>
      </c>
      <c r="F1523" s="6">
        <v>37</v>
      </c>
    </row>
    <row r="1524" spans="4:6" x14ac:dyDescent="0.2">
      <c r="D1524" s="6" t="s">
        <v>54</v>
      </c>
      <c r="E1524" s="6" t="s">
        <v>61</v>
      </c>
      <c r="F1524" s="6">
        <v>333</v>
      </c>
    </row>
    <row r="1525" spans="4:6" x14ac:dyDescent="0.2">
      <c r="D1525" s="6" t="s">
        <v>57</v>
      </c>
      <c r="E1525" s="6" t="s">
        <v>58</v>
      </c>
      <c r="F1525" s="6">
        <v>466</v>
      </c>
    </row>
    <row r="1526" spans="4:6" x14ac:dyDescent="0.2">
      <c r="D1526" s="6" t="s">
        <v>57</v>
      </c>
      <c r="E1526" s="6" t="s">
        <v>58</v>
      </c>
      <c r="F1526" s="6">
        <v>316</v>
      </c>
    </row>
    <row r="1527" spans="4:6" x14ac:dyDescent="0.2">
      <c r="D1527" s="6" t="s">
        <v>44</v>
      </c>
      <c r="E1527" s="6" t="s">
        <v>61</v>
      </c>
      <c r="F1527" s="6">
        <v>437</v>
      </c>
    </row>
    <row r="1528" spans="4:6" x14ac:dyDescent="0.2">
      <c r="D1528" s="6" t="s">
        <v>48</v>
      </c>
      <c r="E1528" s="6" t="s">
        <v>58</v>
      </c>
      <c r="F1528" s="6">
        <v>261</v>
      </c>
    </row>
    <row r="1529" spans="4:6" x14ac:dyDescent="0.2">
      <c r="D1529" s="6" t="s">
        <v>57</v>
      </c>
      <c r="E1529" s="6" t="s">
        <v>58</v>
      </c>
      <c r="F1529" s="6">
        <v>38</v>
      </c>
    </row>
    <row r="1530" spans="4:6" x14ac:dyDescent="0.2">
      <c r="D1530" s="6" t="s">
        <v>44</v>
      </c>
      <c r="E1530" s="6" t="s">
        <v>45</v>
      </c>
      <c r="F1530" s="6">
        <v>168</v>
      </c>
    </row>
    <row r="1531" spans="4:6" x14ac:dyDescent="0.2">
      <c r="D1531" s="6" t="s">
        <v>54</v>
      </c>
      <c r="E1531" s="6" t="s">
        <v>49</v>
      </c>
      <c r="F1531" s="6">
        <v>221</v>
      </c>
    </row>
    <row r="1532" spans="4:6" x14ac:dyDescent="0.2">
      <c r="D1532" s="6" t="s">
        <v>48</v>
      </c>
      <c r="E1532" s="6" t="s">
        <v>45</v>
      </c>
      <c r="F1532" s="6">
        <v>194</v>
      </c>
    </row>
    <row r="1533" spans="4:6" x14ac:dyDescent="0.2">
      <c r="D1533" s="6" t="s">
        <v>48</v>
      </c>
      <c r="E1533" s="6" t="s">
        <v>45</v>
      </c>
      <c r="F1533" s="6">
        <v>337</v>
      </c>
    </row>
    <row r="1534" spans="4:6" x14ac:dyDescent="0.2">
      <c r="D1534" s="6" t="s">
        <v>57</v>
      </c>
      <c r="E1534" s="6" t="s">
        <v>45</v>
      </c>
      <c r="F1534" s="6">
        <v>92</v>
      </c>
    </row>
    <row r="1535" spans="4:6" x14ac:dyDescent="0.2">
      <c r="D1535" s="6" t="s">
        <v>44</v>
      </c>
      <c r="E1535" s="6" t="s">
        <v>58</v>
      </c>
      <c r="F1535" s="6">
        <v>1</v>
      </c>
    </row>
    <row r="1536" spans="4:6" x14ac:dyDescent="0.2">
      <c r="D1536" s="6" t="s">
        <v>48</v>
      </c>
      <c r="E1536" s="6" t="s">
        <v>61</v>
      </c>
      <c r="F1536" s="6">
        <v>255</v>
      </c>
    </row>
    <row r="1537" spans="4:6" x14ac:dyDescent="0.2">
      <c r="D1537" s="6" t="s">
        <v>44</v>
      </c>
      <c r="E1537" s="6" t="s">
        <v>49</v>
      </c>
      <c r="F1537" s="6">
        <v>430</v>
      </c>
    </row>
    <row r="1538" spans="4:6" x14ac:dyDescent="0.2">
      <c r="D1538" s="6" t="s">
        <v>44</v>
      </c>
      <c r="E1538" s="6" t="s">
        <v>49</v>
      </c>
      <c r="F1538" s="6">
        <v>466</v>
      </c>
    </row>
    <row r="1539" spans="4:6" x14ac:dyDescent="0.2">
      <c r="D1539" s="6" t="s">
        <v>54</v>
      </c>
      <c r="E1539" s="6" t="s">
        <v>58</v>
      </c>
      <c r="F1539" s="6">
        <v>188</v>
      </c>
    </row>
    <row r="1540" spans="4:6" x14ac:dyDescent="0.2">
      <c r="D1540" s="6" t="s">
        <v>57</v>
      </c>
      <c r="E1540" s="6" t="s">
        <v>58</v>
      </c>
      <c r="F1540" s="6">
        <v>469</v>
      </c>
    </row>
    <row r="1541" spans="4:6" x14ac:dyDescent="0.2">
      <c r="D1541" s="6" t="s">
        <v>48</v>
      </c>
      <c r="E1541" s="6" t="s">
        <v>61</v>
      </c>
      <c r="F1541" s="6">
        <v>43</v>
      </c>
    </row>
    <row r="1542" spans="4:6" x14ac:dyDescent="0.2">
      <c r="D1542" s="6" t="s">
        <v>57</v>
      </c>
      <c r="E1542" s="6" t="s">
        <v>61</v>
      </c>
      <c r="F1542" s="6">
        <v>249</v>
      </c>
    </row>
    <row r="1543" spans="4:6" x14ac:dyDescent="0.2">
      <c r="D1543" s="6" t="s">
        <v>54</v>
      </c>
      <c r="E1543" s="6" t="s">
        <v>45</v>
      </c>
      <c r="F1543" s="6">
        <v>207</v>
      </c>
    </row>
    <row r="1544" spans="4:6" x14ac:dyDescent="0.2">
      <c r="D1544" s="6" t="s">
        <v>48</v>
      </c>
      <c r="E1544" s="6" t="s">
        <v>61</v>
      </c>
      <c r="F1544" s="6">
        <v>356</v>
      </c>
    </row>
    <row r="1545" spans="4:6" x14ac:dyDescent="0.2">
      <c r="D1545" s="6" t="s">
        <v>48</v>
      </c>
      <c r="E1545" s="6" t="s">
        <v>58</v>
      </c>
      <c r="F1545" s="6">
        <v>66</v>
      </c>
    </row>
    <row r="1546" spans="4:6" x14ac:dyDescent="0.2">
      <c r="D1546" s="6" t="s">
        <v>54</v>
      </c>
      <c r="E1546" s="6" t="s">
        <v>45</v>
      </c>
      <c r="F1546" s="6">
        <v>325</v>
      </c>
    </row>
    <row r="1547" spans="4:6" x14ac:dyDescent="0.2">
      <c r="D1547" s="6" t="s">
        <v>57</v>
      </c>
      <c r="E1547" s="6" t="s">
        <v>58</v>
      </c>
      <c r="F1547" s="6">
        <v>98</v>
      </c>
    </row>
    <row r="1548" spans="4:6" x14ac:dyDescent="0.2">
      <c r="D1548" s="6" t="s">
        <v>54</v>
      </c>
      <c r="E1548" s="6" t="s">
        <v>61</v>
      </c>
      <c r="F1548" s="6">
        <v>230</v>
      </c>
    </row>
    <row r="1549" spans="4:6" x14ac:dyDescent="0.2">
      <c r="D1549" s="6" t="s">
        <v>48</v>
      </c>
      <c r="E1549" s="6" t="s">
        <v>45</v>
      </c>
      <c r="F1549" s="6">
        <v>303</v>
      </c>
    </row>
    <row r="1550" spans="4:6" x14ac:dyDescent="0.2">
      <c r="D1550" s="6" t="s">
        <v>57</v>
      </c>
      <c r="E1550" s="6" t="s">
        <v>45</v>
      </c>
      <c r="F1550" s="6">
        <v>112</v>
      </c>
    </row>
    <row r="1551" spans="4:6" x14ac:dyDescent="0.2">
      <c r="D1551" s="6" t="s">
        <v>44</v>
      </c>
      <c r="E1551" s="6" t="s">
        <v>45</v>
      </c>
      <c r="F1551" s="6">
        <v>312</v>
      </c>
    </row>
    <row r="1552" spans="4:6" x14ac:dyDescent="0.2">
      <c r="D1552" s="6" t="s">
        <v>54</v>
      </c>
      <c r="E1552" s="6" t="s">
        <v>45</v>
      </c>
      <c r="F1552" s="6">
        <v>120</v>
      </c>
    </row>
    <row r="1553" spans="4:6" x14ac:dyDescent="0.2">
      <c r="D1553" s="6" t="s">
        <v>54</v>
      </c>
      <c r="E1553" s="6" t="s">
        <v>45</v>
      </c>
      <c r="F1553" s="6">
        <v>229</v>
      </c>
    </row>
    <row r="1554" spans="4:6" x14ac:dyDescent="0.2">
      <c r="D1554" s="6" t="s">
        <v>54</v>
      </c>
      <c r="E1554" s="6" t="s">
        <v>58</v>
      </c>
      <c r="F1554" s="6">
        <v>234</v>
      </c>
    </row>
    <row r="1555" spans="4:6" x14ac:dyDescent="0.2">
      <c r="D1555" s="6" t="s">
        <v>57</v>
      </c>
      <c r="E1555" s="6" t="s">
        <v>49</v>
      </c>
      <c r="F1555" s="6">
        <v>128</v>
      </c>
    </row>
    <row r="1556" spans="4:6" x14ac:dyDescent="0.2">
      <c r="D1556" s="6" t="s">
        <v>48</v>
      </c>
      <c r="E1556" s="6" t="s">
        <v>45</v>
      </c>
      <c r="F1556" s="6">
        <v>365</v>
      </c>
    </row>
    <row r="1557" spans="4:6" x14ac:dyDescent="0.2">
      <c r="D1557" s="6" t="s">
        <v>48</v>
      </c>
      <c r="E1557" s="6" t="s">
        <v>58</v>
      </c>
      <c r="F1557" s="6">
        <v>5</v>
      </c>
    </row>
    <row r="1558" spans="4:6" x14ac:dyDescent="0.2">
      <c r="D1558" s="6" t="s">
        <v>48</v>
      </c>
      <c r="E1558" s="6" t="s">
        <v>61</v>
      </c>
      <c r="F1558" s="6">
        <v>424</v>
      </c>
    </row>
    <row r="1559" spans="4:6" x14ac:dyDescent="0.2">
      <c r="D1559" s="6" t="s">
        <v>54</v>
      </c>
      <c r="E1559" s="6" t="s">
        <v>49</v>
      </c>
      <c r="F1559" s="6">
        <v>341</v>
      </c>
    </row>
    <row r="1560" spans="4:6" x14ac:dyDescent="0.2">
      <c r="D1560" s="6" t="s">
        <v>48</v>
      </c>
      <c r="E1560" s="6" t="s">
        <v>58</v>
      </c>
      <c r="F1560" s="6">
        <v>20</v>
      </c>
    </row>
    <row r="1561" spans="4:6" x14ac:dyDescent="0.2">
      <c r="D1561" s="6" t="s">
        <v>57</v>
      </c>
      <c r="E1561" s="6" t="s">
        <v>49</v>
      </c>
      <c r="F1561" s="6">
        <v>384</v>
      </c>
    </row>
    <row r="1562" spans="4:6" x14ac:dyDescent="0.2">
      <c r="D1562" s="6" t="s">
        <v>57</v>
      </c>
      <c r="E1562" s="6" t="s">
        <v>61</v>
      </c>
      <c r="F1562" s="6">
        <v>93</v>
      </c>
    </row>
    <row r="1563" spans="4:6" x14ac:dyDescent="0.2">
      <c r="D1563" s="6" t="s">
        <v>48</v>
      </c>
      <c r="E1563" s="6" t="s">
        <v>49</v>
      </c>
      <c r="F1563" s="6">
        <v>267</v>
      </c>
    </row>
    <row r="1564" spans="4:6" x14ac:dyDescent="0.2">
      <c r="D1564" s="6" t="s">
        <v>44</v>
      </c>
      <c r="E1564" s="6" t="s">
        <v>58</v>
      </c>
      <c r="F1564" s="6">
        <v>297</v>
      </c>
    </row>
    <row r="1565" spans="4:6" x14ac:dyDescent="0.2">
      <c r="D1565" s="6" t="s">
        <v>54</v>
      </c>
      <c r="E1565" s="6" t="s">
        <v>61</v>
      </c>
      <c r="F1565" s="6">
        <v>205</v>
      </c>
    </row>
    <row r="1566" spans="4:6" x14ac:dyDescent="0.2">
      <c r="D1566" s="6" t="s">
        <v>48</v>
      </c>
      <c r="E1566" s="6" t="s">
        <v>49</v>
      </c>
      <c r="F1566" s="6">
        <v>170</v>
      </c>
    </row>
    <row r="1567" spans="4:6" x14ac:dyDescent="0.2">
      <c r="D1567" s="6" t="s">
        <v>54</v>
      </c>
      <c r="E1567" s="6" t="s">
        <v>45</v>
      </c>
      <c r="F1567" s="6">
        <v>77</v>
      </c>
    </row>
    <row r="1568" spans="4:6" x14ac:dyDescent="0.2">
      <c r="D1568" s="6" t="s">
        <v>54</v>
      </c>
      <c r="E1568" s="6" t="s">
        <v>45</v>
      </c>
      <c r="F1568" s="6">
        <v>39</v>
      </c>
    </row>
    <row r="1569" spans="4:6" x14ac:dyDescent="0.2">
      <c r="D1569" s="6" t="s">
        <v>44</v>
      </c>
      <c r="E1569" s="6" t="s">
        <v>45</v>
      </c>
      <c r="F1569" s="6">
        <v>55</v>
      </c>
    </row>
    <row r="1570" spans="4:6" x14ac:dyDescent="0.2">
      <c r="D1570" s="6" t="s">
        <v>48</v>
      </c>
      <c r="E1570" s="6" t="s">
        <v>61</v>
      </c>
      <c r="F1570" s="6">
        <v>281</v>
      </c>
    </row>
    <row r="1571" spans="4:6" x14ac:dyDescent="0.2">
      <c r="D1571" s="6" t="s">
        <v>44</v>
      </c>
      <c r="E1571" s="6" t="s">
        <v>58</v>
      </c>
      <c r="F1571" s="6">
        <v>186</v>
      </c>
    </row>
    <row r="1572" spans="4:6" x14ac:dyDescent="0.2">
      <c r="D1572" s="6" t="s">
        <v>48</v>
      </c>
      <c r="E1572" s="6" t="s">
        <v>58</v>
      </c>
      <c r="F1572" s="6">
        <v>43</v>
      </c>
    </row>
    <row r="1573" spans="4:6" x14ac:dyDescent="0.2">
      <c r="D1573" s="6" t="s">
        <v>57</v>
      </c>
      <c r="E1573" s="6" t="s">
        <v>61</v>
      </c>
      <c r="F1573" s="6">
        <v>71</v>
      </c>
    </row>
    <row r="1574" spans="4:6" x14ac:dyDescent="0.2">
      <c r="D1574" s="6" t="s">
        <v>44</v>
      </c>
      <c r="E1574" s="6" t="s">
        <v>58</v>
      </c>
      <c r="F1574" s="6">
        <v>396</v>
      </c>
    </row>
    <row r="1575" spans="4:6" x14ac:dyDescent="0.2">
      <c r="D1575" s="6" t="s">
        <v>44</v>
      </c>
      <c r="E1575" s="6" t="s">
        <v>45</v>
      </c>
      <c r="F1575" s="6">
        <v>300</v>
      </c>
    </row>
    <row r="1576" spans="4:6" x14ac:dyDescent="0.2">
      <c r="D1576" s="6" t="s">
        <v>44</v>
      </c>
      <c r="E1576" s="6" t="s">
        <v>49</v>
      </c>
      <c r="F1576" s="6">
        <v>253</v>
      </c>
    </row>
    <row r="1577" spans="4:6" x14ac:dyDescent="0.2">
      <c r="D1577" s="6" t="s">
        <v>57</v>
      </c>
      <c r="E1577" s="6" t="s">
        <v>61</v>
      </c>
      <c r="F1577" s="6">
        <v>478</v>
      </c>
    </row>
    <row r="1578" spans="4:6" x14ac:dyDescent="0.2">
      <c r="D1578" s="6" t="s">
        <v>54</v>
      </c>
      <c r="E1578" s="6" t="s">
        <v>49</v>
      </c>
      <c r="F1578" s="6">
        <v>302</v>
      </c>
    </row>
    <row r="1579" spans="4:6" x14ac:dyDescent="0.2">
      <c r="D1579" s="6" t="s">
        <v>57</v>
      </c>
      <c r="E1579" s="6" t="s">
        <v>49</v>
      </c>
      <c r="F1579" s="6">
        <v>205</v>
      </c>
    </row>
    <row r="1580" spans="4:6" x14ac:dyDescent="0.2">
      <c r="D1580" s="6" t="s">
        <v>57</v>
      </c>
      <c r="E1580" s="6" t="s">
        <v>49</v>
      </c>
      <c r="F1580" s="6">
        <v>101</v>
      </c>
    </row>
    <row r="1581" spans="4:6" x14ac:dyDescent="0.2">
      <c r="D1581" s="6" t="s">
        <v>54</v>
      </c>
      <c r="E1581" s="6" t="s">
        <v>58</v>
      </c>
      <c r="F1581" s="6">
        <v>311</v>
      </c>
    </row>
    <row r="1582" spans="4:6" x14ac:dyDescent="0.2">
      <c r="D1582" s="6" t="s">
        <v>48</v>
      </c>
      <c r="E1582" s="6" t="s">
        <v>49</v>
      </c>
      <c r="F1582" s="6">
        <v>14</v>
      </c>
    </row>
    <row r="1583" spans="4:6" x14ac:dyDescent="0.2">
      <c r="D1583" s="6" t="s">
        <v>54</v>
      </c>
      <c r="E1583" s="6" t="s">
        <v>45</v>
      </c>
      <c r="F1583" s="6">
        <v>419</v>
      </c>
    </row>
    <row r="1584" spans="4:6" x14ac:dyDescent="0.2">
      <c r="D1584" s="6" t="s">
        <v>54</v>
      </c>
      <c r="E1584" s="6" t="s">
        <v>58</v>
      </c>
      <c r="F1584" s="6">
        <v>18</v>
      </c>
    </row>
    <row r="1585" spans="4:6" x14ac:dyDescent="0.2">
      <c r="D1585" s="6" t="s">
        <v>44</v>
      </c>
      <c r="E1585" s="6" t="s">
        <v>45</v>
      </c>
      <c r="F1585" s="6">
        <v>283</v>
      </c>
    </row>
    <row r="1586" spans="4:6" x14ac:dyDescent="0.2">
      <c r="D1586" s="6" t="s">
        <v>57</v>
      </c>
      <c r="E1586" s="6" t="s">
        <v>45</v>
      </c>
      <c r="F1586" s="6">
        <v>129</v>
      </c>
    </row>
    <row r="1587" spans="4:6" x14ac:dyDescent="0.2">
      <c r="D1587" s="6" t="s">
        <v>57</v>
      </c>
      <c r="E1587" s="6" t="s">
        <v>61</v>
      </c>
      <c r="F1587" s="6">
        <v>426</v>
      </c>
    </row>
    <row r="1588" spans="4:6" x14ac:dyDescent="0.2">
      <c r="D1588" s="6" t="s">
        <v>54</v>
      </c>
      <c r="E1588" s="6" t="s">
        <v>45</v>
      </c>
      <c r="F1588" s="6">
        <v>41</v>
      </c>
    </row>
    <row r="1589" spans="4:6" x14ac:dyDescent="0.2">
      <c r="D1589" s="6" t="s">
        <v>44</v>
      </c>
      <c r="E1589" s="6" t="s">
        <v>49</v>
      </c>
      <c r="F1589" s="6">
        <v>387</v>
      </c>
    </row>
    <row r="1590" spans="4:6" x14ac:dyDescent="0.2">
      <c r="D1590" s="6" t="s">
        <v>44</v>
      </c>
      <c r="E1590" s="6" t="s">
        <v>58</v>
      </c>
      <c r="F1590" s="6">
        <v>330</v>
      </c>
    </row>
    <row r="1591" spans="4:6" x14ac:dyDescent="0.2">
      <c r="D1591" s="6" t="s">
        <v>44</v>
      </c>
      <c r="E1591" s="6" t="s">
        <v>58</v>
      </c>
      <c r="F1591" s="6">
        <v>179</v>
      </c>
    </row>
    <row r="1592" spans="4:6" x14ac:dyDescent="0.2">
      <c r="D1592" s="6" t="s">
        <v>54</v>
      </c>
      <c r="E1592" s="6" t="s">
        <v>61</v>
      </c>
      <c r="F1592" s="6">
        <v>391</v>
      </c>
    </row>
    <row r="1593" spans="4:6" x14ac:dyDescent="0.2">
      <c r="D1593" s="6" t="s">
        <v>57</v>
      </c>
      <c r="E1593" s="6" t="s">
        <v>61</v>
      </c>
      <c r="F1593" s="6">
        <v>411</v>
      </c>
    </row>
    <row r="1594" spans="4:6" x14ac:dyDescent="0.2">
      <c r="D1594" s="6" t="s">
        <v>44</v>
      </c>
      <c r="E1594" s="6" t="s">
        <v>45</v>
      </c>
      <c r="F1594" s="6">
        <v>406</v>
      </c>
    </row>
    <row r="1595" spans="4:6" x14ac:dyDescent="0.2">
      <c r="D1595" s="6" t="s">
        <v>54</v>
      </c>
      <c r="E1595" s="6" t="s">
        <v>49</v>
      </c>
      <c r="F1595" s="6">
        <v>284</v>
      </c>
    </row>
    <row r="1596" spans="4:6" x14ac:dyDescent="0.2">
      <c r="D1596" s="6" t="s">
        <v>48</v>
      </c>
      <c r="E1596" s="6" t="s">
        <v>61</v>
      </c>
      <c r="F1596" s="6">
        <v>1</v>
      </c>
    </row>
    <row r="1597" spans="4:6" x14ac:dyDescent="0.2">
      <c r="D1597" s="6" t="s">
        <v>57</v>
      </c>
      <c r="E1597" s="6" t="s">
        <v>58</v>
      </c>
      <c r="F1597" s="6">
        <v>178</v>
      </c>
    </row>
    <row r="1598" spans="4:6" x14ac:dyDescent="0.2">
      <c r="D1598" s="6" t="s">
        <v>44</v>
      </c>
      <c r="E1598" s="6" t="s">
        <v>45</v>
      </c>
      <c r="F1598" s="6">
        <v>310</v>
      </c>
    </row>
    <row r="1599" spans="4:6" x14ac:dyDescent="0.2">
      <c r="D1599" s="6" t="s">
        <v>57</v>
      </c>
      <c r="E1599" s="6" t="s">
        <v>45</v>
      </c>
      <c r="F1599" s="6">
        <v>56</v>
      </c>
    </row>
    <row r="1600" spans="4:6" x14ac:dyDescent="0.2">
      <c r="D1600" s="6" t="s">
        <v>54</v>
      </c>
      <c r="E1600" s="6" t="s">
        <v>45</v>
      </c>
      <c r="F1600" s="6">
        <v>313</v>
      </c>
    </row>
    <row r="1601" spans="4:6" x14ac:dyDescent="0.2">
      <c r="D1601" s="6" t="s">
        <v>54</v>
      </c>
      <c r="E1601" s="6" t="s">
        <v>49</v>
      </c>
      <c r="F1601" s="6">
        <v>346</v>
      </c>
    </row>
    <row r="1602" spans="4:6" x14ac:dyDescent="0.2">
      <c r="D1602" s="6" t="s">
        <v>44</v>
      </c>
      <c r="E1602" s="6" t="s">
        <v>45</v>
      </c>
      <c r="F1602" s="6">
        <v>295</v>
      </c>
    </row>
    <row r="1603" spans="4:6" x14ac:dyDescent="0.2">
      <c r="D1603" s="6" t="s">
        <v>57</v>
      </c>
      <c r="E1603" s="6" t="s">
        <v>49</v>
      </c>
      <c r="F1603" s="6">
        <v>25</v>
      </c>
    </row>
    <row r="1604" spans="4:6" x14ac:dyDescent="0.2">
      <c r="D1604" s="6" t="s">
        <v>44</v>
      </c>
      <c r="E1604" s="6" t="s">
        <v>45</v>
      </c>
      <c r="F1604" s="6">
        <v>202</v>
      </c>
    </row>
    <row r="1605" spans="4:6" x14ac:dyDescent="0.2">
      <c r="D1605" s="6" t="s">
        <v>48</v>
      </c>
      <c r="E1605" s="6" t="s">
        <v>58</v>
      </c>
      <c r="F1605" s="6">
        <v>300</v>
      </c>
    </row>
    <row r="1606" spans="4:6" x14ac:dyDescent="0.2">
      <c r="D1606" s="6" t="s">
        <v>48</v>
      </c>
      <c r="E1606" s="6" t="s">
        <v>45</v>
      </c>
      <c r="F1606" s="6">
        <v>299</v>
      </c>
    </row>
    <row r="1607" spans="4:6" x14ac:dyDescent="0.2">
      <c r="D1607" s="6" t="s">
        <v>48</v>
      </c>
      <c r="E1607" s="6" t="s">
        <v>58</v>
      </c>
      <c r="F1607" s="6">
        <v>201</v>
      </c>
    </row>
    <row r="1608" spans="4:6" x14ac:dyDescent="0.2">
      <c r="D1608" s="6" t="s">
        <v>48</v>
      </c>
      <c r="E1608" s="6" t="s">
        <v>58</v>
      </c>
      <c r="F1608" s="6">
        <v>211</v>
      </c>
    </row>
    <row r="1609" spans="4:6" x14ac:dyDescent="0.2">
      <c r="D1609" s="6" t="s">
        <v>48</v>
      </c>
      <c r="E1609" s="6" t="s">
        <v>61</v>
      </c>
      <c r="F1609" s="6">
        <v>450</v>
      </c>
    </row>
    <row r="1610" spans="4:6" x14ac:dyDescent="0.2">
      <c r="D1610" s="6" t="s">
        <v>57</v>
      </c>
      <c r="E1610" s="6" t="s">
        <v>61</v>
      </c>
      <c r="F1610" s="6">
        <v>498</v>
      </c>
    </row>
    <row r="1611" spans="4:6" x14ac:dyDescent="0.2">
      <c r="D1611" s="6" t="s">
        <v>48</v>
      </c>
      <c r="E1611" s="6" t="s">
        <v>61</v>
      </c>
      <c r="F1611" s="6">
        <v>439</v>
      </c>
    </row>
    <row r="1612" spans="4:6" x14ac:dyDescent="0.2">
      <c r="D1612" s="6" t="s">
        <v>54</v>
      </c>
      <c r="E1612" s="6" t="s">
        <v>61</v>
      </c>
      <c r="F1612" s="6">
        <v>464</v>
      </c>
    </row>
    <row r="1613" spans="4:6" x14ac:dyDescent="0.2">
      <c r="D1613" s="6" t="s">
        <v>54</v>
      </c>
      <c r="E1613" s="6" t="s">
        <v>49</v>
      </c>
      <c r="F1613" s="6">
        <v>37</v>
      </c>
    </row>
    <row r="1614" spans="4:6" x14ac:dyDescent="0.2">
      <c r="D1614" s="6" t="s">
        <v>44</v>
      </c>
      <c r="E1614" s="6" t="s">
        <v>61</v>
      </c>
      <c r="F1614" s="6">
        <v>11</v>
      </c>
    </row>
    <row r="1615" spans="4:6" x14ac:dyDescent="0.2">
      <c r="D1615" s="6" t="s">
        <v>57</v>
      </c>
      <c r="E1615" s="6" t="s">
        <v>49</v>
      </c>
      <c r="F1615" s="6">
        <v>341</v>
      </c>
    </row>
    <row r="1616" spans="4:6" x14ac:dyDescent="0.2">
      <c r="D1616" s="6" t="s">
        <v>44</v>
      </c>
      <c r="E1616" s="6" t="s">
        <v>45</v>
      </c>
      <c r="F1616" s="6">
        <v>492</v>
      </c>
    </row>
    <row r="1617" spans="4:6" x14ac:dyDescent="0.2">
      <c r="D1617" s="6" t="s">
        <v>57</v>
      </c>
      <c r="E1617" s="6" t="s">
        <v>49</v>
      </c>
      <c r="F1617" s="6">
        <v>181</v>
      </c>
    </row>
    <row r="1618" spans="4:6" x14ac:dyDescent="0.2">
      <c r="D1618" s="6" t="s">
        <v>54</v>
      </c>
      <c r="E1618" s="6" t="s">
        <v>45</v>
      </c>
      <c r="F1618" s="6">
        <v>361</v>
      </c>
    </row>
    <row r="1619" spans="4:6" x14ac:dyDescent="0.2">
      <c r="D1619" s="6" t="s">
        <v>57</v>
      </c>
      <c r="E1619" s="6" t="s">
        <v>58</v>
      </c>
      <c r="F1619" s="6">
        <v>14</v>
      </c>
    </row>
    <row r="1620" spans="4:6" x14ac:dyDescent="0.2">
      <c r="D1620" s="6" t="s">
        <v>54</v>
      </c>
      <c r="E1620" s="6" t="s">
        <v>49</v>
      </c>
      <c r="F1620" s="6">
        <v>204</v>
      </c>
    </row>
    <row r="1621" spans="4:6" x14ac:dyDescent="0.2">
      <c r="D1621" s="6" t="s">
        <v>48</v>
      </c>
      <c r="E1621" s="6" t="s">
        <v>49</v>
      </c>
      <c r="F1621" s="6">
        <v>492</v>
      </c>
    </row>
    <row r="1622" spans="4:6" x14ac:dyDescent="0.2">
      <c r="D1622" s="6" t="s">
        <v>48</v>
      </c>
      <c r="E1622" s="6" t="s">
        <v>58</v>
      </c>
      <c r="F1622" s="6">
        <v>267</v>
      </c>
    </row>
    <row r="1623" spans="4:6" x14ac:dyDescent="0.2">
      <c r="D1623" s="6" t="s">
        <v>57</v>
      </c>
      <c r="E1623" s="6" t="s">
        <v>58</v>
      </c>
      <c r="F1623" s="6">
        <v>483</v>
      </c>
    </row>
    <row r="1624" spans="4:6" x14ac:dyDescent="0.2">
      <c r="D1624" s="6" t="s">
        <v>57</v>
      </c>
      <c r="E1624" s="6" t="s">
        <v>49</v>
      </c>
      <c r="F1624" s="6">
        <v>241</v>
      </c>
    </row>
    <row r="1625" spans="4:6" x14ac:dyDescent="0.2">
      <c r="D1625" s="6" t="s">
        <v>44</v>
      </c>
      <c r="E1625" s="6" t="s">
        <v>49</v>
      </c>
      <c r="F1625" s="6">
        <v>434</v>
      </c>
    </row>
    <row r="1626" spans="4:6" x14ac:dyDescent="0.2">
      <c r="D1626" s="6" t="s">
        <v>57</v>
      </c>
      <c r="E1626" s="6" t="s">
        <v>49</v>
      </c>
      <c r="F1626" s="6">
        <v>390</v>
      </c>
    </row>
    <row r="1627" spans="4:6" x14ac:dyDescent="0.2">
      <c r="D1627" s="6" t="s">
        <v>44</v>
      </c>
      <c r="E1627" s="6" t="s">
        <v>45</v>
      </c>
      <c r="F1627" s="6">
        <v>18</v>
      </c>
    </row>
    <row r="1628" spans="4:6" x14ac:dyDescent="0.2">
      <c r="D1628" s="6" t="s">
        <v>54</v>
      </c>
      <c r="E1628" s="6" t="s">
        <v>45</v>
      </c>
      <c r="F1628" s="6">
        <v>369</v>
      </c>
    </row>
    <row r="1629" spans="4:6" x14ac:dyDescent="0.2">
      <c r="D1629" s="6" t="s">
        <v>48</v>
      </c>
      <c r="E1629" s="6" t="s">
        <v>49</v>
      </c>
      <c r="F1629" s="6">
        <v>97</v>
      </c>
    </row>
    <row r="1630" spans="4:6" x14ac:dyDescent="0.2">
      <c r="D1630" s="6" t="s">
        <v>48</v>
      </c>
      <c r="E1630" s="6" t="s">
        <v>49</v>
      </c>
      <c r="F1630" s="6">
        <v>2</v>
      </c>
    </row>
    <row r="1631" spans="4:6" x14ac:dyDescent="0.2">
      <c r="D1631" s="6" t="s">
        <v>44</v>
      </c>
      <c r="E1631" s="6" t="s">
        <v>49</v>
      </c>
      <c r="F1631" s="6">
        <v>52</v>
      </c>
    </row>
    <row r="1632" spans="4:6" x14ac:dyDescent="0.2">
      <c r="D1632" s="6" t="s">
        <v>57</v>
      </c>
      <c r="E1632" s="6" t="s">
        <v>45</v>
      </c>
      <c r="F1632" s="6">
        <v>268</v>
      </c>
    </row>
    <row r="1633" spans="4:6" x14ac:dyDescent="0.2">
      <c r="D1633" s="6" t="s">
        <v>54</v>
      </c>
      <c r="E1633" s="6" t="s">
        <v>58</v>
      </c>
      <c r="F1633" s="6">
        <v>352</v>
      </c>
    </row>
    <row r="1634" spans="4:6" x14ac:dyDescent="0.2">
      <c r="D1634" s="6" t="s">
        <v>57</v>
      </c>
      <c r="E1634" s="6" t="s">
        <v>45</v>
      </c>
      <c r="F1634" s="6">
        <v>207</v>
      </c>
    </row>
    <row r="1635" spans="4:6" x14ac:dyDescent="0.2">
      <c r="D1635" s="6" t="s">
        <v>54</v>
      </c>
      <c r="E1635" s="6" t="s">
        <v>45</v>
      </c>
      <c r="F1635" s="6">
        <v>162</v>
      </c>
    </row>
    <row r="1636" spans="4:6" x14ac:dyDescent="0.2">
      <c r="D1636" s="6" t="s">
        <v>48</v>
      </c>
      <c r="E1636" s="6" t="s">
        <v>45</v>
      </c>
      <c r="F1636" s="6">
        <v>347</v>
      </c>
    </row>
    <row r="1637" spans="4:6" x14ac:dyDescent="0.2">
      <c r="D1637" s="6" t="s">
        <v>54</v>
      </c>
      <c r="E1637" s="6" t="s">
        <v>58</v>
      </c>
      <c r="F1637" s="6">
        <v>477</v>
      </c>
    </row>
    <row r="1638" spans="4:6" x14ac:dyDescent="0.2">
      <c r="D1638" s="6" t="s">
        <v>44</v>
      </c>
      <c r="E1638" s="6" t="s">
        <v>49</v>
      </c>
      <c r="F1638" s="6">
        <v>408</v>
      </c>
    </row>
    <row r="1639" spans="4:6" x14ac:dyDescent="0.2">
      <c r="D1639" s="6" t="s">
        <v>57</v>
      </c>
      <c r="E1639" s="6" t="s">
        <v>45</v>
      </c>
      <c r="F1639" s="6">
        <v>177</v>
      </c>
    </row>
    <row r="1640" spans="4:6" x14ac:dyDescent="0.2">
      <c r="D1640" s="6" t="s">
        <v>48</v>
      </c>
      <c r="E1640" s="6" t="s">
        <v>58</v>
      </c>
      <c r="F1640" s="6">
        <v>291</v>
      </c>
    </row>
    <row r="1641" spans="4:6" x14ac:dyDescent="0.2">
      <c r="D1641" s="6" t="s">
        <v>48</v>
      </c>
      <c r="E1641" s="6" t="s">
        <v>45</v>
      </c>
      <c r="F1641" s="6">
        <v>447</v>
      </c>
    </row>
    <row r="1642" spans="4:6" x14ac:dyDescent="0.2">
      <c r="D1642" s="6" t="s">
        <v>48</v>
      </c>
      <c r="E1642" s="6" t="s">
        <v>58</v>
      </c>
      <c r="F1642" s="6">
        <v>66</v>
      </c>
    </row>
    <row r="1643" spans="4:6" x14ac:dyDescent="0.2">
      <c r="D1643" s="6" t="s">
        <v>57</v>
      </c>
      <c r="E1643" s="6" t="s">
        <v>58</v>
      </c>
      <c r="F1643" s="6">
        <v>27</v>
      </c>
    </row>
    <row r="1644" spans="4:6" x14ac:dyDescent="0.2">
      <c r="D1644" s="6" t="s">
        <v>57</v>
      </c>
      <c r="E1644" s="6" t="s">
        <v>49</v>
      </c>
      <c r="F1644" s="6">
        <v>184</v>
      </c>
    </row>
    <row r="1645" spans="4:6" x14ac:dyDescent="0.2">
      <c r="D1645" s="6" t="s">
        <v>48</v>
      </c>
      <c r="E1645" s="6" t="s">
        <v>45</v>
      </c>
      <c r="F1645" s="6">
        <v>338</v>
      </c>
    </row>
    <row r="1646" spans="4:6" x14ac:dyDescent="0.2">
      <c r="D1646" s="6" t="s">
        <v>44</v>
      </c>
      <c r="E1646" s="6" t="s">
        <v>58</v>
      </c>
      <c r="F1646" s="6">
        <v>412</v>
      </c>
    </row>
    <row r="1647" spans="4:6" x14ac:dyDescent="0.2">
      <c r="D1647" s="6" t="s">
        <v>57</v>
      </c>
      <c r="E1647" s="6" t="s">
        <v>45</v>
      </c>
      <c r="F1647" s="6">
        <v>408</v>
      </c>
    </row>
    <row r="1648" spans="4:6" x14ac:dyDescent="0.2">
      <c r="D1648" s="6" t="s">
        <v>48</v>
      </c>
      <c r="E1648" s="6" t="s">
        <v>61</v>
      </c>
      <c r="F1648" s="6">
        <v>170</v>
      </c>
    </row>
    <row r="1649" spans="4:6" x14ac:dyDescent="0.2">
      <c r="D1649" s="6" t="s">
        <v>48</v>
      </c>
      <c r="E1649" s="6" t="s">
        <v>61</v>
      </c>
      <c r="F1649" s="6">
        <v>472</v>
      </c>
    </row>
    <row r="1650" spans="4:6" x14ac:dyDescent="0.2">
      <c r="D1650" s="6" t="s">
        <v>54</v>
      </c>
      <c r="E1650" s="6" t="s">
        <v>58</v>
      </c>
      <c r="F1650" s="6">
        <v>393</v>
      </c>
    </row>
    <row r="1651" spans="4:6" x14ac:dyDescent="0.2">
      <c r="D1651" s="6" t="s">
        <v>57</v>
      </c>
      <c r="E1651" s="6" t="s">
        <v>45</v>
      </c>
      <c r="F1651" s="6">
        <v>483</v>
      </c>
    </row>
    <row r="1652" spans="4:6" x14ac:dyDescent="0.2">
      <c r="D1652" s="6" t="s">
        <v>44</v>
      </c>
      <c r="E1652" s="6" t="s">
        <v>49</v>
      </c>
      <c r="F1652" s="6">
        <v>308</v>
      </c>
    </row>
    <row r="1653" spans="4:6" x14ac:dyDescent="0.2">
      <c r="D1653" s="6" t="s">
        <v>44</v>
      </c>
      <c r="E1653" s="6" t="s">
        <v>45</v>
      </c>
      <c r="F1653" s="6">
        <v>214</v>
      </c>
    </row>
    <row r="1654" spans="4:6" x14ac:dyDescent="0.2">
      <c r="D1654" s="6" t="s">
        <v>54</v>
      </c>
      <c r="E1654" s="6" t="s">
        <v>45</v>
      </c>
      <c r="F1654" s="6">
        <v>55</v>
      </c>
    </row>
    <row r="1655" spans="4:6" x14ac:dyDescent="0.2">
      <c r="D1655" s="6" t="s">
        <v>44</v>
      </c>
      <c r="E1655" s="6" t="s">
        <v>45</v>
      </c>
      <c r="F1655" s="6">
        <v>261</v>
      </c>
    </row>
    <row r="1656" spans="4:6" x14ac:dyDescent="0.2">
      <c r="D1656" s="6" t="s">
        <v>57</v>
      </c>
      <c r="E1656" s="6" t="s">
        <v>45</v>
      </c>
      <c r="F1656" s="6">
        <v>79</v>
      </c>
    </row>
    <row r="1657" spans="4:6" x14ac:dyDescent="0.2">
      <c r="D1657" s="6" t="s">
        <v>57</v>
      </c>
      <c r="E1657" s="6" t="s">
        <v>58</v>
      </c>
      <c r="F1657" s="6">
        <v>443</v>
      </c>
    </row>
    <row r="1658" spans="4:6" x14ac:dyDescent="0.2">
      <c r="D1658" s="6" t="s">
        <v>48</v>
      </c>
      <c r="E1658" s="6" t="s">
        <v>61</v>
      </c>
      <c r="F1658" s="6">
        <v>318</v>
      </c>
    </row>
    <row r="1659" spans="4:6" x14ac:dyDescent="0.2">
      <c r="D1659" s="6" t="s">
        <v>54</v>
      </c>
      <c r="E1659" s="6" t="s">
        <v>58</v>
      </c>
      <c r="F1659" s="6">
        <v>40</v>
      </c>
    </row>
    <row r="1660" spans="4:6" x14ac:dyDescent="0.2">
      <c r="D1660" s="6" t="s">
        <v>57</v>
      </c>
      <c r="E1660" s="6" t="s">
        <v>49</v>
      </c>
      <c r="F1660" s="6">
        <v>453</v>
      </c>
    </row>
    <row r="1661" spans="4:6" x14ac:dyDescent="0.2">
      <c r="D1661" s="6" t="s">
        <v>54</v>
      </c>
      <c r="E1661" s="6" t="s">
        <v>45</v>
      </c>
      <c r="F1661" s="6">
        <v>322</v>
      </c>
    </row>
    <row r="1662" spans="4:6" x14ac:dyDescent="0.2">
      <c r="D1662" s="6" t="s">
        <v>54</v>
      </c>
      <c r="E1662" s="6" t="s">
        <v>58</v>
      </c>
      <c r="F1662" s="6">
        <v>293</v>
      </c>
    </row>
    <row r="1663" spans="4:6" x14ac:dyDescent="0.2">
      <c r="D1663" s="6" t="s">
        <v>48</v>
      </c>
      <c r="E1663" s="6" t="s">
        <v>49</v>
      </c>
      <c r="F1663" s="6">
        <v>34</v>
      </c>
    </row>
    <row r="1664" spans="4:6" x14ac:dyDescent="0.2">
      <c r="D1664" s="6" t="s">
        <v>57</v>
      </c>
      <c r="E1664" s="6" t="s">
        <v>61</v>
      </c>
      <c r="F1664" s="6">
        <v>160</v>
      </c>
    </row>
    <row r="1665" spans="4:6" x14ac:dyDescent="0.2">
      <c r="D1665" s="6" t="s">
        <v>57</v>
      </c>
      <c r="E1665" s="6" t="s">
        <v>58</v>
      </c>
      <c r="F1665" s="6">
        <v>51</v>
      </c>
    </row>
    <row r="1666" spans="4:6" x14ac:dyDescent="0.2">
      <c r="D1666" s="6" t="s">
        <v>48</v>
      </c>
      <c r="E1666" s="6" t="s">
        <v>61</v>
      </c>
      <c r="F1666" s="6">
        <v>373</v>
      </c>
    </row>
    <row r="1667" spans="4:6" x14ac:dyDescent="0.2">
      <c r="D1667" s="6" t="s">
        <v>54</v>
      </c>
      <c r="E1667" s="6" t="s">
        <v>45</v>
      </c>
      <c r="F1667" s="6">
        <v>437</v>
      </c>
    </row>
    <row r="1668" spans="4:6" x14ac:dyDescent="0.2">
      <c r="D1668" s="6" t="s">
        <v>57</v>
      </c>
      <c r="E1668" s="6" t="s">
        <v>49</v>
      </c>
      <c r="F1668" s="6">
        <v>353</v>
      </c>
    </row>
    <row r="1669" spans="4:6" x14ac:dyDescent="0.2">
      <c r="D1669" s="6" t="s">
        <v>48</v>
      </c>
      <c r="E1669" s="6" t="s">
        <v>58</v>
      </c>
      <c r="F1669" s="6">
        <v>173</v>
      </c>
    </row>
    <row r="1670" spans="4:6" x14ac:dyDescent="0.2">
      <c r="D1670" s="6" t="s">
        <v>54</v>
      </c>
      <c r="E1670" s="6" t="s">
        <v>49</v>
      </c>
      <c r="F1670" s="6">
        <v>429</v>
      </c>
    </row>
    <row r="1671" spans="4:6" x14ac:dyDescent="0.2">
      <c r="D1671" s="6" t="s">
        <v>44</v>
      </c>
      <c r="E1671" s="6" t="s">
        <v>49</v>
      </c>
      <c r="F1671" s="6">
        <v>84</v>
      </c>
    </row>
    <row r="1672" spans="4:6" x14ac:dyDescent="0.2">
      <c r="D1672" s="6" t="s">
        <v>54</v>
      </c>
      <c r="E1672" s="6" t="s">
        <v>45</v>
      </c>
      <c r="F1672" s="6">
        <v>11</v>
      </c>
    </row>
    <row r="1673" spans="4:6" x14ac:dyDescent="0.2">
      <c r="D1673" s="6" t="s">
        <v>54</v>
      </c>
      <c r="E1673" s="6" t="s">
        <v>49</v>
      </c>
      <c r="F1673" s="6">
        <v>389</v>
      </c>
    </row>
    <row r="1674" spans="4:6" x14ac:dyDescent="0.2">
      <c r="D1674" s="6" t="s">
        <v>48</v>
      </c>
      <c r="E1674" s="6" t="s">
        <v>49</v>
      </c>
      <c r="F1674" s="6">
        <v>120</v>
      </c>
    </row>
    <row r="1675" spans="4:6" x14ac:dyDescent="0.2">
      <c r="D1675" s="6" t="s">
        <v>57</v>
      </c>
      <c r="E1675" s="6" t="s">
        <v>61</v>
      </c>
      <c r="F1675" s="6">
        <v>221</v>
      </c>
    </row>
    <row r="1676" spans="4:6" x14ac:dyDescent="0.2">
      <c r="D1676" s="6" t="s">
        <v>54</v>
      </c>
      <c r="E1676" s="6" t="s">
        <v>58</v>
      </c>
      <c r="F1676" s="6">
        <v>184</v>
      </c>
    </row>
    <row r="1677" spans="4:6" x14ac:dyDescent="0.2">
      <c r="D1677" s="6" t="s">
        <v>57</v>
      </c>
      <c r="E1677" s="6" t="s">
        <v>49</v>
      </c>
      <c r="F1677" s="6">
        <v>54</v>
      </c>
    </row>
    <row r="1678" spans="4:6" x14ac:dyDescent="0.2">
      <c r="D1678" s="6" t="s">
        <v>48</v>
      </c>
      <c r="E1678" s="6" t="s">
        <v>61</v>
      </c>
      <c r="F1678" s="6">
        <v>428</v>
      </c>
    </row>
    <row r="1679" spans="4:6" x14ac:dyDescent="0.2">
      <c r="D1679" s="6" t="s">
        <v>44</v>
      </c>
      <c r="E1679" s="6" t="s">
        <v>45</v>
      </c>
      <c r="F1679" s="6">
        <v>480</v>
      </c>
    </row>
    <row r="1680" spans="4:6" x14ac:dyDescent="0.2">
      <c r="D1680" s="6" t="s">
        <v>54</v>
      </c>
      <c r="E1680" s="6" t="s">
        <v>45</v>
      </c>
      <c r="F1680" s="6">
        <v>355</v>
      </c>
    </row>
    <row r="1681" spans="4:6" x14ac:dyDescent="0.2">
      <c r="D1681" s="6" t="s">
        <v>48</v>
      </c>
      <c r="E1681" s="6" t="s">
        <v>61</v>
      </c>
      <c r="F1681" s="6">
        <v>447</v>
      </c>
    </row>
    <row r="1682" spans="4:6" x14ac:dyDescent="0.2">
      <c r="D1682" s="6" t="s">
        <v>44</v>
      </c>
      <c r="E1682" s="6" t="s">
        <v>49</v>
      </c>
      <c r="F1682" s="6">
        <v>199</v>
      </c>
    </row>
    <row r="1683" spans="4:6" x14ac:dyDescent="0.2">
      <c r="D1683" s="6" t="s">
        <v>57</v>
      </c>
      <c r="E1683" s="6" t="s">
        <v>58</v>
      </c>
      <c r="F1683" s="6">
        <v>330</v>
      </c>
    </row>
    <row r="1684" spans="4:6" x14ac:dyDescent="0.2">
      <c r="D1684" s="6" t="s">
        <v>48</v>
      </c>
      <c r="E1684" s="6" t="s">
        <v>58</v>
      </c>
      <c r="F1684" s="6">
        <v>143</v>
      </c>
    </row>
    <row r="1685" spans="4:6" x14ac:dyDescent="0.2">
      <c r="D1685" s="6" t="s">
        <v>54</v>
      </c>
      <c r="E1685" s="6" t="s">
        <v>45</v>
      </c>
      <c r="F1685" s="6">
        <v>179</v>
      </c>
    </row>
    <row r="1686" spans="4:6" x14ac:dyDescent="0.2">
      <c r="D1686" s="6" t="s">
        <v>54</v>
      </c>
      <c r="E1686" s="6" t="s">
        <v>49</v>
      </c>
      <c r="F1686" s="6">
        <v>259</v>
      </c>
    </row>
    <row r="1687" spans="4:6" x14ac:dyDescent="0.2">
      <c r="D1687" s="6" t="s">
        <v>57</v>
      </c>
      <c r="E1687" s="6" t="s">
        <v>45</v>
      </c>
      <c r="F1687" s="6">
        <v>234</v>
      </c>
    </row>
    <row r="1688" spans="4:6" x14ac:dyDescent="0.2">
      <c r="D1688" s="6" t="s">
        <v>54</v>
      </c>
      <c r="E1688" s="6" t="s">
        <v>61</v>
      </c>
      <c r="F1688" s="6">
        <v>192</v>
      </c>
    </row>
    <row r="1689" spans="4:6" x14ac:dyDescent="0.2">
      <c r="D1689" s="6" t="s">
        <v>57</v>
      </c>
      <c r="E1689" s="6" t="s">
        <v>58</v>
      </c>
      <c r="F1689" s="6">
        <v>156</v>
      </c>
    </row>
    <row r="1690" spans="4:6" x14ac:dyDescent="0.2">
      <c r="D1690" s="6" t="s">
        <v>54</v>
      </c>
      <c r="E1690" s="6" t="s">
        <v>61</v>
      </c>
      <c r="F1690" s="6">
        <v>289</v>
      </c>
    </row>
    <row r="1691" spans="4:6" x14ac:dyDescent="0.2">
      <c r="D1691" s="6" t="s">
        <v>54</v>
      </c>
      <c r="E1691" s="6" t="s">
        <v>49</v>
      </c>
      <c r="F1691" s="6">
        <v>409</v>
      </c>
    </row>
    <row r="1692" spans="4:6" x14ac:dyDescent="0.2">
      <c r="D1692" s="6" t="s">
        <v>54</v>
      </c>
      <c r="E1692" s="6" t="s">
        <v>58</v>
      </c>
      <c r="F1692" s="6">
        <v>124</v>
      </c>
    </row>
    <row r="1693" spans="4:6" x14ac:dyDescent="0.2">
      <c r="D1693" s="6" t="s">
        <v>44</v>
      </c>
      <c r="E1693" s="6" t="s">
        <v>61</v>
      </c>
      <c r="F1693" s="6">
        <v>236</v>
      </c>
    </row>
    <row r="1694" spans="4:6" x14ac:dyDescent="0.2">
      <c r="D1694" s="6" t="s">
        <v>44</v>
      </c>
      <c r="E1694" s="6" t="s">
        <v>61</v>
      </c>
      <c r="F1694" s="6">
        <v>247</v>
      </c>
    </row>
    <row r="1695" spans="4:6" x14ac:dyDescent="0.2">
      <c r="D1695" s="6" t="s">
        <v>54</v>
      </c>
      <c r="E1695" s="6" t="s">
        <v>58</v>
      </c>
      <c r="F1695" s="6">
        <v>207</v>
      </c>
    </row>
    <row r="1696" spans="4:6" x14ac:dyDescent="0.2">
      <c r="D1696" s="6" t="s">
        <v>54</v>
      </c>
      <c r="E1696" s="6" t="s">
        <v>49</v>
      </c>
      <c r="F1696" s="6">
        <v>436</v>
      </c>
    </row>
    <row r="1697" spans="4:6" x14ac:dyDescent="0.2">
      <c r="D1697" s="6" t="s">
        <v>44</v>
      </c>
      <c r="E1697" s="6" t="s">
        <v>45</v>
      </c>
      <c r="F1697" s="6">
        <v>177</v>
      </c>
    </row>
    <row r="1698" spans="4:6" x14ac:dyDescent="0.2">
      <c r="D1698" s="6" t="s">
        <v>54</v>
      </c>
      <c r="E1698" s="6" t="s">
        <v>45</v>
      </c>
      <c r="F1698" s="6">
        <v>407</v>
      </c>
    </row>
    <row r="1699" spans="4:6" x14ac:dyDescent="0.2">
      <c r="D1699" s="6" t="s">
        <v>48</v>
      </c>
      <c r="E1699" s="6" t="s">
        <v>45</v>
      </c>
      <c r="F1699" s="6">
        <v>462</v>
      </c>
    </row>
    <row r="1700" spans="4:6" x14ac:dyDescent="0.2">
      <c r="D1700" s="6" t="s">
        <v>54</v>
      </c>
      <c r="E1700" s="6" t="s">
        <v>58</v>
      </c>
      <c r="F1700" s="6">
        <v>155</v>
      </c>
    </row>
    <row r="1701" spans="4:6" x14ac:dyDescent="0.2">
      <c r="D1701" s="6" t="s">
        <v>44</v>
      </c>
      <c r="E1701" s="6" t="s">
        <v>58</v>
      </c>
      <c r="F1701" s="6">
        <v>359</v>
      </c>
    </row>
    <row r="1702" spans="4:6" x14ac:dyDescent="0.2">
      <c r="D1702" s="6" t="s">
        <v>54</v>
      </c>
      <c r="E1702" s="6" t="s">
        <v>61</v>
      </c>
      <c r="F1702" s="6">
        <v>479</v>
      </c>
    </row>
    <row r="1703" spans="4:6" x14ac:dyDescent="0.2">
      <c r="D1703" s="6" t="s">
        <v>54</v>
      </c>
      <c r="E1703" s="6" t="s">
        <v>58</v>
      </c>
      <c r="F1703" s="6">
        <v>190</v>
      </c>
    </row>
    <row r="1704" spans="4:6" x14ac:dyDescent="0.2">
      <c r="D1704" s="6" t="s">
        <v>44</v>
      </c>
      <c r="E1704" s="6" t="s">
        <v>58</v>
      </c>
      <c r="F1704" s="6">
        <v>117</v>
      </c>
    </row>
    <row r="1705" spans="4:6" x14ac:dyDescent="0.2">
      <c r="D1705" s="6" t="s">
        <v>54</v>
      </c>
      <c r="E1705" s="6" t="s">
        <v>61</v>
      </c>
      <c r="F1705" s="6">
        <v>446</v>
      </c>
    </row>
    <row r="1706" spans="4:6" x14ac:dyDescent="0.2">
      <c r="D1706" s="6" t="s">
        <v>44</v>
      </c>
      <c r="E1706" s="6" t="s">
        <v>61</v>
      </c>
      <c r="F1706" s="6">
        <v>284</v>
      </c>
    </row>
    <row r="1707" spans="4:6" x14ac:dyDescent="0.2">
      <c r="D1707" s="6" t="s">
        <v>54</v>
      </c>
      <c r="E1707" s="6" t="s">
        <v>61</v>
      </c>
      <c r="F1707" s="6">
        <v>478</v>
      </c>
    </row>
    <row r="1708" spans="4:6" x14ac:dyDescent="0.2">
      <c r="D1708" s="6" t="s">
        <v>48</v>
      </c>
      <c r="E1708" s="6" t="s">
        <v>58</v>
      </c>
      <c r="F1708" s="6">
        <v>71</v>
      </c>
    </row>
    <row r="1709" spans="4:6" x14ac:dyDescent="0.2">
      <c r="D1709" s="6" t="s">
        <v>48</v>
      </c>
      <c r="E1709" s="6" t="s">
        <v>49</v>
      </c>
      <c r="F1709" s="6">
        <v>375</v>
      </c>
    </row>
    <row r="1710" spans="4:6" x14ac:dyDescent="0.2">
      <c r="D1710" s="6" t="s">
        <v>54</v>
      </c>
      <c r="E1710" s="6" t="s">
        <v>61</v>
      </c>
      <c r="F1710" s="6">
        <v>3</v>
      </c>
    </row>
    <row r="1711" spans="4:6" x14ac:dyDescent="0.2">
      <c r="D1711" s="6" t="s">
        <v>57</v>
      </c>
      <c r="E1711" s="6" t="s">
        <v>58</v>
      </c>
      <c r="F1711" s="6">
        <v>345</v>
      </c>
    </row>
    <row r="1712" spans="4:6" x14ac:dyDescent="0.2">
      <c r="D1712" s="6" t="s">
        <v>48</v>
      </c>
      <c r="E1712" s="6" t="s">
        <v>61</v>
      </c>
      <c r="F1712" s="6">
        <v>251</v>
      </c>
    </row>
    <row r="1713" spans="4:6" x14ac:dyDescent="0.2">
      <c r="D1713" s="6" t="s">
        <v>48</v>
      </c>
      <c r="E1713" s="6" t="s">
        <v>45</v>
      </c>
      <c r="F1713" s="6">
        <v>163</v>
      </c>
    </row>
    <row r="1714" spans="4:6" x14ac:dyDescent="0.2">
      <c r="D1714" s="6" t="s">
        <v>48</v>
      </c>
      <c r="E1714" s="6" t="s">
        <v>45</v>
      </c>
      <c r="F1714" s="6">
        <v>251</v>
      </c>
    </row>
    <row r="1715" spans="4:6" x14ac:dyDescent="0.2">
      <c r="D1715" s="6" t="s">
        <v>44</v>
      </c>
      <c r="E1715" s="6" t="s">
        <v>49</v>
      </c>
      <c r="F1715" s="6">
        <v>45</v>
      </c>
    </row>
    <row r="1716" spans="4:6" x14ac:dyDescent="0.2">
      <c r="D1716" s="6" t="s">
        <v>57</v>
      </c>
      <c r="E1716" s="6" t="s">
        <v>58</v>
      </c>
      <c r="F1716" s="6">
        <v>198</v>
      </c>
    </row>
    <row r="1717" spans="4:6" x14ac:dyDescent="0.2">
      <c r="D1717" s="6" t="s">
        <v>44</v>
      </c>
      <c r="E1717" s="6" t="s">
        <v>45</v>
      </c>
      <c r="F1717" s="6">
        <v>57</v>
      </c>
    </row>
    <row r="1718" spans="4:6" x14ac:dyDescent="0.2">
      <c r="D1718" s="6" t="s">
        <v>54</v>
      </c>
      <c r="E1718" s="6" t="s">
        <v>45</v>
      </c>
      <c r="F1718" s="6">
        <v>287</v>
      </c>
    </row>
    <row r="1719" spans="4:6" x14ac:dyDescent="0.2">
      <c r="D1719" s="6" t="s">
        <v>48</v>
      </c>
      <c r="E1719" s="6" t="s">
        <v>45</v>
      </c>
      <c r="F1719" s="6">
        <v>452</v>
      </c>
    </row>
    <row r="1720" spans="4:6" x14ac:dyDescent="0.2">
      <c r="D1720" s="6" t="s">
        <v>44</v>
      </c>
      <c r="E1720" s="6" t="s">
        <v>58</v>
      </c>
      <c r="F1720" s="6">
        <v>115</v>
      </c>
    </row>
    <row r="1721" spans="4:6" x14ac:dyDescent="0.2">
      <c r="D1721" s="6" t="s">
        <v>54</v>
      </c>
      <c r="E1721" s="6" t="s">
        <v>45</v>
      </c>
      <c r="F1721" s="6">
        <v>196</v>
      </c>
    </row>
    <row r="1722" spans="4:6" x14ac:dyDescent="0.2">
      <c r="D1722" s="6" t="s">
        <v>48</v>
      </c>
      <c r="E1722" s="6" t="s">
        <v>58</v>
      </c>
      <c r="F1722" s="6">
        <v>31</v>
      </c>
    </row>
    <row r="1723" spans="4:6" x14ac:dyDescent="0.2">
      <c r="D1723" s="6" t="s">
        <v>54</v>
      </c>
      <c r="E1723" s="6" t="s">
        <v>61</v>
      </c>
      <c r="F1723" s="6">
        <v>390</v>
      </c>
    </row>
    <row r="1724" spans="4:6" x14ac:dyDescent="0.2">
      <c r="D1724" s="6" t="s">
        <v>44</v>
      </c>
      <c r="E1724" s="6" t="s">
        <v>58</v>
      </c>
      <c r="F1724" s="6">
        <v>18</v>
      </c>
    </row>
    <row r="1725" spans="4:6" x14ac:dyDescent="0.2">
      <c r="D1725" s="6" t="s">
        <v>48</v>
      </c>
      <c r="E1725" s="6" t="s">
        <v>61</v>
      </c>
      <c r="F1725" s="6">
        <v>71</v>
      </c>
    </row>
    <row r="1726" spans="4:6" x14ac:dyDescent="0.2">
      <c r="D1726" s="6" t="s">
        <v>54</v>
      </c>
      <c r="E1726" s="6" t="s">
        <v>45</v>
      </c>
      <c r="F1726" s="6">
        <v>104</v>
      </c>
    </row>
    <row r="1727" spans="4:6" x14ac:dyDescent="0.2">
      <c r="D1727" s="6" t="s">
        <v>57</v>
      </c>
      <c r="E1727" s="6" t="s">
        <v>58</v>
      </c>
      <c r="F1727" s="6">
        <v>321</v>
      </c>
    </row>
    <row r="1728" spans="4:6" x14ac:dyDescent="0.2">
      <c r="D1728" s="6" t="s">
        <v>44</v>
      </c>
      <c r="E1728" s="6" t="s">
        <v>61</v>
      </c>
      <c r="F1728" s="6">
        <v>272</v>
      </c>
    </row>
    <row r="1729" spans="4:6" x14ac:dyDescent="0.2">
      <c r="D1729" s="6" t="s">
        <v>54</v>
      </c>
      <c r="E1729" s="6" t="s">
        <v>45</v>
      </c>
      <c r="F1729" s="6">
        <v>174</v>
      </c>
    </row>
    <row r="1730" spans="4:6" x14ac:dyDescent="0.2">
      <c r="D1730" s="6" t="s">
        <v>44</v>
      </c>
      <c r="E1730" s="6" t="s">
        <v>49</v>
      </c>
      <c r="F1730" s="6">
        <v>437</v>
      </c>
    </row>
    <row r="1731" spans="4:6" x14ac:dyDescent="0.2">
      <c r="D1731" s="6" t="s">
        <v>57</v>
      </c>
      <c r="E1731" s="6" t="s">
        <v>61</v>
      </c>
      <c r="F1731" s="6">
        <v>205</v>
      </c>
    </row>
    <row r="1732" spans="4:6" x14ac:dyDescent="0.2">
      <c r="D1732" s="6" t="s">
        <v>54</v>
      </c>
      <c r="E1732" s="6" t="s">
        <v>49</v>
      </c>
      <c r="F1732" s="6">
        <v>482</v>
      </c>
    </row>
    <row r="1733" spans="4:6" x14ac:dyDescent="0.2">
      <c r="D1733" s="6" t="s">
        <v>57</v>
      </c>
      <c r="E1733" s="6" t="s">
        <v>49</v>
      </c>
      <c r="F1733" s="6">
        <v>54</v>
      </c>
    </row>
    <row r="1734" spans="4:6" x14ac:dyDescent="0.2">
      <c r="D1734" s="6" t="s">
        <v>57</v>
      </c>
      <c r="E1734" s="6" t="s">
        <v>49</v>
      </c>
      <c r="F1734" s="6">
        <v>477</v>
      </c>
    </row>
    <row r="1735" spans="4:6" x14ac:dyDescent="0.2">
      <c r="D1735" s="6" t="s">
        <v>54</v>
      </c>
      <c r="E1735" s="6" t="s">
        <v>45</v>
      </c>
      <c r="F1735" s="6">
        <v>11</v>
      </c>
    </row>
    <row r="1736" spans="4:6" x14ac:dyDescent="0.2">
      <c r="D1736" s="6" t="s">
        <v>57</v>
      </c>
      <c r="E1736" s="6" t="s">
        <v>49</v>
      </c>
      <c r="F1736" s="6">
        <v>196</v>
      </c>
    </row>
    <row r="1737" spans="4:6" x14ac:dyDescent="0.2">
      <c r="D1737" s="6" t="s">
        <v>48</v>
      </c>
      <c r="E1737" s="6" t="s">
        <v>45</v>
      </c>
      <c r="F1737" s="6">
        <v>37</v>
      </c>
    </row>
    <row r="1738" spans="4:6" x14ac:dyDescent="0.2">
      <c r="D1738" s="6" t="s">
        <v>54</v>
      </c>
      <c r="E1738" s="6" t="s">
        <v>49</v>
      </c>
      <c r="F1738" s="6">
        <v>79</v>
      </c>
    </row>
    <row r="1739" spans="4:6" x14ac:dyDescent="0.2">
      <c r="D1739" s="6" t="s">
        <v>57</v>
      </c>
      <c r="E1739" s="6" t="s">
        <v>45</v>
      </c>
      <c r="F1739" s="6">
        <v>98</v>
      </c>
    </row>
    <row r="1740" spans="4:6" x14ac:dyDescent="0.2">
      <c r="D1740" s="6" t="s">
        <v>54</v>
      </c>
      <c r="E1740" s="6" t="s">
        <v>45</v>
      </c>
      <c r="F1740" s="6">
        <v>481</v>
      </c>
    </row>
    <row r="1741" spans="4:6" x14ac:dyDescent="0.2">
      <c r="D1741" s="6" t="s">
        <v>44</v>
      </c>
      <c r="E1741" s="6" t="s">
        <v>61</v>
      </c>
      <c r="F1741" s="6">
        <v>202</v>
      </c>
    </row>
    <row r="1742" spans="4:6" x14ac:dyDescent="0.2">
      <c r="D1742" s="6" t="s">
        <v>48</v>
      </c>
      <c r="E1742" s="6" t="s">
        <v>58</v>
      </c>
      <c r="F1742" s="6">
        <v>447</v>
      </c>
    </row>
    <row r="1743" spans="4:6" x14ac:dyDescent="0.2">
      <c r="D1743" s="6" t="s">
        <v>54</v>
      </c>
      <c r="E1743" s="6" t="s">
        <v>58</v>
      </c>
      <c r="F1743" s="6">
        <v>240</v>
      </c>
    </row>
    <row r="1744" spans="4:6" x14ac:dyDescent="0.2">
      <c r="D1744" s="6" t="s">
        <v>54</v>
      </c>
      <c r="E1744" s="6" t="s">
        <v>49</v>
      </c>
      <c r="F1744" s="6">
        <v>42</v>
      </c>
    </row>
    <row r="1745" spans="4:6" x14ac:dyDescent="0.2">
      <c r="D1745" s="6" t="s">
        <v>57</v>
      </c>
      <c r="E1745" s="6" t="s">
        <v>45</v>
      </c>
      <c r="F1745" s="6">
        <v>93</v>
      </c>
    </row>
    <row r="1746" spans="4:6" x14ac:dyDescent="0.2">
      <c r="D1746" s="6" t="s">
        <v>54</v>
      </c>
      <c r="E1746" s="6" t="s">
        <v>49</v>
      </c>
      <c r="F1746" s="6">
        <v>378</v>
      </c>
    </row>
    <row r="1747" spans="4:6" x14ac:dyDescent="0.2">
      <c r="D1747" s="6" t="s">
        <v>57</v>
      </c>
      <c r="E1747" s="6" t="s">
        <v>61</v>
      </c>
      <c r="F1747" s="6">
        <v>233</v>
      </c>
    </row>
    <row r="1748" spans="4:6" x14ac:dyDescent="0.2">
      <c r="D1748" s="6" t="s">
        <v>57</v>
      </c>
      <c r="E1748" s="6" t="s">
        <v>61</v>
      </c>
      <c r="F1748" s="6">
        <v>218</v>
      </c>
    </row>
    <row r="1749" spans="4:6" x14ac:dyDescent="0.2">
      <c r="D1749" s="6" t="s">
        <v>44</v>
      </c>
      <c r="E1749" s="6" t="s">
        <v>49</v>
      </c>
      <c r="F1749" s="6">
        <v>177</v>
      </c>
    </row>
    <row r="1750" spans="4:6" x14ac:dyDescent="0.2">
      <c r="D1750" s="6" t="s">
        <v>48</v>
      </c>
      <c r="E1750" s="6" t="s">
        <v>49</v>
      </c>
      <c r="F1750" s="6">
        <v>103</v>
      </c>
    </row>
    <row r="1751" spans="4:6" x14ac:dyDescent="0.2">
      <c r="D1751" s="6" t="s">
        <v>54</v>
      </c>
      <c r="E1751" s="6" t="s">
        <v>49</v>
      </c>
      <c r="F1751" s="6">
        <v>116</v>
      </c>
    </row>
    <row r="1752" spans="4:6" x14ac:dyDescent="0.2">
      <c r="D1752" s="6" t="s">
        <v>48</v>
      </c>
      <c r="E1752" s="6" t="s">
        <v>61</v>
      </c>
      <c r="F1752" s="6">
        <v>404</v>
      </c>
    </row>
    <row r="1753" spans="4:6" x14ac:dyDescent="0.2">
      <c r="D1753" s="6" t="s">
        <v>57</v>
      </c>
      <c r="E1753" s="6" t="s">
        <v>49</v>
      </c>
      <c r="F1753" s="6">
        <v>234</v>
      </c>
    </row>
    <row r="1754" spans="4:6" x14ac:dyDescent="0.2">
      <c r="D1754" s="6" t="s">
        <v>57</v>
      </c>
      <c r="E1754" s="6" t="s">
        <v>45</v>
      </c>
      <c r="F1754" s="6">
        <v>25</v>
      </c>
    </row>
    <row r="1755" spans="4:6" x14ac:dyDescent="0.2">
      <c r="D1755" s="6" t="s">
        <v>54</v>
      </c>
      <c r="E1755" s="6" t="s">
        <v>61</v>
      </c>
      <c r="F1755" s="6">
        <v>450</v>
      </c>
    </row>
    <row r="1756" spans="4:6" x14ac:dyDescent="0.2">
      <c r="D1756" s="6" t="s">
        <v>54</v>
      </c>
      <c r="E1756" s="6" t="s">
        <v>45</v>
      </c>
      <c r="F1756" s="6">
        <v>376</v>
      </c>
    </row>
    <row r="1757" spans="4:6" x14ac:dyDescent="0.2">
      <c r="D1757" s="6" t="s">
        <v>57</v>
      </c>
      <c r="E1757" s="6" t="s">
        <v>49</v>
      </c>
      <c r="F1757" s="6">
        <v>426</v>
      </c>
    </row>
    <row r="1758" spans="4:6" x14ac:dyDescent="0.2">
      <c r="D1758" s="6" t="s">
        <v>57</v>
      </c>
      <c r="E1758" s="6" t="s">
        <v>45</v>
      </c>
      <c r="F1758" s="6">
        <v>213</v>
      </c>
    </row>
    <row r="1759" spans="4:6" x14ac:dyDescent="0.2">
      <c r="D1759" s="6" t="s">
        <v>54</v>
      </c>
      <c r="E1759" s="6" t="s">
        <v>49</v>
      </c>
      <c r="F1759" s="6">
        <v>107</v>
      </c>
    </row>
    <row r="1760" spans="4:6" x14ac:dyDescent="0.2">
      <c r="D1760" s="6" t="s">
        <v>54</v>
      </c>
      <c r="E1760" s="6" t="s">
        <v>61</v>
      </c>
      <c r="F1760" s="6">
        <v>251</v>
      </c>
    </row>
    <row r="1761" spans="4:6" x14ac:dyDescent="0.2">
      <c r="D1761" s="6" t="s">
        <v>44</v>
      </c>
      <c r="E1761" s="6" t="s">
        <v>45</v>
      </c>
      <c r="F1761" s="6">
        <v>247</v>
      </c>
    </row>
    <row r="1762" spans="4:6" x14ac:dyDescent="0.2">
      <c r="D1762" s="6" t="s">
        <v>48</v>
      </c>
      <c r="E1762" s="6" t="s">
        <v>61</v>
      </c>
      <c r="F1762" s="6">
        <v>399</v>
      </c>
    </row>
    <row r="1763" spans="4:6" x14ac:dyDescent="0.2">
      <c r="D1763" s="6" t="s">
        <v>44</v>
      </c>
      <c r="E1763" s="6" t="s">
        <v>61</v>
      </c>
      <c r="F1763" s="6">
        <v>473</v>
      </c>
    </row>
    <row r="1764" spans="4:6" x14ac:dyDescent="0.2">
      <c r="D1764" s="6" t="s">
        <v>54</v>
      </c>
      <c r="E1764" s="6" t="s">
        <v>61</v>
      </c>
      <c r="F1764" s="6">
        <v>393</v>
      </c>
    </row>
    <row r="1765" spans="4:6" x14ac:dyDescent="0.2">
      <c r="D1765" s="6" t="s">
        <v>44</v>
      </c>
      <c r="E1765" s="6" t="s">
        <v>58</v>
      </c>
      <c r="F1765" s="6">
        <v>300</v>
      </c>
    </row>
    <row r="1766" spans="4:6" x14ac:dyDescent="0.2">
      <c r="D1766" s="6" t="s">
        <v>54</v>
      </c>
      <c r="E1766" s="6" t="s">
        <v>49</v>
      </c>
      <c r="F1766" s="6">
        <v>398</v>
      </c>
    </row>
    <row r="1767" spans="4:6" x14ac:dyDescent="0.2">
      <c r="D1767" s="6" t="s">
        <v>54</v>
      </c>
      <c r="E1767" s="6" t="s">
        <v>45</v>
      </c>
      <c r="F1767" s="6">
        <v>12</v>
      </c>
    </row>
    <row r="1768" spans="4:6" x14ac:dyDescent="0.2">
      <c r="D1768" s="6" t="s">
        <v>44</v>
      </c>
      <c r="E1768" s="6" t="s">
        <v>61</v>
      </c>
      <c r="F1768" s="6">
        <v>121</v>
      </c>
    </row>
    <row r="1769" spans="4:6" x14ac:dyDescent="0.2">
      <c r="D1769" s="6" t="s">
        <v>44</v>
      </c>
      <c r="E1769" s="6" t="s">
        <v>58</v>
      </c>
      <c r="F1769" s="6">
        <v>158</v>
      </c>
    </row>
    <row r="1770" spans="4:6" x14ac:dyDescent="0.2">
      <c r="D1770" s="6" t="s">
        <v>57</v>
      </c>
      <c r="E1770" s="6" t="s">
        <v>49</v>
      </c>
      <c r="F1770" s="6">
        <v>167</v>
      </c>
    </row>
    <row r="1771" spans="4:6" x14ac:dyDescent="0.2">
      <c r="D1771" s="6" t="s">
        <v>57</v>
      </c>
      <c r="E1771" s="6" t="s">
        <v>61</v>
      </c>
      <c r="F1771" s="6">
        <v>464</v>
      </c>
    </row>
    <row r="1772" spans="4:6" x14ac:dyDescent="0.2">
      <c r="D1772" s="6" t="s">
        <v>54</v>
      </c>
      <c r="E1772" s="6" t="s">
        <v>61</v>
      </c>
      <c r="F1772" s="6">
        <v>339</v>
      </c>
    </row>
    <row r="1773" spans="4:6" x14ac:dyDescent="0.2">
      <c r="D1773" s="6" t="s">
        <v>44</v>
      </c>
      <c r="E1773" s="6" t="s">
        <v>45</v>
      </c>
      <c r="F1773" s="6">
        <v>110</v>
      </c>
    </row>
    <row r="1774" spans="4:6" x14ac:dyDescent="0.2">
      <c r="D1774" s="6" t="s">
        <v>48</v>
      </c>
      <c r="E1774" s="6" t="s">
        <v>45</v>
      </c>
      <c r="F1774" s="6">
        <v>350</v>
      </c>
    </row>
    <row r="1775" spans="4:6" x14ac:dyDescent="0.2">
      <c r="D1775" s="6" t="s">
        <v>54</v>
      </c>
      <c r="E1775" s="6" t="s">
        <v>45</v>
      </c>
      <c r="F1775" s="6">
        <v>498</v>
      </c>
    </row>
    <row r="1776" spans="4:6" x14ac:dyDescent="0.2">
      <c r="D1776" s="6" t="s">
        <v>54</v>
      </c>
      <c r="E1776" s="6" t="s">
        <v>49</v>
      </c>
      <c r="F1776" s="6">
        <v>292</v>
      </c>
    </row>
    <row r="1777" spans="4:6" x14ac:dyDescent="0.2">
      <c r="D1777" s="6" t="s">
        <v>48</v>
      </c>
      <c r="E1777" s="6" t="s">
        <v>45</v>
      </c>
      <c r="F1777" s="6">
        <v>297</v>
      </c>
    </row>
    <row r="1778" spans="4:6" x14ac:dyDescent="0.2">
      <c r="D1778" s="6" t="s">
        <v>57</v>
      </c>
      <c r="E1778" s="6" t="s">
        <v>58</v>
      </c>
      <c r="F1778" s="6">
        <v>365</v>
      </c>
    </row>
    <row r="1779" spans="4:6" x14ac:dyDescent="0.2">
      <c r="D1779" s="6" t="s">
        <v>57</v>
      </c>
      <c r="E1779" s="6" t="s">
        <v>61</v>
      </c>
      <c r="F1779" s="6">
        <v>68</v>
      </c>
    </row>
    <row r="1780" spans="4:6" x14ac:dyDescent="0.2">
      <c r="D1780" s="6" t="s">
        <v>44</v>
      </c>
      <c r="E1780" s="6" t="s">
        <v>58</v>
      </c>
      <c r="F1780" s="6">
        <v>194</v>
      </c>
    </row>
    <row r="1781" spans="4:6" x14ac:dyDescent="0.2">
      <c r="D1781" s="6" t="s">
        <v>57</v>
      </c>
      <c r="E1781" s="6" t="s">
        <v>61</v>
      </c>
      <c r="F1781" s="6">
        <v>178</v>
      </c>
    </row>
    <row r="1782" spans="4:6" x14ac:dyDescent="0.2">
      <c r="D1782" s="6" t="s">
        <v>48</v>
      </c>
      <c r="E1782" s="6" t="s">
        <v>49</v>
      </c>
      <c r="F1782" s="6">
        <v>109</v>
      </c>
    </row>
    <row r="1783" spans="4:6" x14ac:dyDescent="0.2">
      <c r="D1783" s="6" t="s">
        <v>54</v>
      </c>
      <c r="E1783" s="6" t="s">
        <v>49</v>
      </c>
      <c r="F1783" s="6">
        <v>166</v>
      </c>
    </row>
    <row r="1784" spans="4:6" x14ac:dyDescent="0.2">
      <c r="D1784" s="6" t="s">
        <v>48</v>
      </c>
      <c r="E1784" s="6" t="s">
        <v>61</v>
      </c>
      <c r="F1784" s="6">
        <v>422</v>
      </c>
    </row>
    <row r="1785" spans="4:6" x14ac:dyDescent="0.2">
      <c r="D1785" s="6" t="s">
        <v>57</v>
      </c>
      <c r="E1785" s="6" t="s">
        <v>61</v>
      </c>
      <c r="F1785" s="6">
        <v>191</v>
      </c>
    </row>
    <row r="1786" spans="4:6" x14ac:dyDescent="0.2">
      <c r="D1786" s="6" t="s">
        <v>57</v>
      </c>
      <c r="E1786" s="6" t="s">
        <v>49</v>
      </c>
      <c r="F1786" s="6">
        <v>305</v>
      </c>
    </row>
    <row r="1787" spans="4:6" x14ac:dyDescent="0.2">
      <c r="D1787" s="6" t="s">
        <v>44</v>
      </c>
      <c r="E1787" s="6" t="s">
        <v>58</v>
      </c>
      <c r="F1787" s="6">
        <v>10</v>
      </c>
    </row>
    <row r="1788" spans="4:6" x14ac:dyDescent="0.2">
      <c r="D1788" s="6" t="s">
        <v>44</v>
      </c>
      <c r="E1788" s="6" t="s">
        <v>58</v>
      </c>
      <c r="F1788" s="6">
        <v>160</v>
      </c>
    </row>
    <row r="1789" spans="4:6" x14ac:dyDescent="0.2">
      <c r="D1789" s="6" t="s">
        <v>54</v>
      </c>
      <c r="E1789" s="6" t="s">
        <v>49</v>
      </c>
      <c r="F1789" s="6">
        <v>177</v>
      </c>
    </row>
    <row r="1790" spans="4:6" x14ac:dyDescent="0.2">
      <c r="D1790" s="6" t="s">
        <v>57</v>
      </c>
      <c r="E1790" s="6" t="s">
        <v>45</v>
      </c>
      <c r="F1790" s="6">
        <v>112</v>
      </c>
    </row>
    <row r="1791" spans="4:6" x14ac:dyDescent="0.2">
      <c r="D1791" s="6" t="s">
        <v>44</v>
      </c>
      <c r="E1791" s="6" t="s">
        <v>45</v>
      </c>
      <c r="F1791" s="6">
        <v>184</v>
      </c>
    </row>
    <row r="1792" spans="4:6" x14ac:dyDescent="0.2">
      <c r="D1792" s="6" t="s">
        <v>57</v>
      </c>
      <c r="E1792" s="6" t="s">
        <v>61</v>
      </c>
      <c r="F1792" s="6">
        <v>415</v>
      </c>
    </row>
    <row r="1793" spans="4:6" x14ac:dyDescent="0.2">
      <c r="D1793" s="6" t="s">
        <v>48</v>
      </c>
      <c r="E1793" s="6" t="s">
        <v>61</v>
      </c>
      <c r="F1793" s="6">
        <v>421</v>
      </c>
    </row>
    <row r="1794" spans="4:6" x14ac:dyDescent="0.2">
      <c r="D1794" s="6" t="s">
        <v>57</v>
      </c>
      <c r="E1794" s="6" t="s">
        <v>45</v>
      </c>
      <c r="F1794" s="6">
        <v>431</v>
      </c>
    </row>
    <row r="1795" spans="4:6" x14ac:dyDescent="0.2">
      <c r="D1795" s="6" t="s">
        <v>54</v>
      </c>
      <c r="E1795" s="6" t="s">
        <v>49</v>
      </c>
      <c r="F1795" s="6">
        <v>18</v>
      </c>
    </row>
    <row r="1796" spans="4:6" x14ac:dyDescent="0.2">
      <c r="D1796" s="6" t="s">
        <v>54</v>
      </c>
      <c r="E1796" s="6" t="s">
        <v>49</v>
      </c>
      <c r="F1796" s="6">
        <v>362</v>
      </c>
    </row>
    <row r="1797" spans="4:6" x14ac:dyDescent="0.2">
      <c r="D1797" s="6" t="s">
        <v>57</v>
      </c>
      <c r="E1797" s="6" t="s">
        <v>61</v>
      </c>
      <c r="F1797" s="6">
        <v>337</v>
      </c>
    </row>
    <row r="1798" spans="4:6" x14ac:dyDescent="0.2">
      <c r="D1798" s="6" t="s">
        <v>44</v>
      </c>
      <c r="E1798" s="6" t="s">
        <v>61</v>
      </c>
      <c r="F1798" s="6">
        <v>389</v>
      </c>
    </row>
    <row r="1799" spans="4:6" x14ac:dyDescent="0.2">
      <c r="D1799" s="6" t="s">
        <v>57</v>
      </c>
      <c r="E1799" s="6" t="s">
        <v>45</v>
      </c>
      <c r="F1799" s="6">
        <v>43</v>
      </c>
    </row>
    <row r="1800" spans="4:6" x14ac:dyDescent="0.2">
      <c r="D1800" s="6" t="s">
        <v>48</v>
      </c>
      <c r="E1800" s="6" t="s">
        <v>61</v>
      </c>
      <c r="F1800" s="6">
        <v>300</v>
      </c>
    </row>
    <row r="1801" spans="4:6" x14ac:dyDescent="0.2">
      <c r="D1801" s="6" t="s">
        <v>54</v>
      </c>
      <c r="E1801" s="6" t="s">
        <v>45</v>
      </c>
      <c r="F1801" s="6">
        <v>81</v>
      </c>
    </row>
    <row r="1802" spans="4:6" x14ac:dyDescent="0.2">
      <c r="D1802" s="6" t="s">
        <v>48</v>
      </c>
      <c r="E1802" s="6" t="s">
        <v>61</v>
      </c>
      <c r="F1802" s="6">
        <v>367</v>
      </c>
    </row>
    <row r="1803" spans="4:6" x14ac:dyDescent="0.2">
      <c r="D1803" s="6" t="s">
        <v>57</v>
      </c>
      <c r="E1803" s="6" t="s">
        <v>58</v>
      </c>
      <c r="F1803" s="6">
        <v>150</v>
      </c>
    </row>
    <row r="1804" spans="4:6" x14ac:dyDescent="0.2">
      <c r="D1804" s="6" t="s">
        <v>48</v>
      </c>
      <c r="E1804" s="6" t="s">
        <v>49</v>
      </c>
      <c r="F1804" s="6">
        <v>483</v>
      </c>
    </row>
    <row r="1805" spans="4:6" x14ac:dyDescent="0.2">
      <c r="D1805" s="6" t="s">
        <v>48</v>
      </c>
      <c r="E1805" s="6" t="s">
        <v>45</v>
      </c>
      <c r="F1805" s="6">
        <v>425</v>
      </c>
    </row>
    <row r="1806" spans="4:6" x14ac:dyDescent="0.2">
      <c r="D1806" s="6" t="s">
        <v>54</v>
      </c>
      <c r="E1806" s="6" t="s">
        <v>49</v>
      </c>
      <c r="F1806" s="6">
        <v>8</v>
      </c>
    </row>
    <row r="1807" spans="4:6" x14ac:dyDescent="0.2">
      <c r="D1807" s="6" t="s">
        <v>44</v>
      </c>
      <c r="E1807" s="6" t="s">
        <v>61</v>
      </c>
      <c r="F1807" s="6">
        <v>238</v>
      </c>
    </row>
    <row r="1808" spans="4:6" x14ac:dyDescent="0.2">
      <c r="D1808" s="6" t="s">
        <v>57</v>
      </c>
      <c r="E1808" s="6" t="s">
        <v>58</v>
      </c>
      <c r="F1808" s="6">
        <v>311</v>
      </c>
    </row>
    <row r="1809" spans="4:6" x14ac:dyDescent="0.2">
      <c r="D1809" s="6" t="s">
        <v>57</v>
      </c>
      <c r="E1809" s="6" t="s">
        <v>49</v>
      </c>
      <c r="F1809" s="6">
        <v>334</v>
      </c>
    </row>
    <row r="1810" spans="4:6" x14ac:dyDescent="0.2">
      <c r="D1810" s="6" t="s">
        <v>57</v>
      </c>
      <c r="E1810" s="6" t="s">
        <v>61</v>
      </c>
      <c r="F1810" s="6">
        <v>145</v>
      </c>
    </row>
    <row r="1811" spans="4:6" x14ac:dyDescent="0.2">
      <c r="D1811" s="6" t="s">
        <v>44</v>
      </c>
      <c r="E1811" s="6" t="s">
        <v>45</v>
      </c>
      <c r="F1811" s="6">
        <v>367</v>
      </c>
    </row>
    <row r="1812" spans="4:6" x14ac:dyDescent="0.2">
      <c r="D1812" s="6" t="s">
        <v>44</v>
      </c>
      <c r="E1812" s="6" t="s">
        <v>61</v>
      </c>
      <c r="F1812" s="6">
        <v>266</v>
      </c>
    </row>
    <row r="1813" spans="4:6" x14ac:dyDescent="0.2">
      <c r="D1813" s="6" t="s">
        <v>48</v>
      </c>
      <c r="E1813" s="6" t="s">
        <v>45</v>
      </c>
      <c r="F1813" s="6">
        <v>36</v>
      </c>
    </row>
    <row r="1814" spans="4:6" x14ac:dyDescent="0.2">
      <c r="D1814" s="6" t="s">
        <v>57</v>
      </c>
      <c r="E1814" s="6" t="s">
        <v>45</v>
      </c>
      <c r="F1814" s="6">
        <v>494</v>
      </c>
    </row>
    <row r="1815" spans="4:6" x14ac:dyDescent="0.2">
      <c r="D1815" s="6" t="s">
        <v>48</v>
      </c>
      <c r="E1815" s="6" t="s">
        <v>45</v>
      </c>
      <c r="F1815" s="6">
        <v>67</v>
      </c>
    </row>
    <row r="1816" spans="4:6" x14ac:dyDescent="0.2">
      <c r="D1816" s="6" t="s">
        <v>44</v>
      </c>
      <c r="E1816" s="6" t="s">
        <v>61</v>
      </c>
      <c r="F1816" s="6">
        <v>331</v>
      </c>
    </row>
    <row r="1817" spans="4:6" x14ac:dyDescent="0.2">
      <c r="D1817" s="6" t="s">
        <v>57</v>
      </c>
      <c r="E1817" s="6" t="s">
        <v>49</v>
      </c>
      <c r="F1817" s="6">
        <v>478</v>
      </c>
    </row>
    <row r="1818" spans="4:6" x14ac:dyDescent="0.2">
      <c r="D1818" s="6" t="s">
        <v>54</v>
      </c>
      <c r="E1818" s="6" t="s">
        <v>58</v>
      </c>
      <c r="F1818" s="6">
        <v>43</v>
      </c>
    </row>
    <row r="1819" spans="4:6" x14ac:dyDescent="0.2">
      <c r="D1819" s="6" t="s">
        <v>48</v>
      </c>
      <c r="E1819" s="6" t="s">
        <v>49</v>
      </c>
      <c r="F1819" s="6">
        <v>376</v>
      </c>
    </row>
    <row r="1820" spans="4:6" x14ac:dyDescent="0.2">
      <c r="D1820" s="6" t="s">
        <v>54</v>
      </c>
      <c r="E1820" s="6" t="s">
        <v>45</v>
      </c>
      <c r="F1820" s="6">
        <v>438</v>
      </c>
    </row>
    <row r="1821" spans="4:6" x14ac:dyDescent="0.2">
      <c r="D1821" s="6" t="s">
        <v>54</v>
      </c>
      <c r="E1821" s="6" t="s">
        <v>45</v>
      </c>
      <c r="F1821" s="6">
        <v>62</v>
      </c>
    </row>
    <row r="1822" spans="4:6" x14ac:dyDescent="0.2">
      <c r="D1822" s="6" t="s">
        <v>48</v>
      </c>
      <c r="E1822" s="6" t="s">
        <v>49</v>
      </c>
      <c r="F1822" s="6">
        <v>122</v>
      </c>
    </row>
    <row r="1823" spans="4:6" x14ac:dyDescent="0.2">
      <c r="D1823" s="6" t="s">
        <v>54</v>
      </c>
      <c r="E1823" s="6" t="s">
        <v>58</v>
      </c>
      <c r="F1823" s="6">
        <v>79</v>
      </c>
    </row>
    <row r="1824" spans="4:6" x14ac:dyDescent="0.2">
      <c r="D1824" s="6" t="s">
        <v>48</v>
      </c>
      <c r="E1824" s="6" t="s">
        <v>61</v>
      </c>
      <c r="F1824" s="6">
        <v>357</v>
      </c>
    </row>
    <row r="1825" spans="4:6" x14ac:dyDescent="0.2">
      <c r="D1825" s="6" t="s">
        <v>44</v>
      </c>
      <c r="E1825" s="6" t="s">
        <v>61</v>
      </c>
      <c r="F1825" s="6">
        <v>87</v>
      </c>
    </row>
    <row r="1826" spans="4:6" x14ac:dyDescent="0.2">
      <c r="D1826" s="6" t="s">
        <v>57</v>
      </c>
      <c r="E1826" s="6" t="s">
        <v>58</v>
      </c>
      <c r="F1826" s="6">
        <v>97</v>
      </c>
    </row>
    <row r="1827" spans="4:6" x14ac:dyDescent="0.2">
      <c r="D1827" s="6" t="s">
        <v>54</v>
      </c>
      <c r="E1827" s="6" t="s">
        <v>61</v>
      </c>
      <c r="F1827" s="6">
        <v>190</v>
      </c>
    </row>
    <row r="1828" spans="4:6" x14ac:dyDescent="0.2">
      <c r="D1828" s="6" t="s">
        <v>48</v>
      </c>
      <c r="E1828" s="6" t="s">
        <v>61</v>
      </c>
      <c r="F1828" s="6">
        <v>127</v>
      </c>
    </row>
    <row r="1829" spans="4:6" x14ac:dyDescent="0.2">
      <c r="D1829" s="6" t="s">
        <v>57</v>
      </c>
      <c r="E1829" s="6" t="s">
        <v>58</v>
      </c>
      <c r="F1829" s="6">
        <v>424</v>
      </c>
    </row>
    <row r="1830" spans="4:6" x14ac:dyDescent="0.2">
      <c r="D1830" s="6" t="s">
        <v>48</v>
      </c>
      <c r="E1830" s="6" t="s">
        <v>61</v>
      </c>
      <c r="F1830" s="6">
        <v>491</v>
      </c>
    </row>
    <row r="1831" spans="4:6" x14ac:dyDescent="0.2">
      <c r="D1831" s="6" t="s">
        <v>48</v>
      </c>
      <c r="E1831" s="6" t="s">
        <v>58</v>
      </c>
      <c r="F1831" s="6">
        <v>54</v>
      </c>
    </row>
    <row r="1832" spans="4:6" x14ac:dyDescent="0.2">
      <c r="D1832" s="6" t="s">
        <v>48</v>
      </c>
      <c r="E1832" s="6" t="s">
        <v>58</v>
      </c>
      <c r="F1832" s="6">
        <v>486</v>
      </c>
    </row>
    <row r="1833" spans="4:6" x14ac:dyDescent="0.2">
      <c r="D1833" s="6" t="s">
        <v>48</v>
      </c>
      <c r="E1833" s="6" t="s">
        <v>45</v>
      </c>
      <c r="F1833" s="6">
        <v>32</v>
      </c>
    </row>
    <row r="1834" spans="4:6" x14ac:dyDescent="0.2">
      <c r="D1834" s="6" t="s">
        <v>57</v>
      </c>
      <c r="E1834" s="6" t="s">
        <v>49</v>
      </c>
      <c r="F1834" s="6">
        <v>423</v>
      </c>
    </row>
    <row r="1835" spans="4:6" x14ac:dyDescent="0.2">
      <c r="D1835" s="6" t="s">
        <v>57</v>
      </c>
      <c r="E1835" s="6" t="s">
        <v>49</v>
      </c>
      <c r="F1835" s="6">
        <v>326</v>
      </c>
    </row>
    <row r="1836" spans="4:6" x14ac:dyDescent="0.2">
      <c r="D1836" s="6" t="s">
        <v>44</v>
      </c>
      <c r="E1836" s="6" t="s">
        <v>49</v>
      </c>
      <c r="F1836" s="6">
        <v>412</v>
      </c>
    </row>
    <row r="1837" spans="4:6" x14ac:dyDescent="0.2">
      <c r="D1837" s="6" t="s">
        <v>57</v>
      </c>
      <c r="E1837" s="6" t="s">
        <v>45</v>
      </c>
      <c r="F1837" s="6">
        <v>73</v>
      </c>
    </row>
    <row r="1838" spans="4:6" x14ac:dyDescent="0.2">
      <c r="D1838" s="6" t="s">
        <v>57</v>
      </c>
      <c r="E1838" s="6" t="s">
        <v>61</v>
      </c>
      <c r="F1838" s="6">
        <v>171</v>
      </c>
    </row>
    <row r="1839" spans="4:6" x14ac:dyDescent="0.2">
      <c r="D1839" s="6" t="s">
        <v>57</v>
      </c>
      <c r="E1839" s="6" t="s">
        <v>45</v>
      </c>
      <c r="F1839" s="6">
        <v>356</v>
      </c>
    </row>
    <row r="1840" spans="4:6" x14ac:dyDescent="0.2">
      <c r="D1840" s="6" t="s">
        <v>44</v>
      </c>
      <c r="E1840" s="6" t="s">
        <v>49</v>
      </c>
      <c r="F1840" s="6">
        <v>359</v>
      </c>
    </row>
    <row r="1841" spans="4:6" x14ac:dyDescent="0.2">
      <c r="D1841" s="6" t="s">
        <v>57</v>
      </c>
      <c r="E1841" s="6" t="s">
        <v>49</v>
      </c>
      <c r="F1841" s="6">
        <v>327</v>
      </c>
    </row>
    <row r="1842" spans="4:6" x14ac:dyDescent="0.2">
      <c r="D1842" s="6" t="s">
        <v>57</v>
      </c>
      <c r="E1842" s="6" t="s">
        <v>49</v>
      </c>
      <c r="F1842" s="6">
        <v>466</v>
      </c>
    </row>
    <row r="1843" spans="4:6" x14ac:dyDescent="0.2">
      <c r="D1843" s="6" t="s">
        <v>44</v>
      </c>
      <c r="E1843" s="6" t="s">
        <v>45</v>
      </c>
      <c r="F1843" s="6">
        <v>284</v>
      </c>
    </row>
    <row r="1844" spans="4:6" x14ac:dyDescent="0.2">
      <c r="D1844" s="6" t="s">
        <v>48</v>
      </c>
      <c r="E1844" s="6" t="s">
        <v>45</v>
      </c>
      <c r="F1844" s="6">
        <v>239</v>
      </c>
    </row>
    <row r="1845" spans="4:6" x14ac:dyDescent="0.2">
      <c r="D1845" s="6" t="s">
        <v>44</v>
      </c>
      <c r="E1845" s="6" t="s">
        <v>58</v>
      </c>
      <c r="F1845" s="6">
        <v>50</v>
      </c>
    </row>
    <row r="1846" spans="4:6" x14ac:dyDescent="0.2">
      <c r="D1846" s="6" t="s">
        <v>48</v>
      </c>
      <c r="E1846" s="6" t="s">
        <v>61</v>
      </c>
      <c r="F1846" s="6">
        <v>62</v>
      </c>
    </row>
    <row r="1847" spans="4:6" x14ac:dyDescent="0.2">
      <c r="D1847" s="6" t="s">
        <v>44</v>
      </c>
      <c r="E1847" s="6" t="s">
        <v>61</v>
      </c>
      <c r="F1847" s="6">
        <v>337</v>
      </c>
    </row>
    <row r="1848" spans="4:6" x14ac:dyDescent="0.2">
      <c r="D1848" s="6" t="s">
        <v>48</v>
      </c>
      <c r="E1848" s="6" t="s">
        <v>58</v>
      </c>
      <c r="F1848" s="6">
        <v>64</v>
      </c>
    </row>
    <row r="1849" spans="4:6" x14ac:dyDescent="0.2">
      <c r="D1849" s="6" t="s">
        <v>44</v>
      </c>
      <c r="E1849" s="6" t="s">
        <v>49</v>
      </c>
      <c r="F1849" s="6">
        <v>345</v>
      </c>
    </row>
    <row r="1850" spans="4:6" x14ac:dyDescent="0.2">
      <c r="D1850" s="6" t="s">
        <v>54</v>
      </c>
      <c r="E1850" s="6" t="s">
        <v>49</v>
      </c>
      <c r="F1850" s="6">
        <v>420</v>
      </c>
    </row>
    <row r="1851" spans="4:6" x14ac:dyDescent="0.2">
      <c r="D1851" s="6" t="s">
        <v>48</v>
      </c>
      <c r="E1851" s="6" t="s">
        <v>45</v>
      </c>
      <c r="F1851" s="6">
        <v>173</v>
      </c>
    </row>
    <row r="1852" spans="4:6" x14ac:dyDescent="0.2">
      <c r="D1852" s="6" t="s">
        <v>57</v>
      </c>
      <c r="E1852" s="6" t="s">
        <v>49</v>
      </c>
      <c r="F1852" s="6">
        <v>211</v>
      </c>
    </row>
    <row r="1853" spans="4:6" x14ac:dyDescent="0.2">
      <c r="D1853" s="6" t="s">
        <v>54</v>
      </c>
      <c r="E1853" s="6" t="s">
        <v>61</v>
      </c>
      <c r="F1853" s="6">
        <v>464</v>
      </c>
    </row>
    <row r="1854" spans="4:6" x14ac:dyDescent="0.2">
      <c r="D1854" s="6" t="s">
        <v>57</v>
      </c>
      <c r="E1854" s="6" t="s">
        <v>61</v>
      </c>
      <c r="F1854" s="6">
        <v>52</v>
      </c>
    </row>
    <row r="1855" spans="4:6" x14ac:dyDescent="0.2">
      <c r="D1855" s="6" t="s">
        <v>57</v>
      </c>
      <c r="E1855" s="6" t="s">
        <v>45</v>
      </c>
      <c r="F1855" s="6">
        <v>247</v>
      </c>
    </row>
    <row r="1856" spans="4:6" x14ac:dyDescent="0.2">
      <c r="D1856" s="6" t="s">
        <v>44</v>
      </c>
      <c r="E1856" s="6" t="s">
        <v>58</v>
      </c>
      <c r="F1856" s="6">
        <v>94</v>
      </c>
    </row>
    <row r="1857" spans="4:6" x14ac:dyDescent="0.2">
      <c r="D1857" s="6" t="s">
        <v>57</v>
      </c>
      <c r="E1857" s="6" t="s">
        <v>58</v>
      </c>
      <c r="F1857" s="6">
        <v>336</v>
      </c>
    </row>
    <row r="1858" spans="4:6" x14ac:dyDescent="0.2">
      <c r="D1858" s="6" t="s">
        <v>57</v>
      </c>
      <c r="E1858" s="6" t="s">
        <v>58</v>
      </c>
      <c r="F1858" s="6">
        <v>227</v>
      </c>
    </row>
    <row r="1859" spans="4:6" x14ac:dyDescent="0.2">
      <c r="D1859" s="6" t="s">
        <v>48</v>
      </c>
      <c r="E1859" s="6" t="s">
        <v>49</v>
      </c>
      <c r="F1859" s="6">
        <v>157</v>
      </c>
    </row>
    <row r="1860" spans="4:6" x14ac:dyDescent="0.2">
      <c r="D1860" s="6" t="s">
        <v>57</v>
      </c>
      <c r="E1860" s="6" t="s">
        <v>45</v>
      </c>
      <c r="F1860" s="6">
        <v>14</v>
      </c>
    </row>
    <row r="1861" spans="4:6" x14ac:dyDescent="0.2">
      <c r="D1861" s="6" t="s">
        <v>54</v>
      </c>
      <c r="E1861" s="6" t="s">
        <v>45</v>
      </c>
      <c r="F1861" s="6">
        <v>434</v>
      </c>
    </row>
    <row r="1862" spans="4:6" x14ac:dyDescent="0.2">
      <c r="D1862" s="6" t="s">
        <v>54</v>
      </c>
      <c r="E1862" s="6" t="s">
        <v>58</v>
      </c>
      <c r="F1862" s="6">
        <v>67</v>
      </c>
    </row>
    <row r="1863" spans="4:6" x14ac:dyDescent="0.2">
      <c r="D1863" s="6" t="s">
        <v>57</v>
      </c>
      <c r="E1863" s="6" t="s">
        <v>61</v>
      </c>
      <c r="F1863" s="6">
        <v>455</v>
      </c>
    </row>
    <row r="1864" spans="4:6" x14ac:dyDescent="0.2">
      <c r="D1864" s="6" t="s">
        <v>44</v>
      </c>
      <c r="E1864" s="6" t="s">
        <v>49</v>
      </c>
      <c r="F1864" s="6">
        <v>475</v>
      </c>
    </row>
    <row r="1865" spans="4:6" x14ac:dyDescent="0.2">
      <c r="D1865" s="6" t="s">
        <v>57</v>
      </c>
      <c r="E1865" s="6" t="s">
        <v>61</v>
      </c>
      <c r="F1865" s="6">
        <v>318</v>
      </c>
    </row>
    <row r="1866" spans="4:6" x14ac:dyDescent="0.2">
      <c r="D1866" s="6" t="s">
        <v>54</v>
      </c>
      <c r="E1866" s="6" t="s">
        <v>45</v>
      </c>
      <c r="F1866" s="6">
        <v>400</v>
      </c>
    </row>
    <row r="1867" spans="4:6" x14ac:dyDescent="0.2">
      <c r="D1867" s="6" t="s">
        <v>48</v>
      </c>
      <c r="E1867" s="6" t="s">
        <v>58</v>
      </c>
      <c r="F1867" s="6">
        <v>482</v>
      </c>
    </row>
    <row r="1868" spans="4:6" x14ac:dyDescent="0.2">
      <c r="D1868" s="6" t="s">
        <v>48</v>
      </c>
      <c r="E1868" s="6" t="s">
        <v>49</v>
      </c>
      <c r="F1868" s="6">
        <v>296</v>
      </c>
    </row>
    <row r="1869" spans="4:6" x14ac:dyDescent="0.2">
      <c r="D1869" s="6" t="s">
        <v>44</v>
      </c>
      <c r="E1869" s="6" t="s">
        <v>45</v>
      </c>
      <c r="F1869" s="6">
        <v>444</v>
      </c>
    </row>
    <row r="1870" spans="4:6" x14ac:dyDescent="0.2">
      <c r="D1870" s="6" t="s">
        <v>48</v>
      </c>
      <c r="E1870" s="6" t="s">
        <v>61</v>
      </c>
      <c r="F1870" s="6">
        <v>5</v>
      </c>
    </row>
    <row r="1871" spans="4:6" x14ac:dyDescent="0.2">
      <c r="D1871" s="6" t="s">
        <v>48</v>
      </c>
      <c r="E1871" s="6" t="s">
        <v>58</v>
      </c>
      <c r="F1871" s="6">
        <v>494</v>
      </c>
    </row>
    <row r="1872" spans="4:6" x14ac:dyDescent="0.2">
      <c r="D1872" s="6" t="s">
        <v>57</v>
      </c>
      <c r="E1872" s="6" t="s">
        <v>49</v>
      </c>
      <c r="F1872" s="6">
        <v>414</v>
      </c>
    </row>
    <row r="1873" spans="4:6" x14ac:dyDescent="0.2">
      <c r="D1873" s="6" t="s">
        <v>48</v>
      </c>
      <c r="E1873" s="6" t="s">
        <v>45</v>
      </c>
      <c r="F1873" s="6">
        <v>198</v>
      </c>
    </row>
    <row r="1874" spans="4:6" x14ac:dyDescent="0.2">
      <c r="D1874" s="6" t="s">
        <v>44</v>
      </c>
      <c r="E1874" s="6" t="s">
        <v>49</v>
      </c>
      <c r="F1874" s="6">
        <v>456</v>
      </c>
    </row>
    <row r="1875" spans="4:6" x14ac:dyDescent="0.2">
      <c r="D1875" s="6" t="s">
        <v>44</v>
      </c>
      <c r="E1875" s="6" t="s">
        <v>49</v>
      </c>
      <c r="F1875" s="6">
        <v>265</v>
      </c>
    </row>
    <row r="1876" spans="4:6" x14ac:dyDescent="0.2">
      <c r="D1876" s="6" t="s">
        <v>57</v>
      </c>
      <c r="E1876" s="6" t="s">
        <v>45</v>
      </c>
      <c r="F1876" s="6">
        <v>350</v>
      </c>
    </row>
    <row r="1877" spans="4:6" x14ac:dyDescent="0.2">
      <c r="D1877" s="6" t="s">
        <v>54</v>
      </c>
      <c r="E1877" s="6" t="s">
        <v>58</v>
      </c>
      <c r="F1877" s="6">
        <v>157</v>
      </c>
    </row>
    <row r="1878" spans="4:6" x14ac:dyDescent="0.2">
      <c r="D1878" s="6" t="s">
        <v>54</v>
      </c>
      <c r="E1878" s="6" t="s">
        <v>45</v>
      </c>
      <c r="F1878" s="6">
        <v>28</v>
      </c>
    </row>
    <row r="1879" spans="4:6" x14ac:dyDescent="0.2">
      <c r="D1879" s="6" t="s">
        <v>48</v>
      </c>
      <c r="E1879" s="6" t="s">
        <v>45</v>
      </c>
      <c r="F1879" s="6">
        <v>111</v>
      </c>
    </row>
    <row r="1880" spans="4:6" x14ac:dyDescent="0.2">
      <c r="D1880" s="6" t="s">
        <v>48</v>
      </c>
      <c r="E1880" s="6" t="s">
        <v>45</v>
      </c>
      <c r="F1880" s="6">
        <v>492</v>
      </c>
    </row>
    <row r="1881" spans="4:6" x14ac:dyDescent="0.2">
      <c r="D1881" s="6" t="s">
        <v>57</v>
      </c>
      <c r="E1881" s="6" t="s">
        <v>49</v>
      </c>
      <c r="F1881" s="6">
        <v>260</v>
      </c>
    </row>
    <row r="1882" spans="4:6" x14ac:dyDescent="0.2">
      <c r="D1882" s="6" t="s">
        <v>54</v>
      </c>
      <c r="E1882" s="6" t="s">
        <v>45</v>
      </c>
      <c r="F1882" s="6">
        <v>462</v>
      </c>
    </row>
    <row r="1883" spans="4:6" x14ac:dyDescent="0.2">
      <c r="D1883" s="6" t="s">
        <v>48</v>
      </c>
      <c r="E1883" s="6" t="s">
        <v>61</v>
      </c>
      <c r="F1883" s="6">
        <v>469</v>
      </c>
    </row>
    <row r="1884" spans="4:6" x14ac:dyDescent="0.2">
      <c r="D1884" s="6" t="s">
        <v>48</v>
      </c>
      <c r="E1884" s="6" t="s">
        <v>61</v>
      </c>
      <c r="F1884" s="6">
        <v>411</v>
      </c>
    </row>
    <row r="1885" spans="4:6" x14ac:dyDescent="0.2">
      <c r="D1885" s="6" t="s">
        <v>44</v>
      </c>
      <c r="E1885" s="6" t="s">
        <v>45</v>
      </c>
      <c r="F1885" s="6">
        <v>57</v>
      </c>
    </row>
    <row r="1886" spans="4:6" x14ac:dyDescent="0.2">
      <c r="D1886" s="6" t="s">
        <v>54</v>
      </c>
      <c r="E1886" s="6" t="s">
        <v>58</v>
      </c>
      <c r="F1886" s="6">
        <v>487</v>
      </c>
    </row>
    <row r="1887" spans="4:6" x14ac:dyDescent="0.2">
      <c r="D1887" s="6" t="s">
        <v>48</v>
      </c>
      <c r="E1887" s="6" t="s">
        <v>61</v>
      </c>
      <c r="F1887" s="6">
        <v>32</v>
      </c>
    </row>
    <row r="1888" spans="4:6" x14ac:dyDescent="0.2">
      <c r="D1888" s="6" t="s">
        <v>54</v>
      </c>
      <c r="E1888" s="6" t="s">
        <v>45</v>
      </c>
      <c r="F1888" s="6">
        <v>56</v>
      </c>
    </row>
    <row r="1889" spans="4:6" x14ac:dyDescent="0.2">
      <c r="D1889" s="6" t="s">
        <v>48</v>
      </c>
      <c r="E1889" s="6" t="s">
        <v>45</v>
      </c>
      <c r="F1889" s="6">
        <v>106</v>
      </c>
    </row>
    <row r="1890" spans="4:6" x14ac:dyDescent="0.2">
      <c r="D1890" s="6" t="s">
        <v>44</v>
      </c>
      <c r="E1890" s="6" t="s">
        <v>45</v>
      </c>
      <c r="F1890" s="6">
        <v>425</v>
      </c>
    </row>
    <row r="1891" spans="4:6" x14ac:dyDescent="0.2">
      <c r="D1891" s="6" t="s">
        <v>44</v>
      </c>
      <c r="E1891" s="6" t="s">
        <v>49</v>
      </c>
      <c r="F1891" s="6">
        <v>429</v>
      </c>
    </row>
    <row r="1892" spans="4:6" x14ac:dyDescent="0.2">
      <c r="D1892" s="6" t="s">
        <v>57</v>
      </c>
      <c r="E1892" s="6" t="s">
        <v>45</v>
      </c>
      <c r="F1892" s="6">
        <v>276</v>
      </c>
    </row>
    <row r="1893" spans="4:6" x14ac:dyDescent="0.2">
      <c r="D1893" s="6" t="s">
        <v>44</v>
      </c>
      <c r="E1893" s="6" t="s">
        <v>58</v>
      </c>
      <c r="F1893" s="6">
        <v>227</v>
      </c>
    </row>
    <row r="1894" spans="4:6" x14ac:dyDescent="0.2">
      <c r="D1894" s="6" t="s">
        <v>57</v>
      </c>
      <c r="E1894" s="6" t="s">
        <v>49</v>
      </c>
      <c r="F1894" s="6">
        <v>351</v>
      </c>
    </row>
    <row r="1895" spans="4:6" x14ac:dyDescent="0.2">
      <c r="D1895" s="6" t="s">
        <v>44</v>
      </c>
      <c r="E1895" s="6" t="s">
        <v>49</v>
      </c>
      <c r="F1895" s="6">
        <v>365</v>
      </c>
    </row>
    <row r="1896" spans="4:6" x14ac:dyDescent="0.2">
      <c r="D1896" s="6" t="s">
        <v>48</v>
      </c>
      <c r="E1896" s="6" t="s">
        <v>58</v>
      </c>
      <c r="F1896" s="6">
        <v>412</v>
      </c>
    </row>
    <row r="1897" spans="4:6" x14ac:dyDescent="0.2">
      <c r="D1897" s="6" t="s">
        <v>57</v>
      </c>
      <c r="E1897" s="6" t="s">
        <v>61</v>
      </c>
      <c r="F1897" s="6">
        <v>269</v>
      </c>
    </row>
    <row r="1898" spans="4:6" x14ac:dyDescent="0.2">
      <c r="D1898" s="6" t="s">
        <v>57</v>
      </c>
      <c r="E1898" s="6" t="s">
        <v>61</v>
      </c>
      <c r="F1898" s="6">
        <v>327</v>
      </c>
    </row>
    <row r="1899" spans="4:6" x14ac:dyDescent="0.2">
      <c r="D1899" s="6" t="s">
        <v>57</v>
      </c>
      <c r="E1899" s="6" t="s">
        <v>61</v>
      </c>
      <c r="F1899" s="6">
        <v>474</v>
      </c>
    </row>
    <row r="1900" spans="4:6" x14ac:dyDescent="0.2">
      <c r="D1900" s="6" t="s">
        <v>44</v>
      </c>
      <c r="E1900" s="6" t="s">
        <v>61</v>
      </c>
      <c r="F1900" s="6">
        <v>200</v>
      </c>
    </row>
    <row r="1901" spans="4:6" x14ac:dyDescent="0.2">
      <c r="D1901" s="6" t="s">
        <v>54</v>
      </c>
      <c r="E1901" s="6" t="s">
        <v>45</v>
      </c>
      <c r="F1901" s="6">
        <v>405</v>
      </c>
    </row>
    <row r="1902" spans="4:6" x14ac:dyDescent="0.2">
      <c r="D1902" s="6" t="s">
        <v>54</v>
      </c>
      <c r="E1902" s="6" t="s">
        <v>58</v>
      </c>
      <c r="F1902" s="6">
        <v>309</v>
      </c>
    </row>
    <row r="1903" spans="4:6" x14ac:dyDescent="0.2">
      <c r="D1903" s="6" t="s">
        <v>57</v>
      </c>
      <c r="E1903" s="6" t="s">
        <v>49</v>
      </c>
      <c r="F1903" s="6">
        <v>452</v>
      </c>
    </row>
    <row r="1904" spans="4:6" x14ac:dyDescent="0.2">
      <c r="D1904" s="6" t="s">
        <v>44</v>
      </c>
      <c r="E1904" s="6" t="s">
        <v>45</v>
      </c>
      <c r="F1904" s="6">
        <v>352</v>
      </c>
    </row>
    <row r="1905" spans="4:6" x14ac:dyDescent="0.2">
      <c r="D1905" s="6" t="s">
        <v>54</v>
      </c>
      <c r="E1905" s="6" t="s">
        <v>58</v>
      </c>
      <c r="F1905" s="6">
        <v>160</v>
      </c>
    </row>
    <row r="1906" spans="4:6" x14ac:dyDescent="0.2">
      <c r="D1906" s="6" t="s">
        <v>54</v>
      </c>
      <c r="E1906" s="6" t="s">
        <v>49</v>
      </c>
      <c r="F1906" s="6">
        <v>210</v>
      </c>
    </row>
    <row r="1907" spans="4:6" x14ac:dyDescent="0.2">
      <c r="D1907" s="6" t="s">
        <v>54</v>
      </c>
      <c r="E1907" s="6" t="s">
        <v>58</v>
      </c>
      <c r="F1907" s="6">
        <v>241</v>
      </c>
    </row>
    <row r="1908" spans="4:6" x14ac:dyDescent="0.2">
      <c r="D1908" s="6" t="s">
        <v>54</v>
      </c>
      <c r="E1908" s="6" t="s">
        <v>49</v>
      </c>
      <c r="F1908" s="6">
        <v>54</v>
      </c>
    </row>
    <row r="1909" spans="4:6" x14ac:dyDescent="0.2">
      <c r="D1909" s="6" t="s">
        <v>44</v>
      </c>
      <c r="E1909" s="6" t="s">
        <v>45</v>
      </c>
      <c r="F1909" s="6">
        <v>494</v>
      </c>
    </row>
    <row r="1910" spans="4:6" x14ac:dyDescent="0.2">
      <c r="D1910" s="6" t="s">
        <v>44</v>
      </c>
      <c r="E1910" s="6" t="s">
        <v>45</v>
      </c>
      <c r="F1910" s="6">
        <v>259</v>
      </c>
    </row>
    <row r="1911" spans="4:6" x14ac:dyDescent="0.2">
      <c r="D1911" s="6" t="s">
        <v>48</v>
      </c>
      <c r="E1911" s="6" t="s">
        <v>61</v>
      </c>
      <c r="F1911" s="6">
        <v>63</v>
      </c>
    </row>
    <row r="1912" spans="4:6" x14ac:dyDescent="0.2">
      <c r="D1912" s="6" t="s">
        <v>44</v>
      </c>
      <c r="E1912" s="6" t="s">
        <v>49</v>
      </c>
      <c r="F1912" s="6">
        <v>281</v>
      </c>
    </row>
    <row r="1913" spans="4:6" x14ac:dyDescent="0.2">
      <c r="D1913" s="6" t="s">
        <v>57</v>
      </c>
      <c r="E1913" s="6" t="s">
        <v>49</v>
      </c>
      <c r="F1913" s="6">
        <v>122</v>
      </c>
    </row>
    <row r="1914" spans="4:6" x14ac:dyDescent="0.2">
      <c r="D1914" s="6" t="s">
        <v>57</v>
      </c>
      <c r="E1914" s="6" t="s">
        <v>45</v>
      </c>
      <c r="F1914" s="6">
        <v>231</v>
      </c>
    </row>
    <row r="1915" spans="4:6" x14ac:dyDescent="0.2">
      <c r="D1915" s="6" t="s">
        <v>44</v>
      </c>
      <c r="E1915" s="6" t="s">
        <v>61</v>
      </c>
      <c r="F1915" s="6">
        <v>84</v>
      </c>
    </row>
    <row r="1916" spans="4:6" x14ac:dyDescent="0.2">
      <c r="D1916" s="6" t="s">
        <v>57</v>
      </c>
      <c r="E1916" s="6" t="s">
        <v>49</v>
      </c>
      <c r="F1916" s="6">
        <v>158</v>
      </c>
    </row>
    <row r="1917" spans="4:6" x14ac:dyDescent="0.2">
      <c r="D1917" s="6" t="s">
        <v>48</v>
      </c>
      <c r="E1917" s="6" t="s">
        <v>49</v>
      </c>
      <c r="F1917" s="6">
        <v>340</v>
      </c>
    </row>
    <row r="1918" spans="4:6" x14ac:dyDescent="0.2">
      <c r="D1918" s="6" t="s">
        <v>48</v>
      </c>
      <c r="E1918" s="6" t="s">
        <v>49</v>
      </c>
      <c r="F1918" s="6">
        <v>104</v>
      </c>
    </row>
    <row r="1919" spans="4:6" x14ac:dyDescent="0.2">
      <c r="D1919" s="6" t="s">
        <v>48</v>
      </c>
      <c r="E1919" s="6" t="s">
        <v>49</v>
      </c>
      <c r="F1919" s="6">
        <v>110</v>
      </c>
    </row>
    <row r="1920" spans="4:6" x14ac:dyDescent="0.2">
      <c r="D1920" s="6" t="s">
        <v>54</v>
      </c>
      <c r="E1920" s="6" t="s">
        <v>61</v>
      </c>
      <c r="F1920" s="6">
        <v>406</v>
      </c>
    </row>
    <row r="1921" spans="4:6" x14ac:dyDescent="0.2">
      <c r="D1921" s="6" t="s">
        <v>57</v>
      </c>
      <c r="E1921" s="6" t="s">
        <v>61</v>
      </c>
      <c r="F1921" s="6">
        <v>132</v>
      </c>
    </row>
    <row r="1922" spans="4:6" x14ac:dyDescent="0.2">
      <c r="D1922" s="6" t="s">
        <v>48</v>
      </c>
      <c r="E1922" s="6" t="s">
        <v>61</v>
      </c>
      <c r="F1922" s="6">
        <v>155</v>
      </c>
    </row>
    <row r="1923" spans="4:6" x14ac:dyDescent="0.2">
      <c r="D1923" s="6" t="s">
        <v>44</v>
      </c>
      <c r="E1923" s="6" t="s">
        <v>45</v>
      </c>
      <c r="F1923" s="6">
        <v>322</v>
      </c>
    </row>
    <row r="1924" spans="4:6" x14ac:dyDescent="0.2">
      <c r="D1924" s="6" t="s">
        <v>48</v>
      </c>
      <c r="E1924" s="6" t="s">
        <v>49</v>
      </c>
      <c r="F1924" s="6">
        <v>245</v>
      </c>
    </row>
    <row r="1925" spans="4:6" x14ac:dyDescent="0.2">
      <c r="D1925" s="6" t="s">
        <v>44</v>
      </c>
      <c r="E1925" s="6" t="s">
        <v>58</v>
      </c>
      <c r="F1925" s="6">
        <v>100</v>
      </c>
    </row>
    <row r="1926" spans="4:6" x14ac:dyDescent="0.2">
      <c r="D1926" s="6" t="s">
        <v>54</v>
      </c>
      <c r="E1926" s="6" t="s">
        <v>58</v>
      </c>
      <c r="F1926" s="6">
        <v>185</v>
      </c>
    </row>
    <row r="1927" spans="4:6" x14ac:dyDescent="0.2">
      <c r="D1927" s="6" t="s">
        <v>57</v>
      </c>
      <c r="E1927" s="6" t="s">
        <v>49</v>
      </c>
      <c r="F1927" s="6">
        <v>462</v>
      </c>
    </row>
    <row r="1928" spans="4:6" x14ac:dyDescent="0.2">
      <c r="D1928" s="6" t="s">
        <v>54</v>
      </c>
      <c r="E1928" s="6" t="s">
        <v>49</v>
      </c>
      <c r="F1928" s="6">
        <v>345</v>
      </c>
    </row>
    <row r="1929" spans="4:6" x14ac:dyDescent="0.2">
      <c r="D1929" s="6" t="s">
        <v>54</v>
      </c>
      <c r="E1929" s="6" t="s">
        <v>49</v>
      </c>
      <c r="F1929" s="6">
        <v>296</v>
      </c>
    </row>
    <row r="1930" spans="4:6" x14ac:dyDescent="0.2">
      <c r="D1930" s="6" t="s">
        <v>57</v>
      </c>
      <c r="E1930" s="6" t="s">
        <v>58</v>
      </c>
      <c r="F1930" s="6">
        <v>55</v>
      </c>
    </row>
    <row r="1931" spans="4:6" x14ac:dyDescent="0.2">
      <c r="D1931" s="6" t="s">
        <v>44</v>
      </c>
      <c r="E1931" s="6" t="s">
        <v>45</v>
      </c>
      <c r="F1931" s="6">
        <v>110</v>
      </c>
    </row>
    <row r="1932" spans="4:6" x14ac:dyDescent="0.2">
      <c r="D1932" s="6" t="s">
        <v>57</v>
      </c>
      <c r="E1932" s="6" t="s">
        <v>58</v>
      </c>
      <c r="F1932" s="6">
        <v>104</v>
      </c>
    </row>
    <row r="1933" spans="4:6" x14ac:dyDescent="0.2">
      <c r="D1933" s="6" t="s">
        <v>44</v>
      </c>
      <c r="E1933" s="6" t="s">
        <v>49</v>
      </c>
      <c r="F1933" s="6">
        <v>34</v>
      </c>
    </row>
    <row r="1934" spans="4:6" x14ac:dyDescent="0.2">
      <c r="D1934" s="6" t="s">
        <v>57</v>
      </c>
      <c r="E1934" s="6" t="s">
        <v>49</v>
      </c>
      <c r="F1934" s="6">
        <v>351</v>
      </c>
    </row>
    <row r="1935" spans="4:6" x14ac:dyDescent="0.2">
      <c r="D1935" s="6" t="s">
        <v>57</v>
      </c>
      <c r="E1935" s="6" t="s">
        <v>49</v>
      </c>
      <c r="F1935" s="6">
        <v>430</v>
      </c>
    </row>
    <row r="1936" spans="4:6" x14ac:dyDescent="0.2">
      <c r="D1936" s="6" t="s">
        <v>54</v>
      </c>
      <c r="E1936" s="6" t="s">
        <v>49</v>
      </c>
      <c r="F1936" s="6">
        <v>479</v>
      </c>
    </row>
    <row r="1937" spans="4:6" x14ac:dyDescent="0.2">
      <c r="D1937" s="6" t="s">
        <v>54</v>
      </c>
      <c r="E1937" s="6" t="s">
        <v>61</v>
      </c>
      <c r="F1937" s="6">
        <v>341</v>
      </c>
    </row>
    <row r="1938" spans="4:6" x14ac:dyDescent="0.2">
      <c r="D1938" s="6" t="s">
        <v>44</v>
      </c>
      <c r="E1938" s="6" t="s">
        <v>45</v>
      </c>
      <c r="F1938" s="6">
        <v>239</v>
      </c>
    </row>
    <row r="1939" spans="4:6" x14ac:dyDescent="0.2">
      <c r="D1939" s="6" t="s">
        <v>54</v>
      </c>
      <c r="E1939" s="6" t="s">
        <v>49</v>
      </c>
      <c r="F1939" s="6">
        <v>328</v>
      </c>
    </row>
    <row r="1940" spans="4:6" x14ac:dyDescent="0.2">
      <c r="D1940" s="6" t="s">
        <v>54</v>
      </c>
      <c r="E1940" s="6" t="s">
        <v>45</v>
      </c>
      <c r="F1940" s="6">
        <v>399</v>
      </c>
    </row>
    <row r="1941" spans="4:6" x14ac:dyDescent="0.2">
      <c r="D1941" s="6" t="s">
        <v>44</v>
      </c>
      <c r="E1941" s="6" t="s">
        <v>58</v>
      </c>
      <c r="F1941" s="6">
        <v>147</v>
      </c>
    </row>
    <row r="1942" spans="4:6" x14ac:dyDescent="0.2">
      <c r="D1942" s="6" t="s">
        <v>48</v>
      </c>
      <c r="E1942" s="6" t="s">
        <v>61</v>
      </c>
      <c r="F1942" s="6">
        <v>428</v>
      </c>
    </row>
    <row r="1943" spans="4:6" x14ac:dyDescent="0.2">
      <c r="D1943" s="6" t="s">
        <v>54</v>
      </c>
      <c r="E1943" s="6" t="s">
        <v>45</v>
      </c>
      <c r="F1943" s="6">
        <v>445</v>
      </c>
    </row>
    <row r="1944" spans="4:6" x14ac:dyDescent="0.2">
      <c r="D1944" s="6" t="s">
        <v>44</v>
      </c>
      <c r="E1944" s="6" t="s">
        <v>61</v>
      </c>
      <c r="F1944" s="6">
        <v>199</v>
      </c>
    </row>
    <row r="1945" spans="4:6" x14ac:dyDescent="0.2">
      <c r="D1945" s="6" t="s">
        <v>44</v>
      </c>
      <c r="E1945" s="6" t="s">
        <v>49</v>
      </c>
      <c r="F1945" s="6">
        <v>294</v>
      </c>
    </row>
    <row r="1946" spans="4:6" x14ac:dyDescent="0.2">
      <c r="D1946" s="6" t="s">
        <v>48</v>
      </c>
      <c r="E1946" s="6" t="s">
        <v>58</v>
      </c>
      <c r="F1946" s="6">
        <v>275</v>
      </c>
    </row>
    <row r="1947" spans="4:6" x14ac:dyDescent="0.2">
      <c r="D1947" s="6" t="s">
        <v>54</v>
      </c>
      <c r="E1947" s="6" t="s">
        <v>49</v>
      </c>
      <c r="F1947" s="6">
        <v>454</v>
      </c>
    </row>
    <row r="1948" spans="4:6" x14ac:dyDescent="0.2">
      <c r="D1948" s="6" t="s">
        <v>48</v>
      </c>
      <c r="E1948" s="6" t="s">
        <v>45</v>
      </c>
      <c r="F1948" s="6">
        <v>481</v>
      </c>
    </row>
    <row r="1949" spans="4:6" x14ac:dyDescent="0.2">
      <c r="D1949" s="6" t="s">
        <v>44</v>
      </c>
      <c r="E1949" s="6" t="s">
        <v>61</v>
      </c>
      <c r="F1949" s="6">
        <v>251</v>
      </c>
    </row>
    <row r="1950" spans="4:6" x14ac:dyDescent="0.2">
      <c r="D1950" s="6" t="s">
        <v>54</v>
      </c>
      <c r="E1950" s="6" t="s">
        <v>49</v>
      </c>
      <c r="F1950" s="6">
        <v>181</v>
      </c>
    </row>
    <row r="1951" spans="4:6" x14ac:dyDescent="0.2">
      <c r="D1951" s="6" t="s">
        <v>44</v>
      </c>
      <c r="E1951" s="6" t="s">
        <v>58</v>
      </c>
      <c r="F1951" s="6">
        <v>449</v>
      </c>
    </row>
    <row r="1952" spans="4:6" x14ac:dyDescent="0.2">
      <c r="D1952" s="6" t="s">
        <v>48</v>
      </c>
      <c r="E1952" s="6" t="s">
        <v>49</v>
      </c>
      <c r="F1952" s="6">
        <v>424</v>
      </c>
    </row>
    <row r="1953" spans="4:6" x14ac:dyDescent="0.2">
      <c r="D1953" s="6" t="s">
        <v>44</v>
      </c>
      <c r="E1953" s="6" t="s">
        <v>61</v>
      </c>
      <c r="F1953" s="6">
        <v>32</v>
      </c>
    </row>
    <row r="1954" spans="4:6" x14ac:dyDescent="0.2">
      <c r="D1954" s="6" t="s">
        <v>57</v>
      </c>
      <c r="E1954" s="6" t="s">
        <v>45</v>
      </c>
      <c r="F1954" s="6">
        <v>419</v>
      </c>
    </row>
    <row r="1955" spans="4:6" x14ac:dyDescent="0.2">
      <c r="D1955" s="6" t="s">
        <v>48</v>
      </c>
      <c r="E1955" s="6" t="s">
        <v>45</v>
      </c>
      <c r="F1955" s="6">
        <v>90</v>
      </c>
    </row>
    <row r="1956" spans="4:6" x14ac:dyDescent="0.2">
      <c r="D1956" s="6" t="s">
        <v>54</v>
      </c>
      <c r="E1956" s="6" t="s">
        <v>58</v>
      </c>
      <c r="F1956" s="6">
        <v>301</v>
      </c>
    </row>
    <row r="1957" spans="4:6" x14ac:dyDescent="0.2">
      <c r="D1957" s="6" t="s">
        <v>48</v>
      </c>
      <c r="E1957" s="6" t="s">
        <v>58</v>
      </c>
      <c r="F1957" s="6">
        <v>276</v>
      </c>
    </row>
    <row r="1958" spans="4:6" x14ac:dyDescent="0.2">
      <c r="D1958" s="6" t="s">
        <v>48</v>
      </c>
      <c r="E1958" s="6" t="s">
        <v>49</v>
      </c>
      <c r="F1958" s="6">
        <v>102</v>
      </c>
    </row>
    <row r="1959" spans="4:6" x14ac:dyDescent="0.2">
      <c r="D1959" s="6" t="s">
        <v>44</v>
      </c>
      <c r="E1959" s="6" t="s">
        <v>61</v>
      </c>
      <c r="F1959" s="6">
        <v>422</v>
      </c>
    </row>
    <row r="1960" spans="4:6" x14ac:dyDescent="0.2">
      <c r="D1960" s="6" t="s">
        <v>48</v>
      </c>
      <c r="E1960" s="6" t="s">
        <v>58</v>
      </c>
      <c r="F1960" s="6">
        <v>181</v>
      </c>
    </row>
    <row r="1961" spans="4:6" x14ac:dyDescent="0.2">
      <c r="D1961" s="6" t="s">
        <v>57</v>
      </c>
      <c r="E1961" s="6" t="s">
        <v>45</v>
      </c>
      <c r="F1961" s="6">
        <v>369</v>
      </c>
    </row>
    <row r="1962" spans="4:6" x14ac:dyDescent="0.2">
      <c r="D1962" s="6" t="s">
        <v>44</v>
      </c>
      <c r="E1962" s="6" t="s">
        <v>49</v>
      </c>
      <c r="F1962" s="6">
        <v>3</v>
      </c>
    </row>
    <row r="1963" spans="4:6" x14ac:dyDescent="0.2">
      <c r="D1963" s="6" t="s">
        <v>57</v>
      </c>
      <c r="E1963" s="6" t="s">
        <v>58</v>
      </c>
      <c r="F1963" s="6">
        <v>225</v>
      </c>
    </row>
    <row r="1964" spans="4:6" x14ac:dyDescent="0.2">
      <c r="D1964" s="6" t="s">
        <v>54</v>
      </c>
      <c r="E1964" s="6" t="s">
        <v>58</v>
      </c>
      <c r="F1964" s="6">
        <v>95</v>
      </c>
    </row>
    <row r="1965" spans="4:6" x14ac:dyDescent="0.2">
      <c r="D1965" s="6" t="s">
        <v>48</v>
      </c>
      <c r="E1965" s="6" t="s">
        <v>58</v>
      </c>
      <c r="F1965" s="6">
        <v>113</v>
      </c>
    </row>
    <row r="1966" spans="4:6" x14ac:dyDescent="0.2">
      <c r="D1966" s="6" t="s">
        <v>48</v>
      </c>
      <c r="E1966" s="6" t="s">
        <v>49</v>
      </c>
      <c r="F1966" s="6">
        <v>135</v>
      </c>
    </row>
    <row r="1967" spans="4:6" x14ac:dyDescent="0.2">
      <c r="D1967" s="6" t="s">
        <v>54</v>
      </c>
      <c r="E1967" s="6" t="s">
        <v>45</v>
      </c>
      <c r="F1967" s="6">
        <v>335</v>
      </c>
    </row>
    <row r="1968" spans="4:6" x14ac:dyDescent="0.2">
      <c r="D1968" s="6" t="s">
        <v>44</v>
      </c>
      <c r="E1968" s="6" t="s">
        <v>45</v>
      </c>
      <c r="F1968" s="6">
        <v>422</v>
      </c>
    </row>
    <row r="1969" spans="4:6" x14ac:dyDescent="0.2">
      <c r="D1969" s="6" t="s">
        <v>44</v>
      </c>
      <c r="E1969" s="6" t="s">
        <v>61</v>
      </c>
      <c r="F1969" s="6">
        <v>437</v>
      </c>
    </row>
    <row r="1970" spans="4:6" x14ac:dyDescent="0.2">
      <c r="D1970" s="6" t="s">
        <v>44</v>
      </c>
      <c r="E1970" s="6" t="s">
        <v>61</v>
      </c>
      <c r="F1970" s="6">
        <v>309</v>
      </c>
    </row>
    <row r="1971" spans="4:6" x14ac:dyDescent="0.2">
      <c r="D1971" s="6" t="s">
        <v>44</v>
      </c>
      <c r="E1971" s="6" t="s">
        <v>49</v>
      </c>
      <c r="F1971" s="6">
        <v>204</v>
      </c>
    </row>
    <row r="1972" spans="4:6" x14ac:dyDescent="0.2">
      <c r="D1972" s="6" t="s">
        <v>48</v>
      </c>
      <c r="E1972" s="6" t="s">
        <v>61</v>
      </c>
      <c r="F1972" s="6">
        <v>359</v>
      </c>
    </row>
    <row r="1973" spans="4:6" x14ac:dyDescent="0.2">
      <c r="D1973" s="6" t="s">
        <v>57</v>
      </c>
      <c r="E1973" s="6" t="s">
        <v>58</v>
      </c>
      <c r="F1973" s="6">
        <v>352</v>
      </c>
    </row>
    <row r="1974" spans="4:6" x14ac:dyDescent="0.2">
      <c r="D1974" s="6" t="s">
        <v>44</v>
      </c>
      <c r="E1974" s="6" t="s">
        <v>58</v>
      </c>
      <c r="F1974" s="6">
        <v>429</v>
      </c>
    </row>
    <row r="1975" spans="4:6" x14ac:dyDescent="0.2">
      <c r="D1975" s="6" t="s">
        <v>44</v>
      </c>
      <c r="E1975" s="6" t="s">
        <v>61</v>
      </c>
      <c r="F1975" s="6">
        <v>456</v>
      </c>
    </row>
    <row r="1976" spans="4:6" x14ac:dyDescent="0.2">
      <c r="D1976" s="6" t="s">
        <v>54</v>
      </c>
      <c r="E1976" s="6" t="s">
        <v>49</v>
      </c>
      <c r="F1976" s="6">
        <v>208</v>
      </c>
    </row>
    <row r="1977" spans="4:6" x14ac:dyDescent="0.2">
      <c r="D1977" s="6" t="s">
        <v>57</v>
      </c>
      <c r="E1977" s="6" t="s">
        <v>58</v>
      </c>
      <c r="F1977" s="6">
        <v>123</v>
      </c>
    </row>
    <row r="1978" spans="4:6" x14ac:dyDescent="0.2">
      <c r="D1978" s="6" t="s">
        <v>44</v>
      </c>
      <c r="E1978" s="6" t="s">
        <v>58</v>
      </c>
      <c r="F1978" s="6">
        <v>403</v>
      </c>
    </row>
    <row r="1979" spans="4:6" x14ac:dyDescent="0.2">
      <c r="D1979" s="6" t="s">
        <v>48</v>
      </c>
      <c r="E1979" s="6" t="s">
        <v>45</v>
      </c>
      <c r="F1979" s="6">
        <v>155</v>
      </c>
    </row>
    <row r="1980" spans="4:6" x14ac:dyDescent="0.2">
      <c r="D1980" s="6" t="s">
        <v>54</v>
      </c>
      <c r="E1980" s="6" t="s">
        <v>49</v>
      </c>
      <c r="F1980" s="6">
        <v>299</v>
      </c>
    </row>
    <row r="1981" spans="4:6" x14ac:dyDescent="0.2">
      <c r="D1981" s="6" t="s">
        <v>44</v>
      </c>
      <c r="E1981" s="6" t="s">
        <v>49</v>
      </c>
      <c r="F1981" s="6">
        <v>408</v>
      </c>
    </row>
    <row r="1982" spans="4:6" x14ac:dyDescent="0.2">
      <c r="D1982" s="6" t="s">
        <v>54</v>
      </c>
      <c r="E1982" s="6" t="s">
        <v>58</v>
      </c>
      <c r="F1982" s="6">
        <v>361</v>
      </c>
    </row>
    <row r="1983" spans="4:6" x14ac:dyDescent="0.2">
      <c r="D1983" s="6" t="s">
        <v>48</v>
      </c>
      <c r="E1983" s="6" t="s">
        <v>58</v>
      </c>
      <c r="F1983" s="6">
        <v>422</v>
      </c>
    </row>
    <row r="1984" spans="4:6" x14ac:dyDescent="0.2">
      <c r="D1984" s="6" t="s">
        <v>54</v>
      </c>
      <c r="E1984" s="6" t="s">
        <v>49</v>
      </c>
      <c r="F1984" s="6">
        <v>115</v>
      </c>
    </row>
    <row r="1985" spans="4:6" x14ac:dyDescent="0.2">
      <c r="D1985" s="6" t="s">
        <v>57</v>
      </c>
      <c r="E1985" s="6" t="s">
        <v>61</v>
      </c>
      <c r="F1985" s="6">
        <v>186</v>
      </c>
    </row>
    <row r="1986" spans="4:6" x14ac:dyDescent="0.2">
      <c r="D1986" s="6" t="s">
        <v>57</v>
      </c>
      <c r="E1986" s="6" t="s">
        <v>45</v>
      </c>
      <c r="F1986" s="6">
        <v>107</v>
      </c>
    </row>
    <row r="1987" spans="4:6" x14ac:dyDescent="0.2">
      <c r="D1987" s="6" t="s">
        <v>48</v>
      </c>
      <c r="E1987" s="6" t="s">
        <v>58</v>
      </c>
      <c r="F1987" s="6">
        <v>378</v>
      </c>
    </row>
    <row r="1988" spans="4:6" x14ac:dyDescent="0.2">
      <c r="D1988" s="6" t="s">
        <v>54</v>
      </c>
      <c r="E1988" s="6" t="s">
        <v>49</v>
      </c>
      <c r="F1988" s="6">
        <v>438</v>
      </c>
    </row>
    <row r="1989" spans="4:6" x14ac:dyDescent="0.2">
      <c r="D1989" s="6" t="s">
        <v>54</v>
      </c>
      <c r="E1989" s="6" t="s">
        <v>49</v>
      </c>
      <c r="F1989" s="6">
        <v>239</v>
      </c>
    </row>
    <row r="1990" spans="4:6" x14ac:dyDescent="0.2">
      <c r="D1990" s="6" t="s">
        <v>57</v>
      </c>
      <c r="E1990" s="6" t="s">
        <v>49</v>
      </c>
      <c r="F1990" s="6">
        <v>295</v>
      </c>
    </row>
    <row r="1991" spans="4:6" x14ac:dyDescent="0.2">
      <c r="D1991" s="6" t="s">
        <v>48</v>
      </c>
      <c r="E1991" s="6" t="s">
        <v>61</v>
      </c>
      <c r="F1991" s="6">
        <v>145</v>
      </c>
    </row>
    <row r="1992" spans="4:6" x14ac:dyDescent="0.2">
      <c r="D1992" s="6" t="s">
        <v>44</v>
      </c>
      <c r="E1992" s="6" t="s">
        <v>58</v>
      </c>
      <c r="F1992" s="6">
        <v>419</v>
      </c>
    </row>
    <row r="1993" spans="4:6" x14ac:dyDescent="0.2">
      <c r="D1993" s="6" t="s">
        <v>57</v>
      </c>
      <c r="E1993" s="6" t="s">
        <v>61</v>
      </c>
      <c r="F1993" s="6">
        <v>302</v>
      </c>
    </row>
    <row r="1994" spans="4:6" x14ac:dyDescent="0.2">
      <c r="D1994" s="6" t="s">
        <v>44</v>
      </c>
      <c r="E1994" s="6" t="s">
        <v>45</v>
      </c>
      <c r="F1994" s="6">
        <v>19</v>
      </c>
    </row>
    <row r="1995" spans="4:6" x14ac:dyDescent="0.2">
      <c r="D1995" s="6" t="s">
        <v>44</v>
      </c>
      <c r="E1995" s="6" t="s">
        <v>61</v>
      </c>
      <c r="F1995" s="6">
        <v>195</v>
      </c>
    </row>
    <row r="1996" spans="4:6" x14ac:dyDescent="0.2">
      <c r="D1996" s="6" t="s">
        <v>44</v>
      </c>
      <c r="E1996" s="6" t="s">
        <v>61</v>
      </c>
      <c r="F1996" s="6">
        <v>287</v>
      </c>
    </row>
    <row r="1997" spans="4:6" x14ac:dyDescent="0.2">
      <c r="D1997" s="6" t="s">
        <v>48</v>
      </c>
      <c r="E1997" s="6" t="s">
        <v>61</v>
      </c>
      <c r="F1997" s="6">
        <v>76</v>
      </c>
    </row>
    <row r="1998" spans="4:6" x14ac:dyDescent="0.2">
      <c r="D1998" s="6" t="s">
        <v>48</v>
      </c>
      <c r="E1998" s="6" t="s">
        <v>45</v>
      </c>
      <c r="F1998" s="6">
        <v>17</v>
      </c>
    </row>
    <row r="1999" spans="4:6" x14ac:dyDescent="0.2">
      <c r="D1999" s="6" t="s">
        <v>48</v>
      </c>
      <c r="E1999" s="6" t="s">
        <v>58</v>
      </c>
      <c r="F1999" s="6">
        <v>243</v>
      </c>
    </row>
    <row r="2000" spans="4:6" x14ac:dyDescent="0.2">
      <c r="D2000" s="6" t="s">
        <v>54</v>
      </c>
      <c r="E2000" s="6" t="s">
        <v>49</v>
      </c>
      <c r="F2000" s="6">
        <v>87</v>
      </c>
    </row>
    <row r="2001" spans="4:6" x14ac:dyDescent="0.2">
      <c r="D2001" s="6" t="s">
        <v>44</v>
      </c>
      <c r="E2001" s="6" t="s">
        <v>58</v>
      </c>
      <c r="F2001" s="6">
        <v>152</v>
      </c>
    </row>
    <row r="2002" spans="4:6" x14ac:dyDescent="0.2">
      <c r="D2002" s="6" t="s">
        <v>44</v>
      </c>
      <c r="E2002" s="6" t="s">
        <v>49</v>
      </c>
      <c r="F2002" s="6">
        <v>51</v>
      </c>
    </row>
    <row r="2003" spans="4:6" x14ac:dyDescent="0.2">
      <c r="D2003" s="6" t="s">
        <v>48</v>
      </c>
      <c r="E2003" s="6" t="s">
        <v>49</v>
      </c>
      <c r="F2003" s="6">
        <v>326</v>
      </c>
    </row>
    <row r="2004" spans="4:6" x14ac:dyDescent="0.2">
      <c r="D2004" s="6" t="s">
        <v>54</v>
      </c>
      <c r="E2004" s="6" t="s">
        <v>49</v>
      </c>
      <c r="F2004" s="6">
        <v>452</v>
      </c>
    </row>
    <row r="2005" spans="4:6" x14ac:dyDescent="0.2">
      <c r="D2005" s="6" t="s">
        <v>48</v>
      </c>
      <c r="E2005" s="6" t="s">
        <v>49</v>
      </c>
      <c r="F2005" s="6">
        <v>272</v>
      </c>
    </row>
    <row r="2006" spans="4:6" x14ac:dyDescent="0.2">
      <c r="D2006" s="6" t="s">
        <v>57</v>
      </c>
      <c r="E2006" s="6" t="s">
        <v>49</v>
      </c>
      <c r="F2006" s="6">
        <v>89</v>
      </c>
    </row>
    <row r="2007" spans="4:6" x14ac:dyDescent="0.2">
      <c r="D2007" s="6" t="s">
        <v>48</v>
      </c>
      <c r="E2007" s="6" t="s">
        <v>49</v>
      </c>
      <c r="F2007" s="6">
        <v>2</v>
      </c>
    </row>
    <row r="2008" spans="4:6" x14ac:dyDescent="0.2">
      <c r="D2008" s="6" t="s">
        <v>57</v>
      </c>
      <c r="E2008" s="6" t="s">
        <v>49</v>
      </c>
      <c r="F2008" s="6">
        <v>416</v>
      </c>
    </row>
    <row r="2009" spans="4:6" x14ac:dyDescent="0.2">
      <c r="D2009" s="6" t="s">
        <v>48</v>
      </c>
      <c r="E2009" s="6" t="s">
        <v>49</v>
      </c>
      <c r="F2009" s="6">
        <v>234</v>
      </c>
    </row>
    <row r="2010" spans="4:6" x14ac:dyDescent="0.2">
      <c r="D2010" s="6" t="s">
        <v>48</v>
      </c>
      <c r="E2010" s="6" t="s">
        <v>49</v>
      </c>
      <c r="F2010" s="6">
        <v>482</v>
      </c>
    </row>
    <row r="2011" spans="4:6" x14ac:dyDescent="0.2">
      <c r="D2011" s="6" t="s">
        <v>54</v>
      </c>
      <c r="E2011" s="6" t="s">
        <v>49</v>
      </c>
      <c r="F2011" s="6">
        <v>422</v>
      </c>
    </row>
    <row r="2012" spans="4:6" x14ac:dyDescent="0.2">
      <c r="D2012" s="6" t="s">
        <v>44</v>
      </c>
      <c r="E2012" s="6" t="s">
        <v>58</v>
      </c>
      <c r="F2012" s="6">
        <v>337</v>
      </c>
    </row>
    <row r="2013" spans="4:6" x14ac:dyDescent="0.2">
      <c r="D2013" s="6" t="s">
        <v>44</v>
      </c>
      <c r="E2013" s="6" t="s">
        <v>58</v>
      </c>
      <c r="F2013" s="6">
        <v>362</v>
      </c>
    </row>
    <row r="2014" spans="4:6" x14ac:dyDescent="0.2">
      <c r="D2014" s="6" t="s">
        <v>54</v>
      </c>
      <c r="E2014" s="6" t="s">
        <v>49</v>
      </c>
      <c r="F2014" s="6">
        <v>127</v>
      </c>
    </row>
    <row r="2015" spans="4:6" x14ac:dyDescent="0.2">
      <c r="D2015" s="6" t="s">
        <v>48</v>
      </c>
      <c r="E2015" s="6" t="s">
        <v>61</v>
      </c>
      <c r="F2015" s="6">
        <v>37</v>
      </c>
    </row>
    <row r="2016" spans="4:6" x14ac:dyDescent="0.2">
      <c r="D2016" s="6" t="s">
        <v>54</v>
      </c>
      <c r="E2016" s="6" t="s">
        <v>58</v>
      </c>
      <c r="F2016" s="6">
        <v>449</v>
      </c>
    </row>
    <row r="2017" spans="4:6" x14ac:dyDescent="0.2">
      <c r="D2017" s="6" t="s">
        <v>54</v>
      </c>
      <c r="E2017" s="6" t="s">
        <v>45</v>
      </c>
      <c r="F2017" s="6">
        <v>201</v>
      </c>
    </row>
    <row r="2018" spans="4:6" x14ac:dyDescent="0.2">
      <c r="D2018" s="6" t="s">
        <v>54</v>
      </c>
      <c r="E2018" s="6" t="s">
        <v>61</v>
      </c>
      <c r="F2018" s="6">
        <v>207</v>
      </c>
    </row>
    <row r="2019" spans="4:6" x14ac:dyDescent="0.2">
      <c r="D2019" s="6" t="s">
        <v>44</v>
      </c>
      <c r="E2019" s="6" t="s">
        <v>61</v>
      </c>
      <c r="F2019" s="6">
        <v>400</v>
      </c>
    </row>
    <row r="2020" spans="4:6" x14ac:dyDescent="0.2">
      <c r="D2020" s="6" t="s">
        <v>54</v>
      </c>
      <c r="E2020" s="6" t="s">
        <v>61</v>
      </c>
      <c r="F2020" s="6">
        <v>325</v>
      </c>
    </row>
    <row r="2021" spans="4:6" x14ac:dyDescent="0.2">
      <c r="D2021" s="6" t="s">
        <v>57</v>
      </c>
      <c r="E2021" s="6" t="s">
        <v>58</v>
      </c>
      <c r="F2021" s="6">
        <v>59</v>
      </c>
    </row>
    <row r="2022" spans="4:6" x14ac:dyDescent="0.2">
      <c r="D2022" s="6" t="s">
        <v>44</v>
      </c>
      <c r="E2022" s="6" t="s">
        <v>49</v>
      </c>
      <c r="F2022" s="6">
        <v>319</v>
      </c>
    </row>
    <row r="2023" spans="4:6" x14ac:dyDescent="0.2">
      <c r="D2023" s="6" t="s">
        <v>44</v>
      </c>
      <c r="E2023" s="6" t="s">
        <v>58</v>
      </c>
      <c r="F2023" s="6">
        <v>179</v>
      </c>
    </row>
    <row r="2024" spans="4:6" x14ac:dyDescent="0.2">
      <c r="D2024" s="6" t="s">
        <v>57</v>
      </c>
      <c r="E2024" s="6" t="s">
        <v>49</v>
      </c>
      <c r="F2024" s="6">
        <v>350</v>
      </c>
    </row>
    <row r="2025" spans="4:6" x14ac:dyDescent="0.2">
      <c r="D2025" s="6" t="s">
        <v>57</v>
      </c>
      <c r="E2025" s="6" t="s">
        <v>45</v>
      </c>
      <c r="F2025" s="6">
        <v>158</v>
      </c>
    </row>
    <row r="2026" spans="4:6" x14ac:dyDescent="0.2">
      <c r="D2026" s="6" t="s">
        <v>48</v>
      </c>
      <c r="E2026" s="6" t="s">
        <v>49</v>
      </c>
      <c r="F2026" s="6">
        <v>153</v>
      </c>
    </row>
    <row r="2027" spans="4:6" x14ac:dyDescent="0.2">
      <c r="D2027" s="6" t="s">
        <v>48</v>
      </c>
      <c r="E2027" s="6" t="s">
        <v>61</v>
      </c>
      <c r="F2027" s="6">
        <v>34</v>
      </c>
    </row>
    <row r="2028" spans="4:6" x14ac:dyDescent="0.2">
      <c r="D2028" s="6" t="s">
        <v>48</v>
      </c>
      <c r="E2028" s="6" t="s">
        <v>45</v>
      </c>
      <c r="F2028" s="6">
        <v>399</v>
      </c>
    </row>
    <row r="2029" spans="4:6" x14ac:dyDescent="0.2">
      <c r="D2029" s="6" t="s">
        <v>44</v>
      </c>
      <c r="E2029" s="6" t="s">
        <v>58</v>
      </c>
      <c r="F2029" s="6">
        <v>158</v>
      </c>
    </row>
    <row r="2030" spans="4:6" x14ac:dyDescent="0.2">
      <c r="D2030" s="6" t="s">
        <v>54</v>
      </c>
      <c r="E2030" s="6" t="s">
        <v>61</v>
      </c>
      <c r="F2030" s="6">
        <v>367</v>
      </c>
    </row>
    <row r="2031" spans="4:6" x14ac:dyDescent="0.2">
      <c r="D2031" s="6" t="s">
        <v>54</v>
      </c>
      <c r="E2031" s="6" t="s">
        <v>58</v>
      </c>
      <c r="F2031" s="6">
        <v>206</v>
      </c>
    </row>
    <row r="2032" spans="4:6" x14ac:dyDescent="0.2">
      <c r="D2032" s="6" t="s">
        <v>57</v>
      </c>
      <c r="E2032" s="6" t="s">
        <v>58</v>
      </c>
      <c r="F2032" s="6">
        <v>206</v>
      </c>
    </row>
    <row r="2033" spans="4:6" x14ac:dyDescent="0.2">
      <c r="D2033" s="6" t="s">
        <v>48</v>
      </c>
      <c r="E2033" s="6" t="s">
        <v>45</v>
      </c>
      <c r="F2033" s="6">
        <v>170</v>
      </c>
    </row>
    <row r="2034" spans="4:6" x14ac:dyDescent="0.2">
      <c r="D2034" s="6" t="s">
        <v>48</v>
      </c>
      <c r="E2034" s="6" t="s">
        <v>61</v>
      </c>
      <c r="F2034" s="6">
        <v>172</v>
      </c>
    </row>
    <row r="2035" spans="4:6" x14ac:dyDescent="0.2">
      <c r="D2035" s="6" t="s">
        <v>48</v>
      </c>
      <c r="E2035" s="6" t="s">
        <v>49</v>
      </c>
      <c r="F2035" s="6">
        <v>377</v>
      </c>
    </row>
    <row r="2036" spans="4:6" x14ac:dyDescent="0.2">
      <c r="D2036" s="6" t="s">
        <v>48</v>
      </c>
      <c r="E2036" s="6" t="s">
        <v>49</v>
      </c>
      <c r="F2036" s="6">
        <v>71</v>
      </c>
    </row>
    <row r="2037" spans="4:6" x14ac:dyDescent="0.2">
      <c r="D2037" s="6" t="s">
        <v>48</v>
      </c>
      <c r="E2037" s="6" t="s">
        <v>58</v>
      </c>
      <c r="F2037" s="6">
        <v>498</v>
      </c>
    </row>
    <row r="2038" spans="4:6" x14ac:dyDescent="0.2">
      <c r="D2038" s="6" t="s">
        <v>44</v>
      </c>
      <c r="E2038" s="6" t="s">
        <v>58</v>
      </c>
      <c r="F2038" s="6">
        <v>296</v>
      </c>
    </row>
    <row r="2039" spans="4:6" x14ac:dyDescent="0.2">
      <c r="D2039" s="6" t="s">
        <v>44</v>
      </c>
      <c r="E2039" s="6" t="s">
        <v>45</v>
      </c>
      <c r="F2039" s="6">
        <v>79</v>
      </c>
    </row>
    <row r="2040" spans="4:6" x14ac:dyDescent="0.2">
      <c r="D2040" s="6" t="s">
        <v>48</v>
      </c>
      <c r="E2040" s="6" t="s">
        <v>61</v>
      </c>
      <c r="F2040" s="6">
        <v>236</v>
      </c>
    </row>
    <row r="2041" spans="4:6" x14ac:dyDescent="0.2">
      <c r="D2041" s="6" t="s">
        <v>44</v>
      </c>
      <c r="E2041" s="6" t="s">
        <v>49</v>
      </c>
      <c r="F2041" s="6">
        <v>406</v>
      </c>
    </row>
    <row r="2042" spans="4:6" x14ac:dyDescent="0.2">
      <c r="D2042" s="6" t="s">
        <v>54</v>
      </c>
      <c r="E2042" s="6" t="s">
        <v>61</v>
      </c>
      <c r="F2042" s="6">
        <v>172</v>
      </c>
    </row>
    <row r="2043" spans="4:6" x14ac:dyDescent="0.2">
      <c r="D2043" s="6" t="s">
        <v>44</v>
      </c>
      <c r="E2043" s="6" t="s">
        <v>45</v>
      </c>
      <c r="F2043" s="6">
        <v>39</v>
      </c>
    </row>
    <row r="2044" spans="4:6" x14ac:dyDescent="0.2">
      <c r="D2044" s="6" t="s">
        <v>57</v>
      </c>
      <c r="E2044" s="6" t="s">
        <v>45</v>
      </c>
      <c r="F2044" s="6">
        <v>413</v>
      </c>
    </row>
    <row r="2045" spans="4:6" x14ac:dyDescent="0.2">
      <c r="D2045" s="6" t="s">
        <v>57</v>
      </c>
      <c r="E2045" s="6" t="s">
        <v>61</v>
      </c>
      <c r="F2045" s="6">
        <v>237</v>
      </c>
    </row>
    <row r="2046" spans="4:6" x14ac:dyDescent="0.2">
      <c r="D2046" s="6" t="s">
        <v>54</v>
      </c>
      <c r="E2046" s="6" t="s">
        <v>61</v>
      </c>
      <c r="F2046" s="6">
        <v>325</v>
      </c>
    </row>
    <row r="2047" spans="4:6" x14ac:dyDescent="0.2">
      <c r="D2047" s="6" t="s">
        <v>57</v>
      </c>
      <c r="E2047" s="6" t="s">
        <v>58</v>
      </c>
      <c r="F2047" s="6">
        <v>240</v>
      </c>
    </row>
    <row r="2048" spans="4:6" x14ac:dyDescent="0.2">
      <c r="D2048" s="6" t="s">
        <v>48</v>
      </c>
      <c r="E2048" s="6" t="s">
        <v>49</v>
      </c>
      <c r="F2048" s="6">
        <v>451</v>
      </c>
    </row>
    <row r="2049" spans="4:6" x14ac:dyDescent="0.2">
      <c r="D2049" s="6" t="s">
        <v>44</v>
      </c>
      <c r="E2049" s="6" t="s">
        <v>49</v>
      </c>
      <c r="F2049" s="6">
        <v>361</v>
      </c>
    </row>
    <row r="2050" spans="4:6" x14ac:dyDescent="0.2">
      <c r="D2050" s="6" t="s">
        <v>44</v>
      </c>
      <c r="E2050" s="6" t="s">
        <v>61</v>
      </c>
      <c r="F2050" s="6">
        <v>42</v>
      </c>
    </row>
    <row r="2051" spans="4:6" x14ac:dyDescent="0.2">
      <c r="D2051" s="6" t="s">
        <v>44</v>
      </c>
      <c r="E2051" s="6" t="s">
        <v>49</v>
      </c>
      <c r="F2051" s="6">
        <v>254</v>
      </c>
    </row>
    <row r="2052" spans="4:6" x14ac:dyDescent="0.2">
      <c r="D2052" s="6" t="s">
        <v>48</v>
      </c>
      <c r="E2052" s="6" t="s">
        <v>45</v>
      </c>
      <c r="F2052" s="6">
        <v>176</v>
      </c>
    </row>
    <row r="2053" spans="4:6" x14ac:dyDescent="0.2">
      <c r="D2053" s="6" t="s">
        <v>57</v>
      </c>
      <c r="E2053" s="6" t="s">
        <v>58</v>
      </c>
      <c r="F2053" s="6">
        <v>358</v>
      </c>
    </row>
    <row r="2054" spans="4:6" x14ac:dyDescent="0.2">
      <c r="D2054" s="6" t="s">
        <v>54</v>
      </c>
      <c r="E2054" s="6" t="s">
        <v>45</v>
      </c>
      <c r="F2054" s="6">
        <v>376</v>
      </c>
    </row>
    <row r="2055" spans="4:6" x14ac:dyDescent="0.2">
      <c r="D2055" s="6" t="s">
        <v>57</v>
      </c>
      <c r="E2055" s="6" t="s">
        <v>49</v>
      </c>
      <c r="F2055" s="6">
        <v>380</v>
      </c>
    </row>
    <row r="2056" spans="4:6" x14ac:dyDescent="0.2">
      <c r="D2056" s="6" t="s">
        <v>44</v>
      </c>
      <c r="E2056" s="6" t="s">
        <v>49</v>
      </c>
      <c r="F2056" s="6">
        <v>445</v>
      </c>
    </row>
    <row r="2057" spans="4:6" x14ac:dyDescent="0.2">
      <c r="D2057" s="6" t="s">
        <v>48</v>
      </c>
      <c r="E2057" s="6" t="s">
        <v>61</v>
      </c>
      <c r="F2057" s="6">
        <v>381</v>
      </c>
    </row>
    <row r="2058" spans="4:6" x14ac:dyDescent="0.2">
      <c r="D2058" s="6" t="s">
        <v>48</v>
      </c>
      <c r="E2058" s="6" t="s">
        <v>45</v>
      </c>
      <c r="F2058" s="6">
        <v>154</v>
      </c>
    </row>
    <row r="2059" spans="4:6" x14ac:dyDescent="0.2">
      <c r="D2059" s="6" t="s">
        <v>44</v>
      </c>
      <c r="E2059" s="6" t="s">
        <v>49</v>
      </c>
      <c r="F2059" s="6">
        <v>76</v>
      </c>
    </row>
    <row r="2060" spans="4:6" x14ac:dyDescent="0.2">
      <c r="D2060" s="6" t="s">
        <v>48</v>
      </c>
      <c r="E2060" s="6" t="s">
        <v>58</v>
      </c>
      <c r="F2060" s="6">
        <v>201</v>
      </c>
    </row>
    <row r="2061" spans="4:6" x14ac:dyDescent="0.2">
      <c r="D2061" s="6" t="s">
        <v>54</v>
      </c>
      <c r="E2061" s="6" t="s">
        <v>49</v>
      </c>
      <c r="F2061" s="6">
        <v>91</v>
      </c>
    </row>
    <row r="2062" spans="4:6" x14ac:dyDescent="0.2">
      <c r="D2062" s="6" t="s">
        <v>54</v>
      </c>
      <c r="E2062" s="6" t="s">
        <v>61</v>
      </c>
      <c r="F2062" s="6">
        <v>206</v>
      </c>
    </row>
    <row r="2063" spans="4:6" x14ac:dyDescent="0.2">
      <c r="D2063" s="6" t="s">
        <v>44</v>
      </c>
      <c r="E2063" s="6" t="s">
        <v>61</v>
      </c>
      <c r="F2063" s="6">
        <v>338</v>
      </c>
    </row>
    <row r="2064" spans="4:6" x14ac:dyDescent="0.2">
      <c r="D2064" s="6" t="s">
        <v>57</v>
      </c>
      <c r="E2064" s="6" t="s">
        <v>58</v>
      </c>
      <c r="F2064" s="6">
        <v>497</v>
      </c>
    </row>
    <row r="2065" spans="4:6" x14ac:dyDescent="0.2">
      <c r="D2065" s="6" t="s">
        <v>54</v>
      </c>
      <c r="E2065" s="6" t="s">
        <v>58</v>
      </c>
      <c r="F2065" s="6">
        <v>77</v>
      </c>
    </row>
    <row r="2066" spans="4:6" x14ac:dyDescent="0.2">
      <c r="D2066" s="6" t="s">
        <v>57</v>
      </c>
      <c r="E2066" s="6" t="s">
        <v>45</v>
      </c>
      <c r="F2066" s="6">
        <v>250</v>
      </c>
    </row>
    <row r="2067" spans="4:6" x14ac:dyDescent="0.2">
      <c r="D2067" s="6" t="s">
        <v>48</v>
      </c>
      <c r="E2067" s="6" t="s">
        <v>61</v>
      </c>
      <c r="F2067" s="6">
        <v>299</v>
      </c>
    </row>
    <row r="2068" spans="4:6" x14ac:dyDescent="0.2">
      <c r="D2068" s="6" t="s">
        <v>54</v>
      </c>
      <c r="E2068" s="6" t="s">
        <v>49</v>
      </c>
      <c r="F2068" s="6">
        <v>449</v>
      </c>
    </row>
    <row r="2069" spans="4:6" x14ac:dyDescent="0.2">
      <c r="D2069" s="6" t="s">
        <v>54</v>
      </c>
      <c r="E2069" s="6" t="s">
        <v>58</v>
      </c>
      <c r="F2069" s="6">
        <v>390</v>
      </c>
    </row>
    <row r="2070" spans="4:6" x14ac:dyDescent="0.2">
      <c r="D2070" s="6" t="s">
        <v>44</v>
      </c>
      <c r="E2070" s="6" t="s">
        <v>49</v>
      </c>
      <c r="F2070" s="6">
        <v>211</v>
      </c>
    </row>
    <row r="2071" spans="4:6" x14ac:dyDescent="0.2">
      <c r="D2071" s="6" t="s">
        <v>54</v>
      </c>
      <c r="E2071" s="6" t="s">
        <v>58</v>
      </c>
      <c r="F2071" s="6">
        <v>210</v>
      </c>
    </row>
    <row r="2072" spans="4:6" x14ac:dyDescent="0.2">
      <c r="D2072" s="6" t="s">
        <v>44</v>
      </c>
      <c r="E2072" s="6" t="s">
        <v>61</v>
      </c>
      <c r="F2072" s="6">
        <v>249</v>
      </c>
    </row>
    <row r="2073" spans="4:6" x14ac:dyDescent="0.2">
      <c r="D2073" s="6" t="s">
        <v>48</v>
      </c>
      <c r="E2073" s="6" t="s">
        <v>49</v>
      </c>
      <c r="F2073" s="6">
        <v>345</v>
      </c>
    </row>
    <row r="2074" spans="4:6" x14ac:dyDescent="0.2">
      <c r="D2074" s="6" t="s">
        <v>48</v>
      </c>
      <c r="E2074" s="6" t="s">
        <v>49</v>
      </c>
      <c r="F2074" s="6">
        <v>358</v>
      </c>
    </row>
    <row r="2075" spans="4:6" x14ac:dyDescent="0.2">
      <c r="D2075" s="6" t="s">
        <v>44</v>
      </c>
      <c r="E2075" s="6" t="s">
        <v>61</v>
      </c>
      <c r="F2075" s="6">
        <v>71</v>
      </c>
    </row>
    <row r="2076" spans="4:6" x14ac:dyDescent="0.2">
      <c r="D2076" s="6" t="s">
        <v>57</v>
      </c>
      <c r="E2076" s="6" t="s">
        <v>49</v>
      </c>
      <c r="F2076" s="6">
        <v>382</v>
      </c>
    </row>
    <row r="2077" spans="4:6" x14ac:dyDescent="0.2">
      <c r="D2077" s="6" t="s">
        <v>54</v>
      </c>
      <c r="E2077" s="6" t="s">
        <v>61</v>
      </c>
      <c r="F2077" s="6">
        <v>461</v>
      </c>
    </row>
    <row r="2078" spans="4:6" x14ac:dyDescent="0.2">
      <c r="D2078" s="6" t="s">
        <v>54</v>
      </c>
      <c r="E2078" s="6" t="s">
        <v>49</v>
      </c>
      <c r="F2078" s="6">
        <v>303</v>
      </c>
    </row>
    <row r="2079" spans="4:6" x14ac:dyDescent="0.2">
      <c r="D2079" s="6" t="s">
        <v>57</v>
      </c>
      <c r="E2079" s="6" t="s">
        <v>49</v>
      </c>
      <c r="F2079" s="6">
        <v>470</v>
      </c>
    </row>
    <row r="2080" spans="4:6" x14ac:dyDescent="0.2">
      <c r="D2080" s="6" t="s">
        <v>54</v>
      </c>
      <c r="E2080" s="6" t="s">
        <v>61</v>
      </c>
      <c r="F2080" s="6">
        <v>212</v>
      </c>
    </row>
    <row r="2081" spans="4:6" x14ac:dyDescent="0.2">
      <c r="D2081" s="6" t="s">
        <v>57</v>
      </c>
      <c r="E2081" s="6" t="s">
        <v>58</v>
      </c>
      <c r="F2081" s="6">
        <v>272</v>
      </c>
    </row>
    <row r="2082" spans="4:6" x14ac:dyDescent="0.2">
      <c r="D2082" s="6" t="s">
        <v>57</v>
      </c>
      <c r="E2082" s="6" t="s">
        <v>45</v>
      </c>
      <c r="F2082" s="6">
        <v>379</v>
      </c>
    </row>
    <row r="2083" spans="4:6" x14ac:dyDescent="0.2">
      <c r="D2083" s="6" t="s">
        <v>54</v>
      </c>
      <c r="E2083" s="6" t="s">
        <v>45</v>
      </c>
      <c r="F2083" s="6">
        <v>324</v>
      </c>
    </row>
    <row r="2084" spans="4:6" x14ac:dyDescent="0.2">
      <c r="D2084" s="6" t="s">
        <v>48</v>
      </c>
      <c r="E2084" s="6" t="s">
        <v>58</v>
      </c>
      <c r="F2084" s="6">
        <v>457</v>
      </c>
    </row>
    <row r="2085" spans="4:6" x14ac:dyDescent="0.2">
      <c r="D2085" s="6" t="s">
        <v>57</v>
      </c>
      <c r="E2085" s="6" t="s">
        <v>61</v>
      </c>
      <c r="F2085" s="6">
        <v>276</v>
      </c>
    </row>
    <row r="2086" spans="4:6" x14ac:dyDescent="0.2">
      <c r="D2086" s="6" t="s">
        <v>48</v>
      </c>
      <c r="E2086" s="6" t="s">
        <v>45</v>
      </c>
      <c r="F2086" s="6">
        <v>1</v>
      </c>
    </row>
    <row r="2087" spans="4:6" x14ac:dyDescent="0.2">
      <c r="D2087" s="6" t="s">
        <v>54</v>
      </c>
      <c r="E2087" s="6" t="s">
        <v>61</v>
      </c>
      <c r="F2087" s="6">
        <v>368</v>
      </c>
    </row>
    <row r="2088" spans="4:6" x14ac:dyDescent="0.2">
      <c r="D2088" s="6" t="s">
        <v>44</v>
      </c>
      <c r="E2088" s="6" t="s">
        <v>58</v>
      </c>
      <c r="F2088" s="6">
        <v>172</v>
      </c>
    </row>
    <row r="2089" spans="4:6" x14ac:dyDescent="0.2">
      <c r="D2089" s="6" t="s">
        <v>44</v>
      </c>
      <c r="E2089" s="6" t="s">
        <v>45</v>
      </c>
      <c r="F2089" s="6">
        <v>96</v>
      </c>
    </row>
    <row r="2090" spans="4:6" x14ac:dyDescent="0.2">
      <c r="D2090" s="6" t="s">
        <v>48</v>
      </c>
      <c r="E2090" s="6" t="s">
        <v>61</v>
      </c>
      <c r="F2090" s="6">
        <v>127</v>
      </c>
    </row>
    <row r="2091" spans="4:6" x14ac:dyDescent="0.2">
      <c r="D2091" s="6" t="s">
        <v>57</v>
      </c>
      <c r="E2091" s="6" t="s">
        <v>58</v>
      </c>
      <c r="F2091" s="6">
        <v>272</v>
      </c>
    </row>
    <row r="2092" spans="4:6" x14ac:dyDescent="0.2">
      <c r="D2092" s="6" t="s">
        <v>54</v>
      </c>
      <c r="E2092" s="6" t="s">
        <v>58</v>
      </c>
      <c r="F2092" s="6">
        <v>50</v>
      </c>
    </row>
    <row r="2093" spans="4:6" x14ac:dyDescent="0.2">
      <c r="D2093" s="6" t="s">
        <v>57</v>
      </c>
      <c r="E2093" s="6" t="s">
        <v>49</v>
      </c>
      <c r="F2093" s="6">
        <v>405</v>
      </c>
    </row>
    <row r="2094" spans="4:6" x14ac:dyDescent="0.2">
      <c r="D2094" s="6" t="s">
        <v>48</v>
      </c>
      <c r="E2094" s="6" t="s">
        <v>45</v>
      </c>
      <c r="F2094" s="6">
        <v>367</v>
      </c>
    </row>
    <row r="2095" spans="4:6" x14ac:dyDescent="0.2">
      <c r="D2095" s="6" t="s">
        <v>54</v>
      </c>
      <c r="E2095" s="6" t="s">
        <v>45</v>
      </c>
      <c r="F2095" s="6">
        <v>27</v>
      </c>
    </row>
    <row r="2096" spans="4:6" x14ac:dyDescent="0.2">
      <c r="D2096" s="6" t="s">
        <v>57</v>
      </c>
      <c r="E2096" s="6" t="s">
        <v>45</v>
      </c>
      <c r="F2096" s="6">
        <v>158</v>
      </c>
    </row>
    <row r="2097" spans="4:6" x14ac:dyDescent="0.2">
      <c r="D2097" s="6" t="s">
        <v>44</v>
      </c>
      <c r="E2097" s="6" t="s">
        <v>49</v>
      </c>
      <c r="F2097" s="6">
        <v>327</v>
      </c>
    </row>
    <row r="2098" spans="4:6" x14ac:dyDescent="0.2">
      <c r="D2098" s="6" t="s">
        <v>48</v>
      </c>
      <c r="E2098" s="6" t="s">
        <v>45</v>
      </c>
      <c r="F2098" s="6">
        <v>180</v>
      </c>
    </row>
    <row r="2099" spans="4:6" x14ac:dyDescent="0.2">
      <c r="D2099" s="6" t="s">
        <v>54</v>
      </c>
      <c r="E2099" s="6" t="s">
        <v>61</v>
      </c>
      <c r="F2099" s="6">
        <v>343</v>
      </c>
    </row>
    <row r="2100" spans="4:6" x14ac:dyDescent="0.2">
      <c r="D2100" s="6" t="s">
        <v>48</v>
      </c>
      <c r="E2100" s="6" t="s">
        <v>49</v>
      </c>
      <c r="F2100" s="6">
        <v>354</v>
      </c>
    </row>
    <row r="2101" spans="4:6" x14ac:dyDescent="0.2">
      <c r="D2101" s="6" t="s">
        <v>57</v>
      </c>
      <c r="E2101" s="6" t="s">
        <v>49</v>
      </c>
      <c r="F2101" s="6">
        <v>364</v>
      </c>
    </row>
    <row r="2102" spans="4:6" x14ac:dyDescent="0.2">
      <c r="D2102" s="6" t="s">
        <v>44</v>
      </c>
      <c r="E2102" s="6" t="s">
        <v>58</v>
      </c>
      <c r="F2102" s="6">
        <v>436</v>
      </c>
    </row>
    <row r="2103" spans="4:6" x14ac:dyDescent="0.2">
      <c r="D2103" s="6" t="s">
        <v>48</v>
      </c>
      <c r="E2103" s="6" t="s">
        <v>49</v>
      </c>
      <c r="F2103" s="6">
        <v>481</v>
      </c>
    </row>
    <row r="2104" spans="4:6" x14ac:dyDescent="0.2">
      <c r="D2104" s="6" t="s">
        <v>57</v>
      </c>
      <c r="E2104" s="6" t="s">
        <v>45</v>
      </c>
      <c r="F2104" s="6">
        <v>150</v>
      </c>
    </row>
    <row r="2105" spans="4:6" x14ac:dyDescent="0.2">
      <c r="D2105" s="6" t="s">
        <v>44</v>
      </c>
      <c r="E2105" s="6" t="s">
        <v>45</v>
      </c>
      <c r="F2105" s="6">
        <v>270</v>
      </c>
    </row>
    <row r="2106" spans="4:6" x14ac:dyDescent="0.2">
      <c r="D2106" s="6" t="s">
        <v>44</v>
      </c>
      <c r="E2106" s="6" t="s">
        <v>45</v>
      </c>
      <c r="F2106" s="6">
        <v>375</v>
      </c>
    </row>
    <row r="2107" spans="4:6" x14ac:dyDescent="0.2">
      <c r="D2107" s="6" t="s">
        <v>44</v>
      </c>
      <c r="E2107" s="6" t="s">
        <v>49</v>
      </c>
      <c r="F2107" s="6">
        <v>352</v>
      </c>
    </row>
    <row r="2108" spans="4:6" x14ac:dyDescent="0.2">
      <c r="D2108" s="6" t="s">
        <v>54</v>
      </c>
      <c r="E2108" s="6" t="s">
        <v>58</v>
      </c>
      <c r="F2108" s="6">
        <v>400</v>
      </c>
    </row>
    <row r="2109" spans="4:6" x14ac:dyDescent="0.2">
      <c r="D2109" s="6" t="s">
        <v>54</v>
      </c>
      <c r="E2109" s="6" t="s">
        <v>49</v>
      </c>
      <c r="F2109" s="6">
        <v>100</v>
      </c>
    </row>
    <row r="2110" spans="4:6" x14ac:dyDescent="0.2">
      <c r="D2110" s="6" t="s">
        <v>54</v>
      </c>
      <c r="E2110" s="6" t="s">
        <v>61</v>
      </c>
      <c r="F2110" s="6">
        <v>380</v>
      </c>
    </row>
    <row r="2111" spans="4:6" x14ac:dyDescent="0.2">
      <c r="D2111" s="6" t="s">
        <v>57</v>
      </c>
      <c r="E2111" s="6" t="s">
        <v>45</v>
      </c>
      <c r="F2111" s="6">
        <v>78</v>
      </c>
    </row>
    <row r="2112" spans="4:6" x14ac:dyDescent="0.2">
      <c r="D2112" s="6" t="s">
        <v>57</v>
      </c>
      <c r="E2112" s="6" t="s">
        <v>61</v>
      </c>
      <c r="F2112" s="6">
        <v>209</v>
      </c>
    </row>
    <row r="2113" spans="4:6" x14ac:dyDescent="0.2">
      <c r="D2113" s="6" t="s">
        <v>54</v>
      </c>
      <c r="E2113" s="6" t="s">
        <v>49</v>
      </c>
      <c r="F2113" s="6">
        <v>58</v>
      </c>
    </row>
    <row r="2114" spans="4:6" x14ac:dyDescent="0.2">
      <c r="D2114" s="6" t="s">
        <v>48</v>
      </c>
      <c r="E2114" s="6" t="s">
        <v>45</v>
      </c>
      <c r="F2114" s="6">
        <v>448</v>
      </c>
    </row>
    <row r="2115" spans="4:6" x14ac:dyDescent="0.2">
      <c r="D2115" s="6" t="s">
        <v>44</v>
      </c>
      <c r="E2115" s="6" t="s">
        <v>49</v>
      </c>
      <c r="F2115" s="6">
        <v>428</v>
      </c>
    </row>
    <row r="2116" spans="4:6" x14ac:dyDescent="0.2">
      <c r="D2116" s="6" t="s">
        <v>57</v>
      </c>
      <c r="E2116" s="6" t="s">
        <v>61</v>
      </c>
      <c r="F2116" s="6">
        <v>42</v>
      </c>
    </row>
    <row r="2117" spans="4:6" x14ac:dyDescent="0.2">
      <c r="D2117" s="6" t="s">
        <v>54</v>
      </c>
      <c r="E2117" s="6" t="s">
        <v>61</v>
      </c>
      <c r="F2117" s="6">
        <v>300</v>
      </c>
    </row>
    <row r="2118" spans="4:6" x14ac:dyDescent="0.2">
      <c r="D2118" s="6" t="s">
        <v>44</v>
      </c>
      <c r="E2118" s="6" t="s">
        <v>58</v>
      </c>
      <c r="F2118" s="6">
        <v>470</v>
      </c>
    </row>
    <row r="2119" spans="4:6" x14ac:dyDescent="0.2">
      <c r="D2119" s="6" t="s">
        <v>44</v>
      </c>
      <c r="E2119" s="6" t="s">
        <v>49</v>
      </c>
      <c r="F2119" s="6">
        <v>471</v>
      </c>
    </row>
    <row r="2120" spans="4:6" x14ac:dyDescent="0.2">
      <c r="D2120" s="6" t="s">
        <v>57</v>
      </c>
      <c r="E2120" s="6" t="s">
        <v>61</v>
      </c>
      <c r="F2120" s="6">
        <v>418</v>
      </c>
    </row>
    <row r="2121" spans="4:6" x14ac:dyDescent="0.2">
      <c r="D2121" s="6" t="s">
        <v>54</v>
      </c>
      <c r="E2121" s="6" t="s">
        <v>61</v>
      </c>
      <c r="F2121" s="6">
        <v>422</v>
      </c>
    </row>
    <row r="2122" spans="4:6" x14ac:dyDescent="0.2">
      <c r="D2122" s="6" t="s">
        <v>57</v>
      </c>
      <c r="E2122" s="6" t="s">
        <v>45</v>
      </c>
      <c r="F2122" s="6">
        <v>120</v>
      </c>
    </row>
    <row r="2123" spans="4:6" x14ac:dyDescent="0.2">
      <c r="D2123" s="6" t="s">
        <v>57</v>
      </c>
      <c r="E2123" s="6" t="s">
        <v>45</v>
      </c>
      <c r="F2123" s="6">
        <v>107</v>
      </c>
    </row>
    <row r="2124" spans="4:6" x14ac:dyDescent="0.2">
      <c r="D2124" s="6" t="s">
        <v>44</v>
      </c>
      <c r="E2124" s="6" t="s">
        <v>45</v>
      </c>
      <c r="F2124" s="6">
        <v>36</v>
      </c>
    </row>
    <row r="2125" spans="4:6" x14ac:dyDescent="0.2">
      <c r="D2125" s="6" t="s">
        <v>54</v>
      </c>
      <c r="E2125" s="6" t="s">
        <v>49</v>
      </c>
      <c r="F2125" s="6">
        <v>346</v>
      </c>
    </row>
    <row r="2126" spans="4:6" x14ac:dyDescent="0.2">
      <c r="D2126" s="6" t="s">
        <v>44</v>
      </c>
      <c r="E2126" s="6" t="s">
        <v>49</v>
      </c>
      <c r="F2126" s="6">
        <v>273</v>
      </c>
    </row>
    <row r="2127" spans="4:6" x14ac:dyDescent="0.2">
      <c r="D2127" s="6" t="s">
        <v>44</v>
      </c>
      <c r="E2127" s="6" t="s">
        <v>61</v>
      </c>
      <c r="F2127" s="6">
        <v>268</v>
      </c>
    </row>
    <row r="2128" spans="4:6" x14ac:dyDescent="0.2">
      <c r="D2128" s="6" t="s">
        <v>44</v>
      </c>
      <c r="E2128" s="6" t="s">
        <v>45</v>
      </c>
      <c r="F2128" s="6">
        <v>195</v>
      </c>
    </row>
    <row r="2129" spans="4:6" x14ac:dyDescent="0.2">
      <c r="D2129" s="6" t="s">
        <v>54</v>
      </c>
      <c r="E2129" s="6" t="s">
        <v>61</v>
      </c>
      <c r="F2129" s="6">
        <v>89</v>
      </c>
    </row>
    <row r="2130" spans="4:6" x14ac:dyDescent="0.2">
      <c r="D2130" s="6" t="s">
        <v>48</v>
      </c>
      <c r="E2130" s="6" t="s">
        <v>45</v>
      </c>
      <c r="F2130" s="6">
        <v>196</v>
      </c>
    </row>
    <row r="2131" spans="4:6" x14ac:dyDescent="0.2">
      <c r="D2131" s="6" t="s">
        <v>44</v>
      </c>
      <c r="E2131" s="6" t="s">
        <v>58</v>
      </c>
      <c r="F2131" s="6">
        <v>31</v>
      </c>
    </row>
    <row r="2132" spans="4:6" x14ac:dyDescent="0.2">
      <c r="D2132" s="6" t="s">
        <v>48</v>
      </c>
      <c r="E2132" s="6" t="s">
        <v>61</v>
      </c>
      <c r="F2132" s="6">
        <v>61</v>
      </c>
    </row>
    <row r="2133" spans="4:6" x14ac:dyDescent="0.2">
      <c r="D2133" s="6" t="s">
        <v>57</v>
      </c>
      <c r="E2133" s="6" t="s">
        <v>49</v>
      </c>
      <c r="F2133" s="6">
        <v>204</v>
      </c>
    </row>
    <row r="2134" spans="4:6" x14ac:dyDescent="0.2">
      <c r="D2134" s="6" t="s">
        <v>48</v>
      </c>
      <c r="E2134" s="6" t="s">
        <v>45</v>
      </c>
      <c r="F2134" s="6">
        <v>90</v>
      </c>
    </row>
    <row r="2135" spans="4:6" x14ac:dyDescent="0.2">
      <c r="D2135" s="6" t="s">
        <v>54</v>
      </c>
      <c r="E2135" s="6" t="s">
        <v>58</v>
      </c>
      <c r="F2135" s="6">
        <v>135</v>
      </c>
    </row>
    <row r="2136" spans="4:6" x14ac:dyDescent="0.2">
      <c r="D2136" s="6" t="s">
        <v>48</v>
      </c>
      <c r="E2136" s="6" t="s">
        <v>61</v>
      </c>
      <c r="F2136" s="6">
        <v>63</v>
      </c>
    </row>
    <row r="2137" spans="4:6" x14ac:dyDescent="0.2">
      <c r="D2137" s="6" t="s">
        <v>48</v>
      </c>
      <c r="E2137" s="6" t="s">
        <v>45</v>
      </c>
      <c r="F2137" s="6">
        <v>322</v>
      </c>
    </row>
    <row r="2138" spans="4:6" x14ac:dyDescent="0.2">
      <c r="D2138" s="6" t="s">
        <v>44</v>
      </c>
      <c r="E2138" s="6" t="s">
        <v>58</v>
      </c>
      <c r="F2138" s="6">
        <v>375</v>
      </c>
    </row>
    <row r="2139" spans="4:6" x14ac:dyDescent="0.2">
      <c r="D2139" s="6" t="s">
        <v>57</v>
      </c>
      <c r="E2139" s="6" t="s">
        <v>58</v>
      </c>
      <c r="F2139" s="6">
        <v>29</v>
      </c>
    </row>
    <row r="2140" spans="4:6" x14ac:dyDescent="0.2">
      <c r="D2140" s="6" t="s">
        <v>57</v>
      </c>
      <c r="E2140" s="6" t="s">
        <v>49</v>
      </c>
      <c r="F2140" s="6">
        <v>235</v>
      </c>
    </row>
    <row r="2141" spans="4:6" x14ac:dyDescent="0.2">
      <c r="D2141" s="6" t="s">
        <v>54</v>
      </c>
      <c r="E2141" s="6" t="s">
        <v>61</v>
      </c>
      <c r="F2141" s="6">
        <v>200</v>
      </c>
    </row>
    <row r="2142" spans="4:6" x14ac:dyDescent="0.2">
      <c r="D2142" s="6" t="s">
        <v>48</v>
      </c>
      <c r="E2142" s="6" t="s">
        <v>45</v>
      </c>
      <c r="F2142" s="6">
        <v>397</v>
      </c>
    </row>
    <row r="2143" spans="4:6" x14ac:dyDescent="0.2">
      <c r="D2143" s="6" t="s">
        <v>57</v>
      </c>
      <c r="E2143" s="6" t="s">
        <v>58</v>
      </c>
      <c r="F2143" s="6">
        <v>201</v>
      </c>
    </row>
    <row r="2144" spans="4:6" x14ac:dyDescent="0.2">
      <c r="D2144" s="6" t="s">
        <v>44</v>
      </c>
      <c r="E2144" s="6" t="s">
        <v>49</v>
      </c>
      <c r="F2144" s="6">
        <v>178</v>
      </c>
    </row>
    <row r="2145" spans="4:6" x14ac:dyDescent="0.2">
      <c r="D2145" s="6" t="s">
        <v>54</v>
      </c>
      <c r="E2145" s="6" t="s">
        <v>49</v>
      </c>
      <c r="F2145" s="6">
        <v>204</v>
      </c>
    </row>
    <row r="2146" spans="4:6" x14ac:dyDescent="0.2">
      <c r="D2146" s="6" t="s">
        <v>57</v>
      </c>
      <c r="E2146" s="6" t="s">
        <v>49</v>
      </c>
      <c r="F2146" s="6">
        <v>152</v>
      </c>
    </row>
    <row r="2147" spans="4:6" x14ac:dyDescent="0.2">
      <c r="D2147" s="6" t="s">
        <v>54</v>
      </c>
      <c r="E2147" s="6" t="s">
        <v>49</v>
      </c>
      <c r="F2147" s="6">
        <v>442</v>
      </c>
    </row>
    <row r="2148" spans="4:6" x14ac:dyDescent="0.2">
      <c r="D2148" s="6" t="s">
        <v>44</v>
      </c>
      <c r="E2148" s="6" t="s">
        <v>61</v>
      </c>
      <c r="F2148" s="6">
        <v>370</v>
      </c>
    </row>
    <row r="2149" spans="4:6" x14ac:dyDescent="0.2">
      <c r="D2149" s="6" t="s">
        <v>44</v>
      </c>
      <c r="E2149" s="6" t="s">
        <v>61</v>
      </c>
      <c r="F2149" s="6">
        <v>21</v>
      </c>
    </row>
    <row r="2150" spans="4:6" x14ac:dyDescent="0.2">
      <c r="D2150" s="6" t="s">
        <v>48</v>
      </c>
      <c r="E2150" s="6" t="s">
        <v>45</v>
      </c>
      <c r="F2150" s="6">
        <v>253</v>
      </c>
    </row>
    <row r="2151" spans="4:6" x14ac:dyDescent="0.2">
      <c r="D2151" s="6" t="s">
        <v>54</v>
      </c>
      <c r="E2151" s="6" t="s">
        <v>61</v>
      </c>
      <c r="F2151" s="6">
        <v>390</v>
      </c>
    </row>
    <row r="2152" spans="4:6" x14ac:dyDescent="0.2">
      <c r="D2152" s="6" t="s">
        <v>48</v>
      </c>
      <c r="E2152" s="6" t="s">
        <v>45</v>
      </c>
      <c r="F2152" s="6">
        <v>132</v>
      </c>
    </row>
    <row r="2153" spans="4:6" x14ac:dyDescent="0.2">
      <c r="D2153" s="6" t="s">
        <v>54</v>
      </c>
      <c r="E2153" s="6" t="s">
        <v>49</v>
      </c>
      <c r="F2153" s="6">
        <v>92</v>
      </c>
    </row>
    <row r="2154" spans="4:6" x14ac:dyDescent="0.2">
      <c r="D2154" s="6" t="s">
        <v>44</v>
      </c>
      <c r="E2154" s="6" t="s">
        <v>58</v>
      </c>
      <c r="F2154" s="6">
        <v>147</v>
      </c>
    </row>
    <row r="2155" spans="4:6" x14ac:dyDescent="0.2">
      <c r="D2155" s="6" t="s">
        <v>57</v>
      </c>
      <c r="E2155" s="6" t="s">
        <v>49</v>
      </c>
      <c r="F2155" s="6">
        <v>324</v>
      </c>
    </row>
    <row r="2156" spans="4:6" x14ac:dyDescent="0.2">
      <c r="D2156" s="6" t="s">
        <v>57</v>
      </c>
      <c r="E2156" s="6" t="s">
        <v>45</v>
      </c>
      <c r="F2156" s="6">
        <v>304</v>
      </c>
    </row>
    <row r="2157" spans="4:6" x14ac:dyDescent="0.2">
      <c r="D2157" s="6" t="s">
        <v>44</v>
      </c>
      <c r="E2157" s="6" t="s">
        <v>58</v>
      </c>
      <c r="F2157" s="6">
        <v>232</v>
      </c>
    </row>
    <row r="2158" spans="4:6" x14ac:dyDescent="0.2">
      <c r="D2158" s="6" t="s">
        <v>48</v>
      </c>
      <c r="E2158" s="6" t="s">
        <v>61</v>
      </c>
      <c r="F2158" s="6">
        <v>391</v>
      </c>
    </row>
    <row r="2159" spans="4:6" x14ac:dyDescent="0.2">
      <c r="D2159" s="6" t="s">
        <v>48</v>
      </c>
      <c r="E2159" s="6" t="s">
        <v>45</v>
      </c>
      <c r="F2159" s="6">
        <v>16</v>
      </c>
    </row>
    <row r="2160" spans="4:6" x14ac:dyDescent="0.2">
      <c r="D2160" s="6" t="s">
        <v>48</v>
      </c>
      <c r="E2160" s="6" t="s">
        <v>49</v>
      </c>
      <c r="F2160" s="6">
        <v>207</v>
      </c>
    </row>
    <row r="2161" spans="4:6" x14ac:dyDescent="0.2">
      <c r="D2161" s="6" t="s">
        <v>48</v>
      </c>
      <c r="E2161" s="6" t="s">
        <v>58</v>
      </c>
      <c r="F2161" s="6">
        <v>53</v>
      </c>
    </row>
    <row r="2162" spans="4:6" x14ac:dyDescent="0.2">
      <c r="D2162" s="6" t="s">
        <v>57</v>
      </c>
      <c r="E2162" s="6" t="s">
        <v>49</v>
      </c>
      <c r="F2162" s="6">
        <v>476</v>
      </c>
    </row>
    <row r="2163" spans="4:6" x14ac:dyDescent="0.2">
      <c r="D2163" s="6" t="s">
        <v>54</v>
      </c>
      <c r="E2163" s="6" t="s">
        <v>49</v>
      </c>
      <c r="F2163" s="6">
        <v>371</v>
      </c>
    </row>
    <row r="2164" spans="4:6" x14ac:dyDescent="0.2">
      <c r="D2164" s="6" t="s">
        <v>57</v>
      </c>
      <c r="E2164" s="6" t="s">
        <v>49</v>
      </c>
      <c r="F2164" s="6">
        <v>364</v>
      </c>
    </row>
    <row r="2165" spans="4:6" x14ac:dyDescent="0.2">
      <c r="D2165" s="6" t="s">
        <v>48</v>
      </c>
      <c r="E2165" s="6" t="s">
        <v>49</v>
      </c>
      <c r="F2165" s="6">
        <v>180</v>
      </c>
    </row>
    <row r="2166" spans="4:6" x14ac:dyDescent="0.2">
      <c r="D2166" s="6" t="s">
        <v>57</v>
      </c>
      <c r="E2166" s="6" t="s">
        <v>58</v>
      </c>
      <c r="F2166" s="6">
        <v>180</v>
      </c>
    </row>
    <row r="2167" spans="4:6" x14ac:dyDescent="0.2">
      <c r="D2167" s="6" t="s">
        <v>57</v>
      </c>
      <c r="E2167" s="6" t="s">
        <v>45</v>
      </c>
      <c r="F2167" s="6">
        <v>9</v>
      </c>
    </row>
    <row r="2168" spans="4:6" x14ac:dyDescent="0.2">
      <c r="D2168" s="6" t="s">
        <v>44</v>
      </c>
      <c r="E2168" s="6" t="s">
        <v>58</v>
      </c>
      <c r="F2168" s="6">
        <v>380</v>
      </c>
    </row>
    <row r="2169" spans="4:6" x14ac:dyDescent="0.2">
      <c r="D2169" s="6" t="s">
        <v>54</v>
      </c>
      <c r="E2169" s="6" t="s">
        <v>45</v>
      </c>
      <c r="F2169" s="6">
        <v>245</v>
      </c>
    </row>
    <row r="2170" spans="4:6" x14ac:dyDescent="0.2">
      <c r="D2170" s="6" t="s">
        <v>44</v>
      </c>
      <c r="E2170" s="6" t="s">
        <v>58</v>
      </c>
      <c r="F2170" s="6">
        <v>277</v>
      </c>
    </row>
    <row r="2171" spans="4:6" x14ac:dyDescent="0.2">
      <c r="D2171" s="6" t="s">
        <v>44</v>
      </c>
      <c r="E2171" s="6" t="s">
        <v>61</v>
      </c>
      <c r="F2171" s="6">
        <v>99</v>
      </c>
    </row>
    <row r="2172" spans="4:6" x14ac:dyDescent="0.2">
      <c r="D2172" s="6" t="s">
        <v>44</v>
      </c>
      <c r="E2172" s="6" t="s">
        <v>58</v>
      </c>
      <c r="F2172" s="6">
        <v>430</v>
      </c>
    </row>
    <row r="2173" spans="4:6" x14ac:dyDescent="0.2">
      <c r="D2173" s="6" t="s">
        <v>57</v>
      </c>
      <c r="E2173" s="6" t="s">
        <v>61</v>
      </c>
      <c r="F2173" s="6">
        <v>449</v>
      </c>
    </row>
    <row r="2174" spans="4:6" x14ac:dyDescent="0.2">
      <c r="D2174" s="6" t="s">
        <v>44</v>
      </c>
      <c r="E2174" s="6" t="s">
        <v>45</v>
      </c>
      <c r="F2174" s="6">
        <v>218</v>
      </c>
    </row>
    <row r="2175" spans="4:6" x14ac:dyDescent="0.2">
      <c r="D2175" s="6" t="s">
        <v>48</v>
      </c>
      <c r="E2175" s="6" t="s">
        <v>58</v>
      </c>
      <c r="F2175" s="6">
        <v>29</v>
      </c>
    </row>
    <row r="2176" spans="4:6" x14ac:dyDescent="0.2">
      <c r="D2176" s="6" t="s">
        <v>54</v>
      </c>
      <c r="E2176" s="6" t="s">
        <v>45</v>
      </c>
      <c r="F2176" s="6">
        <v>291</v>
      </c>
    </row>
    <row r="2177" spans="4:6" x14ac:dyDescent="0.2">
      <c r="D2177" s="6" t="s">
        <v>44</v>
      </c>
      <c r="E2177" s="6" t="s">
        <v>45</v>
      </c>
      <c r="F2177" s="6">
        <v>28</v>
      </c>
    </row>
    <row r="2178" spans="4:6" x14ac:dyDescent="0.2">
      <c r="D2178" s="6" t="s">
        <v>54</v>
      </c>
      <c r="E2178" s="6" t="s">
        <v>58</v>
      </c>
      <c r="F2178" s="6">
        <v>459</v>
      </c>
    </row>
    <row r="2179" spans="4:6" x14ac:dyDescent="0.2">
      <c r="D2179" s="6" t="s">
        <v>54</v>
      </c>
      <c r="E2179" s="6" t="s">
        <v>61</v>
      </c>
      <c r="F2179" s="6">
        <v>212</v>
      </c>
    </row>
    <row r="2180" spans="4:6" x14ac:dyDescent="0.2">
      <c r="D2180" s="6" t="s">
        <v>57</v>
      </c>
      <c r="E2180" s="6" t="s">
        <v>45</v>
      </c>
      <c r="F2180" s="6">
        <v>43</v>
      </c>
    </row>
    <row r="2181" spans="4:6" x14ac:dyDescent="0.2">
      <c r="D2181" s="6" t="s">
        <v>48</v>
      </c>
      <c r="E2181" s="6" t="s">
        <v>61</v>
      </c>
      <c r="F2181" s="6">
        <v>41</v>
      </c>
    </row>
    <row r="2182" spans="4:6" x14ac:dyDescent="0.2">
      <c r="D2182" s="6" t="s">
        <v>48</v>
      </c>
      <c r="E2182" s="6" t="s">
        <v>58</v>
      </c>
      <c r="F2182" s="6">
        <v>376</v>
      </c>
    </row>
    <row r="2183" spans="4:6" x14ac:dyDescent="0.2">
      <c r="D2183" s="6" t="s">
        <v>48</v>
      </c>
      <c r="E2183" s="6" t="s">
        <v>58</v>
      </c>
      <c r="F2183" s="6">
        <v>180</v>
      </c>
    </row>
    <row r="2184" spans="4:6" x14ac:dyDescent="0.2">
      <c r="D2184" s="6" t="s">
        <v>44</v>
      </c>
      <c r="E2184" s="6" t="s">
        <v>61</v>
      </c>
      <c r="F2184" s="6">
        <v>381</v>
      </c>
    </row>
    <row r="2185" spans="4:6" x14ac:dyDescent="0.2">
      <c r="D2185" s="6" t="s">
        <v>57</v>
      </c>
      <c r="E2185" s="6" t="s">
        <v>58</v>
      </c>
      <c r="F2185" s="6">
        <v>143</v>
      </c>
    </row>
    <row r="2186" spans="4:6" x14ac:dyDescent="0.2">
      <c r="D2186" s="6" t="s">
        <v>44</v>
      </c>
      <c r="E2186" s="6" t="s">
        <v>58</v>
      </c>
      <c r="F2186" s="6">
        <v>54</v>
      </c>
    </row>
    <row r="2187" spans="4:6" x14ac:dyDescent="0.2">
      <c r="D2187" s="6" t="s">
        <v>44</v>
      </c>
      <c r="E2187" s="6" t="s">
        <v>61</v>
      </c>
      <c r="F2187" s="6">
        <v>189</v>
      </c>
    </row>
    <row r="2188" spans="4:6" x14ac:dyDescent="0.2">
      <c r="D2188" s="6" t="s">
        <v>48</v>
      </c>
      <c r="E2188" s="6" t="s">
        <v>58</v>
      </c>
      <c r="F2188" s="6">
        <v>339</v>
      </c>
    </row>
    <row r="2189" spans="4:6" x14ac:dyDescent="0.2">
      <c r="D2189" s="6" t="s">
        <v>57</v>
      </c>
      <c r="E2189" s="6" t="s">
        <v>61</v>
      </c>
      <c r="F2189" s="6">
        <v>410</v>
      </c>
    </row>
    <row r="2190" spans="4:6" x14ac:dyDescent="0.2">
      <c r="D2190" s="6" t="s">
        <v>57</v>
      </c>
      <c r="E2190" s="6" t="s">
        <v>58</v>
      </c>
      <c r="F2190" s="6">
        <v>454</v>
      </c>
    </row>
    <row r="2191" spans="4:6" x14ac:dyDescent="0.2">
      <c r="D2191" s="6" t="s">
        <v>48</v>
      </c>
      <c r="E2191" s="6" t="s">
        <v>58</v>
      </c>
      <c r="F2191" s="6">
        <v>55</v>
      </c>
    </row>
    <row r="2192" spans="4:6" x14ac:dyDescent="0.2">
      <c r="D2192" s="6" t="s">
        <v>57</v>
      </c>
      <c r="E2192" s="6" t="s">
        <v>45</v>
      </c>
      <c r="F2192" s="6">
        <v>442</v>
      </c>
    </row>
    <row r="2193" spans="4:6" x14ac:dyDescent="0.2">
      <c r="D2193" s="6" t="s">
        <v>57</v>
      </c>
      <c r="E2193" s="6" t="s">
        <v>61</v>
      </c>
      <c r="F2193" s="6">
        <v>131</v>
      </c>
    </row>
    <row r="2194" spans="4:6" x14ac:dyDescent="0.2">
      <c r="D2194" s="6" t="s">
        <v>44</v>
      </c>
      <c r="E2194" s="6" t="s">
        <v>58</v>
      </c>
      <c r="F2194" s="6">
        <v>252</v>
      </c>
    </row>
    <row r="2195" spans="4:6" x14ac:dyDescent="0.2">
      <c r="D2195" s="6" t="s">
        <v>54</v>
      </c>
      <c r="E2195" s="6" t="s">
        <v>58</v>
      </c>
      <c r="F2195" s="6">
        <v>136</v>
      </c>
    </row>
    <row r="2196" spans="4:6" x14ac:dyDescent="0.2">
      <c r="D2196" s="6" t="s">
        <v>48</v>
      </c>
      <c r="E2196" s="6" t="s">
        <v>61</v>
      </c>
      <c r="F2196" s="6">
        <v>270</v>
      </c>
    </row>
    <row r="2197" spans="4:6" x14ac:dyDescent="0.2">
      <c r="D2197" s="6" t="s">
        <v>48</v>
      </c>
      <c r="E2197" s="6" t="s">
        <v>61</v>
      </c>
      <c r="F2197" s="6">
        <v>447</v>
      </c>
    </row>
    <row r="2198" spans="4:6" x14ac:dyDescent="0.2">
      <c r="D2198" s="6" t="s">
        <v>54</v>
      </c>
      <c r="E2198" s="6" t="s">
        <v>49</v>
      </c>
      <c r="F2198" s="6">
        <v>482</v>
      </c>
    </row>
    <row r="2199" spans="4:6" x14ac:dyDescent="0.2">
      <c r="D2199" s="6" t="s">
        <v>44</v>
      </c>
      <c r="E2199" s="6" t="s">
        <v>61</v>
      </c>
      <c r="F2199" s="6">
        <v>149</v>
      </c>
    </row>
    <row r="2200" spans="4:6" x14ac:dyDescent="0.2">
      <c r="D2200" s="6" t="s">
        <v>48</v>
      </c>
      <c r="E2200" s="6" t="s">
        <v>61</v>
      </c>
      <c r="F2200" s="6">
        <v>413</v>
      </c>
    </row>
    <row r="2201" spans="4:6" x14ac:dyDescent="0.2">
      <c r="D2201" s="6" t="s">
        <v>44</v>
      </c>
      <c r="E2201" s="6" t="s">
        <v>45</v>
      </c>
      <c r="F2201" s="6">
        <v>125</v>
      </c>
    </row>
    <row r="2202" spans="4:6" x14ac:dyDescent="0.2">
      <c r="D2202" s="6" t="s">
        <v>48</v>
      </c>
      <c r="E2202" s="6" t="s">
        <v>49</v>
      </c>
      <c r="F2202" s="6">
        <v>483</v>
      </c>
    </row>
    <row r="2203" spans="4:6" x14ac:dyDescent="0.2">
      <c r="D2203" s="6" t="s">
        <v>57</v>
      </c>
      <c r="E2203" s="6" t="s">
        <v>49</v>
      </c>
      <c r="F2203" s="6">
        <v>158</v>
      </c>
    </row>
    <row r="2204" spans="4:6" x14ac:dyDescent="0.2">
      <c r="D2204" s="6" t="s">
        <v>54</v>
      </c>
      <c r="E2204" s="6" t="s">
        <v>58</v>
      </c>
      <c r="F2204" s="6">
        <v>478</v>
      </c>
    </row>
    <row r="2205" spans="4:6" x14ac:dyDescent="0.2">
      <c r="D2205" s="6" t="s">
        <v>48</v>
      </c>
      <c r="E2205" s="6" t="s">
        <v>61</v>
      </c>
      <c r="F2205" s="6">
        <v>212</v>
      </c>
    </row>
    <row r="2206" spans="4:6" x14ac:dyDescent="0.2">
      <c r="D2206" s="6" t="s">
        <v>44</v>
      </c>
      <c r="E2206" s="6" t="s">
        <v>61</v>
      </c>
      <c r="F2206" s="6">
        <v>14</v>
      </c>
    </row>
    <row r="2207" spans="4:6" x14ac:dyDescent="0.2">
      <c r="D2207" s="6" t="s">
        <v>57</v>
      </c>
      <c r="E2207" s="6" t="s">
        <v>58</v>
      </c>
      <c r="F2207" s="6">
        <v>451</v>
      </c>
    </row>
    <row r="2208" spans="4:6" x14ac:dyDescent="0.2">
      <c r="D2208" s="6" t="s">
        <v>48</v>
      </c>
      <c r="E2208" s="6" t="s">
        <v>58</v>
      </c>
      <c r="F2208" s="6">
        <v>210</v>
      </c>
    </row>
    <row r="2209" spans="4:6" x14ac:dyDescent="0.2">
      <c r="D2209" s="6" t="s">
        <v>44</v>
      </c>
      <c r="E2209" s="6" t="s">
        <v>58</v>
      </c>
      <c r="F2209" s="6">
        <v>5</v>
      </c>
    </row>
    <row r="2210" spans="4:6" x14ac:dyDescent="0.2">
      <c r="D2210" s="6" t="s">
        <v>44</v>
      </c>
      <c r="E2210" s="6" t="s">
        <v>61</v>
      </c>
      <c r="F2210" s="6">
        <v>270</v>
      </c>
    </row>
    <row r="2211" spans="4:6" x14ac:dyDescent="0.2">
      <c r="D2211" s="6" t="s">
        <v>44</v>
      </c>
      <c r="E2211" s="6" t="s">
        <v>61</v>
      </c>
      <c r="F2211" s="6">
        <v>115</v>
      </c>
    </row>
    <row r="2212" spans="4:6" x14ac:dyDescent="0.2">
      <c r="D2212" s="6" t="s">
        <v>48</v>
      </c>
      <c r="E2212" s="6" t="s">
        <v>58</v>
      </c>
      <c r="F2212" s="6">
        <v>393</v>
      </c>
    </row>
    <row r="2213" spans="4:6" x14ac:dyDescent="0.2">
      <c r="D2213" s="6" t="s">
        <v>48</v>
      </c>
      <c r="E2213" s="6" t="s">
        <v>58</v>
      </c>
      <c r="F2213" s="6">
        <v>481</v>
      </c>
    </row>
    <row r="2214" spans="4:6" x14ac:dyDescent="0.2">
      <c r="D2214" s="6" t="s">
        <v>44</v>
      </c>
      <c r="E2214" s="6" t="s">
        <v>58</v>
      </c>
      <c r="F2214" s="6">
        <v>61</v>
      </c>
    </row>
    <row r="2215" spans="4:6" x14ac:dyDescent="0.2">
      <c r="D2215" s="6" t="s">
        <v>57</v>
      </c>
      <c r="E2215" s="6" t="s">
        <v>61</v>
      </c>
      <c r="F2215" s="6">
        <v>153</v>
      </c>
    </row>
    <row r="2216" spans="4:6" x14ac:dyDescent="0.2">
      <c r="D2216" s="6" t="s">
        <v>48</v>
      </c>
      <c r="E2216" s="6" t="s">
        <v>61</v>
      </c>
      <c r="F2216" s="6">
        <v>111</v>
      </c>
    </row>
    <row r="2217" spans="4:6" x14ac:dyDescent="0.2">
      <c r="D2217" s="6" t="s">
        <v>48</v>
      </c>
      <c r="E2217" s="6" t="s">
        <v>58</v>
      </c>
      <c r="F2217" s="6">
        <v>346</v>
      </c>
    </row>
    <row r="2218" spans="4:6" x14ac:dyDescent="0.2">
      <c r="D2218" s="6" t="s">
        <v>48</v>
      </c>
      <c r="E2218" s="6" t="s">
        <v>61</v>
      </c>
      <c r="F2218" s="6">
        <v>120</v>
      </c>
    </row>
    <row r="2219" spans="4:6" x14ac:dyDescent="0.2">
      <c r="D2219" s="6" t="s">
        <v>48</v>
      </c>
      <c r="E2219" s="6" t="s">
        <v>61</v>
      </c>
      <c r="F2219" s="6">
        <v>229</v>
      </c>
    </row>
    <row r="2220" spans="4:6" x14ac:dyDescent="0.2">
      <c r="D2220" s="6" t="s">
        <v>48</v>
      </c>
      <c r="E2220" s="6" t="s">
        <v>58</v>
      </c>
      <c r="F2220" s="6">
        <v>410</v>
      </c>
    </row>
    <row r="2221" spans="4:6" x14ac:dyDescent="0.2">
      <c r="D2221" s="6" t="s">
        <v>54</v>
      </c>
      <c r="E2221" s="6" t="s">
        <v>45</v>
      </c>
      <c r="F2221" s="6">
        <v>233</v>
      </c>
    </row>
    <row r="2222" spans="4:6" x14ac:dyDescent="0.2">
      <c r="D2222" s="6" t="s">
        <v>44</v>
      </c>
      <c r="E2222" s="6" t="s">
        <v>61</v>
      </c>
      <c r="F2222" s="6">
        <v>26</v>
      </c>
    </row>
    <row r="2223" spans="4:6" x14ac:dyDescent="0.2">
      <c r="D2223" s="6" t="s">
        <v>57</v>
      </c>
      <c r="E2223" s="6" t="s">
        <v>45</v>
      </c>
      <c r="F2223" s="6">
        <v>231</v>
      </c>
    </row>
    <row r="2224" spans="4:6" x14ac:dyDescent="0.2">
      <c r="D2224" s="6" t="s">
        <v>44</v>
      </c>
      <c r="E2224" s="6" t="s">
        <v>49</v>
      </c>
      <c r="F2224" s="6">
        <v>331</v>
      </c>
    </row>
    <row r="2225" spans="4:6" x14ac:dyDescent="0.2">
      <c r="D2225" s="6" t="s">
        <v>57</v>
      </c>
      <c r="E2225" s="6" t="s">
        <v>61</v>
      </c>
      <c r="F2225" s="6">
        <v>152</v>
      </c>
    </row>
    <row r="2226" spans="4:6" x14ac:dyDescent="0.2">
      <c r="D2226" s="6" t="s">
        <v>48</v>
      </c>
      <c r="E2226" s="6" t="s">
        <v>49</v>
      </c>
      <c r="F2226" s="6">
        <v>116</v>
      </c>
    </row>
    <row r="2227" spans="4:6" x14ac:dyDescent="0.2">
      <c r="D2227" s="6" t="s">
        <v>54</v>
      </c>
      <c r="E2227" s="6" t="s">
        <v>58</v>
      </c>
      <c r="F2227" s="6">
        <v>272</v>
      </c>
    </row>
    <row r="2228" spans="4:6" x14ac:dyDescent="0.2">
      <c r="D2228" s="6" t="s">
        <v>48</v>
      </c>
      <c r="E2228" s="6" t="s">
        <v>61</v>
      </c>
      <c r="F2228" s="6">
        <v>471</v>
      </c>
    </row>
    <row r="2229" spans="4:6" x14ac:dyDescent="0.2">
      <c r="D2229" s="6" t="s">
        <v>48</v>
      </c>
      <c r="E2229" s="6" t="s">
        <v>61</v>
      </c>
      <c r="F2229" s="6">
        <v>6</v>
      </c>
    </row>
    <row r="2230" spans="4:6" x14ac:dyDescent="0.2">
      <c r="D2230" s="6" t="s">
        <v>54</v>
      </c>
      <c r="E2230" s="6" t="s">
        <v>61</v>
      </c>
      <c r="F2230" s="6">
        <v>16</v>
      </c>
    </row>
    <row r="2231" spans="4:6" x14ac:dyDescent="0.2">
      <c r="D2231" s="6" t="s">
        <v>54</v>
      </c>
      <c r="E2231" s="6" t="s">
        <v>58</v>
      </c>
      <c r="F2231" s="6">
        <v>339</v>
      </c>
    </row>
    <row r="2232" spans="4:6" x14ac:dyDescent="0.2">
      <c r="D2232" s="6" t="s">
        <v>44</v>
      </c>
      <c r="E2232" s="6" t="s">
        <v>58</v>
      </c>
      <c r="F2232" s="6">
        <v>318</v>
      </c>
    </row>
    <row r="2233" spans="4:6" x14ac:dyDescent="0.2">
      <c r="D2233" s="6" t="s">
        <v>48</v>
      </c>
      <c r="E2233" s="6" t="s">
        <v>58</v>
      </c>
      <c r="F2233" s="6">
        <v>455</v>
      </c>
    </row>
    <row r="2234" spans="4:6" x14ac:dyDescent="0.2">
      <c r="D2234" s="6" t="s">
        <v>48</v>
      </c>
      <c r="E2234" s="6" t="s">
        <v>58</v>
      </c>
      <c r="F2234" s="6">
        <v>442</v>
      </c>
    </row>
    <row r="2235" spans="4:6" x14ac:dyDescent="0.2">
      <c r="D2235" s="6" t="s">
        <v>44</v>
      </c>
      <c r="E2235" s="6" t="s">
        <v>49</v>
      </c>
      <c r="F2235" s="6">
        <v>427</v>
      </c>
    </row>
    <row r="2236" spans="4:6" x14ac:dyDescent="0.2">
      <c r="D2236" s="6" t="s">
        <v>57</v>
      </c>
      <c r="E2236" s="6" t="s">
        <v>61</v>
      </c>
      <c r="F2236" s="6">
        <v>148</v>
      </c>
    </row>
    <row r="2237" spans="4:6" x14ac:dyDescent="0.2">
      <c r="D2237" s="6" t="s">
        <v>48</v>
      </c>
      <c r="E2237" s="6" t="s">
        <v>58</v>
      </c>
      <c r="F2237" s="6">
        <v>394</v>
      </c>
    </row>
    <row r="2238" spans="4:6" x14ac:dyDescent="0.2">
      <c r="D2238" s="6" t="s">
        <v>57</v>
      </c>
      <c r="E2238" s="6" t="s">
        <v>49</v>
      </c>
      <c r="F2238" s="6">
        <v>119</v>
      </c>
    </row>
    <row r="2239" spans="4:6" x14ac:dyDescent="0.2">
      <c r="D2239" s="6" t="s">
        <v>54</v>
      </c>
      <c r="E2239" s="6" t="s">
        <v>58</v>
      </c>
      <c r="F2239" s="6">
        <v>228</v>
      </c>
    </row>
    <row r="2240" spans="4:6" x14ac:dyDescent="0.2">
      <c r="D2240" s="6" t="s">
        <v>57</v>
      </c>
      <c r="E2240" s="6" t="s">
        <v>61</v>
      </c>
      <c r="F2240" s="6">
        <v>32</v>
      </c>
    </row>
    <row r="2241" spans="4:6" x14ac:dyDescent="0.2">
      <c r="D2241" s="6" t="s">
        <v>44</v>
      </c>
      <c r="E2241" s="6" t="s">
        <v>58</v>
      </c>
      <c r="F2241" s="6">
        <v>208</v>
      </c>
    </row>
    <row r="2242" spans="4:6" x14ac:dyDescent="0.2">
      <c r="D2242" s="6" t="s">
        <v>44</v>
      </c>
      <c r="E2242" s="6" t="s">
        <v>49</v>
      </c>
      <c r="F2242" s="6">
        <v>70</v>
      </c>
    </row>
    <row r="2243" spans="4:6" x14ac:dyDescent="0.2">
      <c r="D2243" s="6" t="s">
        <v>48</v>
      </c>
      <c r="E2243" s="6" t="s">
        <v>61</v>
      </c>
      <c r="F2243" s="6">
        <v>111</v>
      </c>
    </row>
    <row r="2244" spans="4:6" x14ac:dyDescent="0.2">
      <c r="D2244" s="6" t="s">
        <v>57</v>
      </c>
      <c r="E2244" s="6" t="s">
        <v>45</v>
      </c>
      <c r="F2244" s="6">
        <v>1</v>
      </c>
    </row>
    <row r="2245" spans="4:6" x14ac:dyDescent="0.2">
      <c r="D2245" s="6" t="s">
        <v>44</v>
      </c>
      <c r="E2245" s="6" t="s">
        <v>49</v>
      </c>
      <c r="F2245" s="6">
        <v>221</v>
      </c>
    </row>
    <row r="2246" spans="4:6" x14ac:dyDescent="0.2">
      <c r="D2246" s="6" t="s">
        <v>57</v>
      </c>
      <c r="E2246" s="6" t="s">
        <v>45</v>
      </c>
      <c r="F2246" s="6">
        <v>29</v>
      </c>
    </row>
    <row r="2247" spans="4:6" x14ac:dyDescent="0.2">
      <c r="D2247" s="6" t="s">
        <v>57</v>
      </c>
      <c r="E2247" s="6" t="s">
        <v>49</v>
      </c>
      <c r="F2247" s="6">
        <v>211</v>
      </c>
    </row>
    <row r="2248" spans="4:6" x14ac:dyDescent="0.2">
      <c r="D2248" s="6" t="s">
        <v>54</v>
      </c>
      <c r="E2248" s="6" t="s">
        <v>49</v>
      </c>
      <c r="F2248" s="6">
        <v>299</v>
      </c>
    </row>
    <row r="2249" spans="4:6" x14ac:dyDescent="0.2">
      <c r="D2249" s="6" t="s">
        <v>54</v>
      </c>
      <c r="E2249" s="6" t="s">
        <v>61</v>
      </c>
      <c r="F2249" s="6">
        <v>100</v>
      </c>
    </row>
    <row r="2250" spans="4:6" x14ac:dyDescent="0.2">
      <c r="D2250" s="6" t="s">
        <v>44</v>
      </c>
      <c r="E2250" s="6" t="s">
        <v>45</v>
      </c>
      <c r="F2250" s="6">
        <v>21</v>
      </c>
    </row>
    <row r="2251" spans="4:6" x14ac:dyDescent="0.2">
      <c r="D2251" s="6" t="s">
        <v>54</v>
      </c>
      <c r="E2251" s="6" t="s">
        <v>45</v>
      </c>
      <c r="F2251" s="6">
        <v>498</v>
      </c>
    </row>
    <row r="2252" spans="4:6" x14ac:dyDescent="0.2">
      <c r="D2252" s="6" t="s">
        <v>57</v>
      </c>
      <c r="E2252" s="6" t="s">
        <v>58</v>
      </c>
      <c r="F2252" s="6">
        <v>476</v>
      </c>
    </row>
    <row r="2253" spans="4:6" x14ac:dyDescent="0.2">
      <c r="D2253" s="6" t="s">
        <v>44</v>
      </c>
      <c r="E2253" s="6" t="s">
        <v>58</v>
      </c>
      <c r="F2253" s="6">
        <v>477</v>
      </c>
    </row>
    <row r="2254" spans="4:6" x14ac:dyDescent="0.2">
      <c r="D2254" s="6" t="s">
        <v>54</v>
      </c>
      <c r="E2254" s="6" t="s">
        <v>58</v>
      </c>
      <c r="F2254" s="6">
        <v>134</v>
      </c>
    </row>
    <row r="2255" spans="4:6" x14ac:dyDescent="0.2">
      <c r="D2255" s="6" t="s">
        <v>54</v>
      </c>
      <c r="E2255" s="6" t="s">
        <v>61</v>
      </c>
      <c r="F2255" s="6">
        <v>74</v>
      </c>
    </row>
    <row r="2256" spans="4:6" x14ac:dyDescent="0.2">
      <c r="D2256" s="6" t="s">
        <v>48</v>
      </c>
      <c r="E2256" s="6" t="s">
        <v>58</v>
      </c>
      <c r="F2256" s="6">
        <v>306</v>
      </c>
    </row>
    <row r="2257" spans="4:6" x14ac:dyDescent="0.2">
      <c r="D2257" s="6" t="s">
        <v>48</v>
      </c>
      <c r="E2257" s="6" t="s">
        <v>49</v>
      </c>
      <c r="F2257" s="6">
        <v>28</v>
      </c>
    </row>
    <row r="2258" spans="4:6" x14ac:dyDescent="0.2">
      <c r="D2258" s="6" t="s">
        <v>54</v>
      </c>
      <c r="E2258" s="6" t="s">
        <v>61</v>
      </c>
      <c r="F2258" s="6">
        <v>216</v>
      </c>
    </row>
    <row r="2259" spans="4:6" x14ac:dyDescent="0.2">
      <c r="D2259" s="6" t="s">
        <v>44</v>
      </c>
      <c r="E2259" s="6" t="s">
        <v>45</v>
      </c>
      <c r="F2259" s="6">
        <v>51</v>
      </c>
    </row>
    <row r="2260" spans="4:6" x14ac:dyDescent="0.2">
      <c r="D2260" s="6" t="s">
        <v>48</v>
      </c>
      <c r="E2260" s="6" t="s">
        <v>58</v>
      </c>
      <c r="F2260" s="6">
        <v>65</v>
      </c>
    </row>
    <row r="2261" spans="4:6" x14ac:dyDescent="0.2">
      <c r="D2261" s="6" t="s">
        <v>44</v>
      </c>
      <c r="E2261" s="6" t="s">
        <v>45</v>
      </c>
      <c r="F2261" s="6">
        <v>119</v>
      </c>
    </row>
    <row r="2262" spans="4:6" x14ac:dyDescent="0.2">
      <c r="D2262" s="6" t="s">
        <v>48</v>
      </c>
      <c r="E2262" s="6" t="s">
        <v>58</v>
      </c>
      <c r="F2262" s="6">
        <v>332</v>
      </c>
    </row>
    <row r="2263" spans="4:6" x14ac:dyDescent="0.2">
      <c r="D2263" s="6" t="s">
        <v>54</v>
      </c>
      <c r="E2263" s="6" t="s">
        <v>58</v>
      </c>
      <c r="F2263" s="6">
        <v>482</v>
      </c>
    </row>
    <row r="2264" spans="4:6" x14ac:dyDescent="0.2">
      <c r="D2264" s="6" t="s">
        <v>54</v>
      </c>
      <c r="E2264" s="6" t="s">
        <v>45</v>
      </c>
      <c r="F2264" s="6">
        <v>472</v>
      </c>
    </row>
    <row r="2265" spans="4:6" x14ac:dyDescent="0.2">
      <c r="D2265" s="6" t="s">
        <v>48</v>
      </c>
      <c r="E2265" s="6" t="s">
        <v>45</v>
      </c>
      <c r="F2265" s="6">
        <v>63</v>
      </c>
    </row>
    <row r="2266" spans="4:6" x14ac:dyDescent="0.2">
      <c r="D2266" s="6" t="s">
        <v>48</v>
      </c>
      <c r="E2266" s="6" t="s">
        <v>49</v>
      </c>
      <c r="F2266" s="6">
        <v>46</v>
      </c>
    </row>
    <row r="2267" spans="4:6" x14ac:dyDescent="0.2">
      <c r="D2267" s="6" t="s">
        <v>48</v>
      </c>
      <c r="E2267" s="6" t="s">
        <v>61</v>
      </c>
      <c r="F2267" s="6">
        <v>282</v>
      </c>
    </row>
    <row r="2268" spans="4:6" x14ac:dyDescent="0.2">
      <c r="D2268" s="6" t="s">
        <v>44</v>
      </c>
      <c r="E2268" s="6" t="s">
        <v>61</v>
      </c>
      <c r="F2268" s="6">
        <v>481</v>
      </c>
    </row>
    <row r="2269" spans="4:6" x14ac:dyDescent="0.2">
      <c r="D2269" s="6" t="s">
        <v>57</v>
      </c>
      <c r="E2269" s="6" t="s">
        <v>45</v>
      </c>
      <c r="F2269" s="6">
        <v>340</v>
      </c>
    </row>
    <row r="2270" spans="4:6" x14ac:dyDescent="0.2">
      <c r="D2270" s="6" t="s">
        <v>48</v>
      </c>
      <c r="E2270" s="6" t="s">
        <v>58</v>
      </c>
      <c r="F2270" s="6">
        <v>125</v>
      </c>
    </row>
    <row r="2271" spans="4:6" x14ac:dyDescent="0.2">
      <c r="D2271" s="6" t="s">
        <v>48</v>
      </c>
      <c r="E2271" s="6" t="s">
        <v>49</v>
      </c>
      <c r="F2271" s="6">
        <v>400</v>
      </c>
    </row>
    <row r="2272" spans="4:6" x14ac:dyDescent="0.2">
      <c r="D2272" s="6" t="s">
        <v>44</v>
      </c>
      <c r="E2272" s="6" t="s">
        <v>45</v>
      </c>
      <c r="F2272" s="6">
        <v>48</v>
      </c>
    </row>
    <row r="2273" spans="4:6" x14ac:dyDescent="0.2">
      <c r="D2273" s="6" t="s">
        <v>54</v>
      </c>
      <c r="E2273" s="6" t="s">
        <v>58</v>
      </c>
      <c r="F2273" s="6">
        <v>20</v>
      </c>
    </row>
    <row r="2274" spans="4:6" x14ac:dyDescent="0.2">
      <c r="D2274" s="6" t="s">
        <v>54</v>
      </c>
      <c r="E2274" s="6" t="s">
        <v>58</v>
      </c>
      <c r="F2274" s="6">
        <v>209</v>
      </c>
    </row>
    <row r="2275" spans="4:6" x14ac:dyDescent="0.2">
      <c r="D2275" s="6" t="s">
        <v>44</v>
      </c>
      <c r="E2275" s="6" t="s">
        <v>61</v>
      </c>
      <c r="F2275" s="6">
        <v>411</v>
      </c>
    </row>
    <row r="2276" spans="4:6" x14ac:dyDescent="0.2">
      <c r="D2276" s="6" t="s">
        <v>54</v>
      </c>
      <c r="E2276" s="6" t="s">
        <v>58</v>
      </c>
      <c r="F2276" s="6">
        <v>257</v>
      </c>
    </row>
    <row r="2277" spans="4:6" x14ac:dyDescent="0.2">
      <c r="D2277" s="6" t="s">
        <v>57</v>
      </c>
      <c r="E2277" s="6" t="s">
        <v>61</v>
      </c>
      <c r="F2277" s="6">
        <v>49</v>
      </c>
    </row>
    <row r="2278" spans="4:6" x14ac:dyDescent="0.2">
      <c r="D2278" s="6" t="s">
        <v>44</v>
      </c>
      <c r="E2278" s="6" t="s">
        <v>45</v>
      </c>
      <c r="F2278" s="6">
        <v>98</v>
      </c>
    </row>
    <row r="2279" spans="4:6" x14ac:dyDescent="0.2">
      <c r="D2279" s="6" t="s">
        <v>57</v>
      </c>
      <c r="E2279" s="6" t="s">
        <v>45</v>
      </c>
      <c r="F2279" s="6">
        <v>258</v>
      </c>
    </row>
    <row r="2280" spans="4:6" x14ac:dyDescent="0.2">
      <c r="D2280" s="6" t="s">
        <v>57</v>
      </c>
      <c r="E2280" s="6" t="s">
        <v>45</v>
      </c>
      <c r="F2280" s="6">
        <v>346</v>
      </c>
    </row>
    <row r="2281" spans="4:6" x14ac:dyDescent="0.2">
      <c r="D2281" s="6" t="s">
        <v>48</v>
      </c>
      <c r="E2281" s="6" t="s">
        <v>49</v>
      </c>
      <c r="F2281" s="6">
        <v>88</v>
      </c>
    </row>
    <row r="2282" spans="4:6" x14ac:dyDescent="0.2">
      <c r="D2282" s="6" t="s">
        <v>57</v>
      </c>
      <c r="E2282" s="6" t="s">
        <v>61</v>
      </c>
      <c r="F2282" s="6">
        <v>56</v>
      </c>
    </row>
    <row r="2283" spans="4:6" x14ac:dyDescent="0.2">
      <c r="D2283" s="6" t="s">
        <v>57</v>
      </c>
      <c r="E2283" s="6" t="s">
        <v>45</v>
      </c>
      <c r="F2283" s="6">
        <v>420</v>
      </c>
    </row>
    <row r="2284" spans="4:6" x14ac:dyDescent="0.2">
      <c r="D2284" s="6" t="s">
        <v>48</v>
      </c>
      <c r="E2284" s="6" t="s">
        <v>61</v>
      </c>
      <c r="F2284" s="6">
        <v>441</v>
      </c>
    </row>
    <row r="2285" spans="4:6" x14ac:dyDescent="0.2">
      <c r="D2285" s="6" t="s">
        <v>44</v>
      </c>
      <c r="E2285" s="6" t="s">
        <v>58</v>
      </c>
      <c r="F2285" s="6">
        <v>396</v>
      </c>
    </row>
    <row r="2286" spans="4:6" x14ac:dyDescent="0.2">
      <c r="D2286" s="6" t="s">
        <v>54</v>
      </c>
      <c r="E2286" s="6" t="s">
        <v>49</v>
      </c>
      <c r="F2286" s="6">
        <v>7</v>
      </c>
    </row>
    <row r="2287" spans="4:6" x14ac:dyDescent="0.2">
      <c r="D2287" s="6" t="s">
        <v>54</v>
      </c>
      <c r="E2287" s="6" t="s">
        <v>58</v>
      </c>
      <c r="F2287" s="6">
        <v>335</v>
      </c>
    </row>
    <row r="2288" spans="4:6" x14ac:dyDescent="0.2">
      <c r="D2288" s="6" t="s">
        <v>44</v>
      </c>
      <c r="E2288" s="6" t="s">
        <v>61</v>
      </c>
      <c r="F2288" s="6">
        <v>483</v>
      </c>
    </row>
    <row r="2289" spans="4:6" x14ac:dyDescent="0.2">
      <c r="D2289" s="6" t="s">
        <v>57</v>
      </c>
      <c r="E2289" s="6" t="s">
        <v>61</v>
      </c>
      <c r="F2289" s="6">
        <v>380</v>
      </c>
    </row>
    <row r="2290" spans="4:6" x14ac:dyDescent="0.2">
      <c r="D2290" s="6" t="s">
        <v>44</v>
      </c>
      <c r="E2290" s="6" t="s">
        <v>49</v>
      </c>
      <c r="F2290" s="6">
        <v>382</v>
      </c>
    </row>
    <row r="2291" spans="4:6" x14ac:dyDescent="0.2">
      <c r="D2291" s="6" t="s">
        <v>57</v>
      </c>
      <c r="E2291" s="6" t="s">
        <v>58</v>
      </c>
      <c r="F2291" s="6">
        <v>365</v>
      </c>
    </row>
    <row r="2292" spans="4:6" x14ac:dyDescent="0.2">
      <c r="D2292" s="6" t="s">
        <v>54</v>
      </c>
      <c r="E2292" s="6" t="s">
        <v>45</v>
      </c>
      <c r="F2292" s="6">
        <v>413</v>
      </c>
    </row>
    <row r="2293" spans="4:6" x14ac:dyDescent="0.2">
      <c r="D2293" s="6" t="s">
        <v>57</v>
      </c>
      <c r="E2293" s="6" t="s">
        <v>61</v>
      </c>
      <c r="F2293" s="6">
        <v>279</v>
      </c>
    </row>
    <row r="2294" spans="4:6" x14ac:dyDescent="0.2">
      <c r="D2294" s="6" t="s">
        <v>44</v>
      </c>
      <c r="E2294" s="6" t="s">
        <v>49</v>
      </c>
      <c r="F2294" s="6">
        <v>104</v>
      </c>
    </row>
    <row r="2295" spans="4:6" x14ac:dyDescent="0.2">
      <c r="D2295" s="6" t="s">
        <v>54</v>
      </c>
      <c r="E2295" s="6" t="s">
        <v>61</v>
      </c>
      <c r="F2295" s="6">
        <v>132</v>
      </c>
    </row>
    <row r="2296" spans="4:6" x14ac:dyDescent="0.2">
      <c r="D2296" s="6" t="s">
        <v>48</v>
      </c>
      <c r="E2296" s="6" t="s">
        <v>61</v>
      </c>
      <c r="F2296" s="6">
        <v>160</v>
      </c>
    </row>
    <row r="2297" spans="4:6" x14ac:dyDescent="0.2">
      <c r="D2297" s="6" t="s">
        <v>54</v>
      </c>
      <c r="E2297" s="6" t="s">
        <v>49</v>
      </c>
      <c r="F2297" s="6">
        <v>50</v>
      </c>
    </row>
    <row r="2298" spans="4:6" x14ac:dyDescent="0.2">
      <c r="D2298" s="6" t="s">
        <v>44</v>
      </c>
      <c r="E2298" s="6" t="s">
        <v>45</v>
      </c>
      <c r="F2298" s="6">
        <v>402</v>
      </c>
    </row>
    <row r="2299" spans="4:6" x14ac:dyDescent="0.2">
      <c r="D2299" s="6" t="s">
        <v>54</v>
      </c>
      <c r="E2299" s="6" t="s">
        <v>61</v>
      </c>
      <c r="F2299" s="6">
        <v>89</v>
      </c>
    </row>
    <row r="2300" spans="4:6" x14ac:dyDescent="0.2">
      <c r="D2300" s="6" t="s">
        <v>57</v>
      </c>
      <c r="E2300" s="6" t="s">
        <v>61</v>
      </c>
      <c r="F2300" s="6">
        <v>464</v>
      </c>
    </row>
    <row r="2301" spans="4:6" x14ac:dyDescent="0.2">
      <c r="D2301" s="6" t="s">
        <v>48</v>
      </c>
      <c r="E2301" s="6" t="s">
        <v>49</v>
      </c>
      <c r="F2301" s="6">
        <v>479</v>
      </c>
    </row>
    <row r="2302" spans="4:6" x14ac:dyDescent="0.2">
      <c r="D2302" s="6" t="s">
        <v>54</v>
      </c>
      <c r="E2302" s="6" t="s">
        <v>45</v>
      </c>
      <c r="F2302" s="6">
        <v>113</v>
      </c>
    </row>
    <row r="2303" spans="4:6" x14ac:dyDescent="0.2">
      <c r="D2303" s="6" t="s">
        <v>57</v>
      </c>
      <c r="E2303" s="6" t="s">
        <v>45</v>
      </c>
      <c r="F2303" s="6">
        <v>42</v>
      </c>
    </row>
    <row r="2304" spans="4:6" x14ac:dyDescent="0.2">
      <c r="D2304" s="6" t="s">
        <v>54</v>
      </c>
      <c r="E2304" s="6" t="s">
        <v>58</v>
      </c>
      <c r="F2304" s="6">
        <v>254</v>
      </c>
    </row>
    <row r="2305" spans="4:6" x14ac:dyDescent="0.2">
      <c r="D2305" s="6" t="s">
        <v>44</v>
      </c>
      <c r="E2305" s="6" t="s">
        <v>45</v>
      </c>
      <c r="F2305" s="6">
        <v>432</v>
      </c>
    </row>
    <row r="2306" spans="4:6" x14ac:dyDescent="0.2">
      <c r="D2306" s="6" t="s">
        <v>57</v>
      </c>
      <c r="E2306" s="6" t="s">
        <v>49</v>
      </c>
      <c r="F2306" s="6">
        <v>443</v>
      </c>
    </row>
    <row r="2307" spans="4:6" x14ac:dyDescent="0.2">
      <c r="D2307" s="6" t="s">
        <v>48</v>
      </c>
      <c r="E2307" s="6" t="s">
        <v>61</v>
      </c>
      <c r="F2307" s="6">
        <v>56</v>
      </c>
    </row>
    <row r="2308" spans="4:6" x14ac:dyDescent="0.2">
      <c r="D2308" s="6" t="s">
        <v>44</v>
      </c>
      <c r="E2308" s="6" t="s">
        <v>61</v>
      </c>
      <c r="F2308" s="6">
        <v>37</v>
      </c>
    </row>
    <row r="2309" spans="4:6" x14ac:dyDescent="0.2">
      <c r="D2309" s="6" t="s">
        <v>48</v>
      </c>
      <c r="E2309" s="6" t="s">
        <v>58</v>
      </c>
      <c r="F2309" s="6">
        <v>237</v>
      </c>
    </row>
    <row r="2310" spans="4:6" x14ac:dyDescent="0.2">
      <c r="D2310" s="6" t="s">
        <v>57</v>
      </c>
      <c r="E2310" s="6" t="s">
        <v>61</v>
      </c>
      <c r="F2310" s="6">
        <v>68</v>
      </c>
    </row>
    <row r="2311" spans="4:6" x14ac:dyDescent="0.2">
      <c r="D2311" s="6" t="s">
        <v>44</v>
      </c>
      <c r="E2311" s="6" t="s">
        <v>58</v>
      </c>
      <c r="F2311" s="6">
        <v>470</v>
      </c>
    </row>
    <row r="2312" spans="4:6" x14ac:dyDescent="0.2">
      <c r="D2312" s="6" t="s">
        <v>54</v>
      </c>
      <c r="E2312" s="6" t="s">
        <v>45</v>
      </c>
      <c r="F2312" s="6">
        <v>45</v>
      </c>
    </row>
    <row r="2313" spans="4:6" x14ac:dyDescent="0.2">
      <c r="D2313" s="6" t="s">
        <v>54</v>
      </c>
      <c r="E2313" s="6" t="s">
        <v>49</v>
      </c>
      <c r="F2313" s="6">
        <v>336</v>
      </c>
    </row>
    <row r="2314" spans="4:6" x14ac:dyDescent="0.2">
      <c r="D2314" s="6" t="s">
        <v>57</v>
      </c>
      <c r="E2314" s="6" t="s">
        <v>45</v>
      </c>
      <c r="F2314" s="6">
        <v>169</v>
      </c>
    </row>
    <row r="2315" spans="4:6" x14ac:dyDescent="0.2">
      <c r="D2315" s="6" t="s">
        <v>48</v>
      </c>
      <c r="E2315" s="6" t="s">
        <v>58</v>
      </c>
      <c r="F2315" s="6">
        <v>199</v>
      </c>
    </row>
    <row r="2316" spans="4:6" x14ac:dyDescent="0.2">
      <c r="D2316" s="6" t="s">
        <v>54</v>
      </c>
      <c r="E2316" s="6" t="s">
        <v>58</v>
      </c>
      <c r="F2316" s="6">
        <v>206</v>
      </c>
    </row>
    <row r="2317" spans="4:6" x14ac:dyDescent="0.2">
      <c r="D2317" s="6" t="s">
        <v>48</v>
      </c>
      <c r="E2317" s="6" t="s">
        <v>61</v>
      </c>
      <c r="F2317" s="6">
        <v>54</v>
      </c>
    </row>
    <row r="2318" spans="4:6" x14ac:dyDescent="0.2">
      <c r="D2318" s="6" t="s">
        <v>48</v>
      </c>
      <c r="E2318" s="6" t="s">
        <v>45</v>
      </c>
      <c r="F2318" s="6">
        <v>378</v>
      </c>
    </row>
    <row r="2319" spans="4:6" x14ac:dyDescent="0.2">
      <c r="D2319" s="6" t="s">
        <v>57</v>
      </c>
      <c r="E2319" s="6" t="s">
        <v>49</v>
      </c>
      <c r="F2319" s="6">
        <v>340</v>
      </c>
    </row>
    <row r="2320" spans="4:6" x14ac:dyDescent="0.2">
      <c r="D2320" s="6" t="s">
        <v>48</v>
      </c>
      <c r="E2320" s="6" t="s">
        <v>61</v>
      </c>
      <c r="F2320" s="6">
        <v>402</v>
      </c>
    </row>
    <row r="2321" spans="4:6" x14ac:dyDescent="0.2">
      <c r="D2321" s="6" t="s">
        <v>44</v>
      </c>
      <c r="E2321" s="6" t="s">
        <v>49</v>
      </c>
      <c r="F2321" s="6">
        <v>495</v>
      </c>
    </row>
    <row r="2322" spans="4:6" x14ac:dyDescent="0.2">
      <c r="D2322" s="6" t="s">
        <v>54</v>
      </c>
      <c r="E2322" s="6" t="s">
        <v>58</v>
      </c>
      <c r="F2322" s="6">
        <v>380</v>
      </c>
    </row>
    <row r="2323" spans="4:6" x14ac:dyDescent="0.2">
      <c r="D2323" s="6" t="s">
        <v>54</v>
      </c>
      <c r="E2323" s="6" t="s">
        <v>58</v>
      </c>
      <c r="F2323" s="6">
        <v>393</v>
      </c>
    </row>
    <row r="2324" spans="4:6" x14ac:dyDescent="0.2">
      <c r="D2324" s="6" t="s">
        <v>48</v>
      </c>
      <c r="E2324" s="6" t="s">
        <v>49</v>
      </c>
      <c r="F2324" s="6">
        <v>376</v>
      </c>
    </row>
    <row r="2325" spans="4:6" x14ac:dyDescent="0.2">
      <c r="D2325" s="6" t="s">
        <v>57</v>
      </c>
      <c r="E2325" s="6" t="s">
        <v>45</v>
      </c>
      <c r="F2325" s="6">
        <v>145</v>
      </c>
    </row>
    <row r="2326" spans="4:6" x14ac:dyDescent="0.2">
      <c r="D2326" s="6" t="s">
        <v>54</v>
      </c>
      <c r="E2326" s="6" t="s">
        <v>45</v>
      </c>
      <c r="F2326" s="6">
        <v>287</v>
      </c>
    </row>
    <row r="2327" spans="4:6" x14ac:dyDescent="0.2">
      <c r="D2327" s="6" t="s">
        <v>44</v>
      </c>
      <c r="E2327" s="6" t="s">
        <v>58</v>
      </c>
      <c r="F2327" s="6">
        <v>7</v>
      </c>
    </row>
    <row r="2328" spans="4:6" x14ac:dyDescent="0.2">
      <c r="D2328" s="6" t="s">
        <v>57</v>
      </c>
      <c r="E2328" s="6" t="s">
        <v>49</v>
      </c>
      <c r="F2328" s="6">
        <v>266</v>
      </c>
    </row>
    <row r="2329" spans="4:6" x14ac:dyDescent="0.2">
      <c r="D2329" s="6" t="s">
        <v>44</v>
      </c>
      <c r="E2329" s="6" t="s">
        <v>49</v>
      </c>
      <c r="F2329" s="6">
        <v>276</v>
      </c>
    </row>
    <row r="2330" spans="4:6" x14ac:dyDescent="0.2">
      <c r="D2330" s="6" t="s">
        <v>44</v>
      </c>
      <c r="E2330" s="6" t="s">
        <v>49</v>
      </c>
      <c r="F2330" s="6">
        <v>468</v>
      </c>
    </row>
    <row r="2331" spans="4:6" x14ac:dyDescent="0.2">
      <c r="D2331" s="6" t="s">
        <v>54</v>
      </c>
      <c r="E2331" s="6" t="s">
        <v>45</v>
      </c>
      <c r="F2331" s="6">
        <v>201</v>
      </c>
    </row>
    <row r="2332" spans="4:6" x14ac:dyDescent="0.2">
      <c r="D2332" s="6" t="s">
        <v>54</v>
      </c>
      <c r="E2332" s="6" t="s">
        <v>58</v>
      </c>
      <c r="F2332" s="6">
        <v>13</v>
      </c>
    </row>
    <row r="2333" spans="4:6" x14ac:dyDescent="0.2">
      <c r="D2333" s="6" t="s">
        <v>48</v>
      </c>
      <c r="E2333" s="6" t="s">
        <v>45</v>
      </c>
      <c r="F2333" s="6">
        <v>361</v>
      </c>
    </row>
    <row r="2334" spans="4:6" x14ac:dyDescent="0.2">
      <c r="D2334" s="6" t="s">
        <v>57</v>
      </c>
      <c r="E2334" s="6" t="s">
        <v>49</v>
      </c>
      <c r="F2334" s="6">
        <v>190</v>
      </c>
    </row>
    <row r="2335" spans="4:6" x14ac:dyDescent="0.2">
      <c r="D2335" s="6" t="s">
        <v>44</v>
      </c>
      <c r="E2335" s="6" t="s">
        <v>45</v>
      </c>
      <c r="F2335" s="6">
        <v>375</v>
      </c>
    </row>
    <row r="2336" spans="4:6" x14ac:dyDescent="0.2">
      <c r="D2336" s="6" t="s">
        <v>54</v>
      </c>
      <c r="E2336" s="6" t="s">
        <v>61</v>
      </c>
      <c r="F2336" s="6">
        <v>43</v>
      </c>
    </row>
    <row r="2337" spans="4:6" x14ac:dyDescent="0.2">
      <c r="D2337" s="6" t="s">
        <v>48</v>
      </c>
      <c r="E2337" s="6" t="s">
        <v>61</v>
      </c>
      <c r="F2337" s="6">
        <v>219</v>
      </c>
    </row>
    <row r="2338" spans="4:6" x14ac:dyDescent="0.2">
      <c r="D2338" s="6" t="s">
        <v>48</v>
      </c>
      <c r="E2338" s="6" t="s">
        <v>58</v>
      </c>
      <c r="F2338" s="6">
        <v>251</v>
      </c>
    </row>
    <row r="2339" spans="4:6" x14ac:dyDescent="0.2">
      <c r="D2339" s="6" t="s">
        <v>48</v>
      </c>
      <c r="E2339" s="6" t="s">
        <v>45</v>
      </c>
      <c r="F2339" s="6">
        <v>242</v>
      </c>
    </row>
    <row r="2340" spans="4:6" x14ac:dyDescent="0.2">
      <c r="D2340" s="6" t="s">
        <v>54</v>
      </c>
      <c r="E2340" s="6" t="s">
        <v>49</v>
      </c>
      <c r="F2340" s="6">
        <v>191</v>
      </c>
    </row>
    <row r="2341" spans="4:6" x14ac:dyDescent="0.2">
      <c r="D2341" s="6" t="s">
        <v>44</v>
      </c>
      <c r="E2341" s="6" t="s">
        <v>45</v>
      </c>
      <c r="F2341" s="6">
        <v>453</v>
      </c>
    </row>
    <row r="2342" spans="4:6" x14ac:dyDescent="0.2">
      <c r="D2342" s="6" t="s">
        <v>54</v>
      </c>
      <c r="E2342" s="6" t="s">
        <v>49</v>
      </c>
      <c r="F2342" s="6">
        <v>456</v>
      </c>
    </row>
    <row r="2343" spans="4:6" x14ac:dyDescent="0.2">
      <c r="D2343" s="6" t="s">
        <v>54</v>
      </c>
      <c r="E2343" s="6" t="s">
        <v>61</v>
      </c>
      <c r="F2343" s="6">
        <v>143</v>
      </c>
    </row>
    <row r="2344" spans="4:6" x14ac:dyDescent="0.2">
      <c r="D2344" s="6" t="s">
        <v>57</v>
      </c>
      <c r="E2344" s="6" t="s">
        <v>58</v>
      </c>
      <c r="F2344" s="6">
        <v>477</v>
      </c>
    </row>
    <row r="2345" spans="4:6" x14ac:dyDescent="0.2">
      <c r="D2345" s="6" t="s">
        <v>48</v>
      </c>
      <c r="E2345" s="6" t="s">
        <v>49</v>
      </c>
      <c r="F2345" s="6">
        <v>386</v>
      </c>
    </row>
    <row r="2346" spans="4:6" x14ac:dyDescent="0.2">
      <c r="D2346" s="6" t="s">
        <v>44</v>
      </c>
      <c r="E2346" s="6" t="s">
        <v>49</v>
      </c>
      <c r="F2346" s="6">
        <v>485</v>
      </c>
    </row>
    <row r="2347" spans="4:6" x14ac:dyDescent="0.2">
      <c r="D2347" s="6" t="s">
        <v>48</v>
      </c>
      <c r="E2347" s="6" t="s">
        <v>58</v>
      </c>
      <c r="F2347" s="6">
        <v>21</v>
      </c>
    </row>
    <row r="2348" spans="4:6" x14ac:dyDescent="0.2">
      <c r="D2348" s="6" t="s">
        <v>54</v>
      </c>
      <c r="E2348" s="6" t="s">
        <v>61</v>
      </c>
      <c r="F2348" s="6">
        <v>403</v>
      </c>
    </row>
    <row r="2349" spans="4:6" x14ac:dyDescent="0.2">
      <c r="D2349" s="6" t="s">
        <v>54</v>
      </c>
      <c r="E2349" s="6" t="s">
        <v>45</v>
      </c>
      <c r="F2349" s="6">
        <v>458</v>
      </c>
    </row>
    <row r="2350" spans="4:6" x14ac:dyDescent="0.2">
      <c r="D2350" s="6" t="s">
        <v>48</v>
      </c>
      <c r="E2350" s="6" t="s">
        <v>45</v>
      </c>
      <c r="F2350" s="6">
        <v>344</v>
      </c>
    </row>
    <row r="2351" spans="4:6" x14ac:dyDescent="0.2">
      <c r="D2351" s="6" t="s">
        <v>54</v>
      </c>
      <c r="E2351" s="6" t="s">
        <v>61</v>
      </c>
      <c r="F2351" s="6">
        <v>154</v>
      </c>
    </row>
    <row r="2352" spans="4:6" x14ac:dyDescent="0.2">
      <c r="D2352" s="6" t="s">
        <v>54</v>
      </c>
      <c r="E2352" s="6" t="s">
        <v>49</v>
      </c>
      <c r="F2352" s="6">
        <v>284</v>
      </c>
    </row>
    <row r="2353" spans="4:6" x14ac:dyDescent="0.2">
      <c r="D2353" s="6" t="s">
        <v>48</v>
      </c>
      <c r="E2353" s="6" t="s">
        <v>61</v>
      </c>
      <c r="F2353" s="6">
        <v>127</v>
      </c>
    </row>
    <row r="2354" spans="4:6" x14ac:dyDescent="0.2">
      <c r="D2354" s="6" t="s">
        <v>48</v>
      </c>
      <c r="E2354" s="6" t="s">
        <v>61</v>
      </c>
      <c r="F2354" s="6">
        <v>120</v>
      </c>
    </row>
    <row r="2355" spans="4:6" x14ac:dyDescent="0.2">
      <c r="D2355" s="6" t="s">
        <v>44</v>
      </c>
      <c r="E2355" s="6" t="s">
        <v>58</v>
      </c>
      <c r="F2355" s="6">
        <v>263</v>
      </c>
    </row>
    <row r="2356" spans="4:6" x14ac:dyDescent="0.2">
      <c r="D2356" s="6" t="s">
        <v>44</v>
      </c>
      <c r="E2356" s="6" t="s">
        <v>49</v>
      </c>
      <c r="F2356" s="6">
        <v>467</v>
      </c>
    </row>
    <row r="2357" spans="4:6" x14ac:dyDescent="0.2">
      <c r="D2357" s="6" t="s">
        <v>44</v>
      </c>
      <c r="E2357" s="6" t="s">
        <v>58</v>
      </c>
      <c r="F2357" s="6">
        <v>252</v>
      </c>
    </row>
    <row r="2358" spans="4:6" x14ac:dyDescent="0.2">
      <c r="D2358" s="6" t="s">
        <v>48</v>
      </c>
      <c r="E2358" s="6" t="s">
        <v>61</v>
      </c>
      <c r="F2358" s="6">
        <v>351</v>
      </c>
    </row>
    <row r="2359" spans="4:6" x14ac:dyDescent="0.2">
      <c r="D2359" s="6" t="s">
        <v>48</v>
      </c>
      <c r="E2359" s="6" t="s">
        <v>49</v>
      </c>
      <c r="F2359" s="6">
        <v>379</v>
      </c>
    </row>
    <row r="2360" spans="4:6" x14ac:dyDescent="0.2">
      <c r="D2360" s="6" t="s">
        <v>57</v>
      </c>
      <c r="E2360" s="6" t="s">
        <v>49</v>
      </c>
      <c r="F2360" s="6">
        <v>390</v>
      </c>
    </row>
    <row r="2361" spans="4:6" x14ac:dyDescent="0.2">
      <c r="D2361" s="6" t="s">
        <v>57</v>
      </c>
      <c r="E2361" s="6" t="s">
        <v>58</v>
      </c>
      <c r="F2361" s="6">
        <v>224</v>
      </c>
    </row>
    <row r="2362" spans="4:6" x14ac:dyDescent="0.2">
      <c r="D2362" s="6" t="s">
        <v>57</v>
      </c>
      <c r="E2362" s="6" t="s">
        <v>61</v>
      </c>
      <c r="F2362" s="6">
        <v>305</v>
      </c>
    </row>
    <row r="2363" spans="4:6" x14ac:dyDescent="0.2">
      <c r="D2363" s="6" t="s">
        <v>44</v>
      </c>
      <c r="E2363" s="6" t="s">
        <v>58</v>
      </c>
      <c r="F2363" s="6">
        <v>295</v>
      </c>
    </row>
    <row r="2364" spans="4:6" x14ac:dyDescent="0.2">
      <c r="D2364" s="6" t="s">
        <v>54</v>
      </c>
      <c r="E2364" s="6" t="s">
        <v>58</v>
      </c>
      <c r="F2364" s="6">
        <v>46</v>
      </c>
    </row>
    <row r="2365" spans="4:6" x14ac:dyDescent="0.2">
      <c r="D2365" s="6" t="s">
        <v>44</v>
      </c>
      <c r="E2365" s="6" t="s">
        <v>45</v>
      </c>
      <c r="F2365" s="6">
        <v>115</v>
      </c>
    </row>
    <row r="2366" spans="4:6" x14ac:dyDescent="0.2">
      <c r="D2366" s="6" t="s">
        <v>54</v>
      </c>
      <c r="E2366" s="6" t="s">
        <v>58</v>
      </c>
      <c r="F2366" s="6">
        <v>14</v>
      </c>
    </row>
    <row r="2367" spans="4:6" x14ac:dyDescent="0.2">
      <c r="D2367" s="6" t="s">
        <v>48</v>
      </c>
      <c r="E2367" s="6" t="s">
        <v>61</v>
      </c>
      <c r="F2367" s="6">
        <v>401</v>
      </c>
    </row>
    <row r="2368" spans="4:6" x14ac:dyDescent="0.2">
      <c r="D2368" s="6" t="s">
        <v>57</v>
      </c>
      <c r="E2368" s="6" t="s">
        <v>49</v>
      </c>
      <c r="F2368" s="6">
        <v>358</v>
      </c>
    </row>
    <row r="2369" spans="4:6" x14ac:dyDescent="0.2">
      <c r="D2369" s="6" t="s">
        <v>57</v>
      </c>
      <c r="E2369" s="6" t="s">
        <v>45</v>
      </c>
      <c r="F2369" s="6">
        <v>283</v>
      </c>
    </row>
    <row r="2370" spans="4:6" x14ac:dyDescent="0.2">
      <c r="D2370" s="6" t="s">
        <v>57</v>
      </c>
      <c r="E2370" s="6" t="s">
        <v>58</v>
      </c>
      <c r="F2370" s="6">
        <v>214</v>
      </c>
    </row>
    <row r="2371" spans="4:6" x14ac:dyDescent="0.2">
      <c r="D2371" s="6" t="s">
        <v>54</v>
      </c>
      <c r="E2371" s="6" t="s">
        <v>49</v>
      </c>
      <c r="F2371" s="6">
        <v>185</v>
      </c>
    </row>
    <row r="2372" spans="4:6" x14ac:dyDescent="0.2">
      <c r="D2372" s="6" t="s">
        <v>44</v>
      </c>
      <c r="E2372" s="6" t="s">
        <v>49</v>
      </c>
      <c r="F2372" s="6">
        <v>150</v>
      </c>
    </row>
    <row r="2373" spans="4:6" x14ac:dyDescent="0.2">
      <c r="D2373" s="6" t="s">
        <v>54</v>
      </c>
      <c r="E2373" s="6" t="s">
        <v>49</v>
      </c>
      <c r="F2373" s="6">
        <v>420</v>
      </c>
    </row>
    <row r="2374" spans="4:6" x14ac:dyDescent="0.2">
      <c r="D2374" s="6" t="s">
        <v>57</v>
      </c>
      <c r="E2374" s="6" t="s">
        <v>61</v>
      </c>
      <c r="F2374" s="6">
        <v>495</v>
      </c>
    </row>
    <row r="2375" spans="4:6" x14ac:dyDescent="0.2">
      <c r="D2375" s="6" t="s">
        <v>54</v>
      </c>
      <c r="E2375" s="6" t="s">
        <v>58</v>
      </c>
      <c r="F2375" s="6">
        <v>248</v>
      </c>
    </row>
    <row r="2376" spans="4:6" x14ac:dyDescent="0.2">
      <c r="D2376" s="6" t="s">
        <v>54</v>
      </c>
      <c r="E2376" s="6" t="s">
        <v>58</v>
      </c>
      <c r="F2376" s="6">
        <v>212</v>
      </c>
    </row>
    <row r="2377" spans="4:6" x14ac:dyDescent="0.2">
      <c r="D2377" s="6" t="s">
        <v>54</v>
      </c>
      <c r="E2377" s="6" t="s">
        <v>61</v>
      </c>
      <c r="F2377" s="6">
        <v>254</v>
      </c>
    </row>
    <row r="2378" spans="4:6" x14ac:dyDescent="0.2">
      <c r="D2378" s="6" t="s">
        <v>54</v>
      </c>
      <c r="E2378" s="6" t="s">
        <v>45</v>
      </c>
      <c r="F2378" s="6">
        <v>273</v>
      </c>
    </row>
    <row r="2379" spans="4:6" x14ac:dyDescent="0.2">
      <c r="D2379" s="6" t="s">
        <v>57</v>
      </c>
      <c r="E2379" s="6" t="s">
        <v>49</v>
      </c>
      <c r="F2379" s="6">
        <v>113</v>
      </c>
    </row>
    <row r="2380" spans="4:6" x14ac:dyDescent="0.2">
      <c r="D2380" s="6" t="s">
        <v>54</v>
      </c>
      <c r="E2380" s="6" t="s">
        <v>61</v>
      </c>
      <c r="F2380" s="6">
        <v>178</v>
      </c>
    </row>
    <row r="2381" spans="4:6" x14ac:dyDescent="0.2">
      <c r="D2381" s="6" t="s">
        <v>48</v>
      </c>
      <c r="E2381" s="6" t="s">
        <v>58</v>
      </c>
      <c r="F2381" s="6">
        <v>36</v>
      </c>
    </row>
    <row r="2382" spans="4:6" x14ac:dyDescent="0.2">
      <c r="D2382" s="6" t="s">
        <v>44</v>
      </c>
      <c r="E2382" s="6" t="s">
        <v>45</v>
      </c>
      <c r="F2382" s="6">
        <v>155</v>
      </c>
    </row>
    <row r="2383" spans="4:6" x14ac:dyDescent="0.2">
      <c r="D2383" s="6" t="s">
        <v>57</v>
      </c>
      <c r="E2383" s="6" t="s">
        <v>58</v>
      </c>
      <c r="F2383" s="6">
        <v>386</v>
      </c>
    </row>
    <row r="2384" spans="4:6" x14ac:dyDescent="0.2">
      <c r="D2384" s="6" t="s">
        <v>44</v>
      </c>
      <c r="E2384" s="6" t="s">
        <v>49</v>
      </c>
      <c r="F2384" s="6">
        <v>386</v>
      </c>
    </row>
    <row r="2385" spans="4:6" x14ac:dyDescent="0.2">
      <c r="D2385" s="6" t="s">
        <v>54</v>
      </c>
      <c r="E2385" s="6" t="s">
        <v>61</v>
      </c>
      <c r="F2385" s="6">
        <v>245</v>
      </c>
    </row>
    <row r="2386" spans="4:6" x14ac:dyDescent="0.2">
      <c r="D2386" s="6" t="s">
        <v>54</v>
      </c>
      <c r="E2386" s="6" t="s">
        <v>49</v>
      </c>
      <c r="F2386" s="6">
        <v>396</v>
      </c>
    </row>
    <row r="2387" spans="4:6" x14ac:dyDescent="0.2">
      <c r="D2387" s="6" t="s">
        <v>44</v>
      </c>
      <c r="E2387" s="6" t="s">
        <v>58</v>
      </c>
      <c r="F2387" s="6">
        <v>218</v>
      </c>
    </row>
    <row r="2388" spans="4:6" x14ac:dyDescent="0.2">
      <c r="D2388" s="6" t="s">
        <v>54</v>
      </c>
      <c r="E2388" s="6" t="s">
        <v>58</v>
      </c>
      <c r="F2388" s="6">
        <v>315</v>
      </c>
    </row>
    <row r="2389" spans="4:6" x14ac:dyDescent="0.2">
      <c r="D2389" s="6" t="s">
        <v>44</v>
      </c>
      <c r="E2389" s="6" t="s">
        <v>45</v>
      </c>
      <c r="F2389" s="6">
        <v>76</v>
      </c>
    </row>
    <row r="2390" spans="4:6" x14ac:dyDescent="0.2">
      <c r="D2390" s="6" t="s">
        <v>54</v>
      </c>
      <c r="E2390" s="6" t="s">
        <v>58</v>
      </c>
      <c r="F2390" s="6">
        <v>361</v>
      </c>
    </row>
    <row r="2391" spans="4:6" x14ac:dyDescent="0.2">
      <c r="D2391" s="6" t="s">
        <v>54</v>
      </c>
      <c r="E2391" s="6" t="s">
        <v>49</v>
      </c>
      <c r="F2391" s="6">
        <v>142</v>
      </c>
    </row>
    <row r="2392" spans="4:6" x14ac:dyDescent="0.2">
      <c r="D2392" s="6" t="s">
        <v>48</v>
      </c>
      <c r="E2392" s="6" t="s">
        <v>61</v>
      </c>
      <c r="F2392" s="6">
        <v>360</v>
      </c>
    </row>
    <row r="2393" spans="4:6" x14ac:dyDescent="0.2">
      <c r="D2393" s="6" t="s">
        <v>44</v>
      </c>
      <c r="E2393" s="6" t="s">
        <v>61</v>
      </c>
      <c r="F2393" s="6">
        <v>467</v>
      </c>
    </row>
    <row r="2394" spans="4:6" x14ac:dyDescent="0.2">
      <c r="D2394" s="6" t="s">
        <v>48</v>
      </c>
      <c r="E2394" s="6" t="s">
        <v>45</v>
      </c>
      <c r="F2394" s="6">
        <v>28</v>
      </c>
    </row>
    <row r="2395" spans="4:6" x14ac:dyDescent="0.2">
      <c r="D2395" s="6" t="s">
        <v>48</v>
      </c>
      <c r="E2395" s="6" t="s">
        <v>49</v>
      </c>
      <c r="F2395" s="6">
        <v>6</v>
      </c>
    </row>
    <row r="2396" spans="4:6" x14ac:dyDescent="0.2">
      <c r="D2396" s="6" t="s">
        <v>57</v>
      </c>
      <c r="E2396" s="6" t="s">
        <v>45</v>
      </c>
      <c r="F2396" s="6">
        <v>303</v>
      </c>
    </row>
    <row r="2397" spans="4:6" x14ac:dyDescent="0.2">
      <c r="D2397" s="6" t="s">
        <v>48</v>
      </c>
      <c r="E2397" s="6" t="s">
        <v>58</v>
      </c>
      <c r="F2397" s="6">
        <v>37</v>
      </c>
    </row>
    <row r="2398" spans="4:6" x14ac:dyDescent="0.2">
      <c r="D2398" s="6" t="s">
        <v>54</v>
      </c>
      <c r="E2398" s="6" t="s">
        <v>58</v>
      </c>
      <c r="F2398" s="6">
        <v>148</v>
      </c>
    </row>
    <row r="2399" spans="4:6" x14ac:dyDescent="0.2">
      <c r="D2399" s="6" t="s">
        <v>44</v>
      </c>
      <c r="E2399" s="6" t="s">
        <v>49</v>
      </c>
      <c r="F2399" s="6">
        <v>230</v>
      </c>
    </row>
    <row r="2400" spans="4:6" x14ac:dyDescent="0.2">
      <c r="D2400" s="6" t="s">
        <v>44</v>
      </c>
      <c r="E2400" s="6" t="s">
        <v>49</v>
      </c>
      <c r="F2400" s="6">
        <v>174</v>
      </c>
    </row>
    <row r="2401" spans="4:6" x14ac:dyDescent="0.2">
      <c r="D2401" s="6" t="s">
        <v>54</v>
      </c>
      <c r="E2401" s="6" t="s">
        <v>58</v>
      </c>
      <c r="F2401" s="6">
        <v>231</v>
      </c>
    </row>
    <row r="2402" spans="4:6" x14ac:dyDescent="0.2">
      <c r="D2402" s="6" t="s">
        <v>54</v>
      </c>
      <c r="E2402" s="6" t="s">
        <v>49</v>
      </c>
      <c r="F2402" s="6">
        <v>247</v>
      </c>
    </row>
    <row r="2403" spans="4:6" x14ac:dyDescent="0.2">
      <c r="D2403" s="6" t="s">
        <v>57</v>
      </c>
      <c r="E2403" s="6" t="s">
        <v>49</v>
      </c>
      <c r="F2403" s="6">
        <v>291</v>
      </c>
    </row>
    <row r="2404" spans="4:6" x14ac:dyDescent="0.2">
      <c r="D2404" s="6" t="s">
        <v>57</v>
      </c>
      <c r="E2404" s="6" t="s">
        <v>49</v>
      </c>
      <c r="F2404" s="6">
        <v>281</v>
      </c>
    </row>
    <row r="2405" spans="4:6" x14ac:dyDescent="0.2">
      <c r="D2405" s="6" t="s">
        <v>57</v>
      </c>
      <c r="E2405" s="6" t="s">
        <v>58</v>
      </c>
      <c r="F2405" s="6">
        <v>309</v>
      </c>
    </row>
    <row r="2406" spans="4:6" x14ac:dyDescent="0.2">
      <c r="D2406" s="6" t="s">
        <v>48</v>
      </c>
      <c r="E2406" s="6" t="s">
        <v>45</v>
      </c>
      <c r="F2406" s="6">
        <v>499</v>
      </c>
    </row>
    <row r="2407" spans="4:6" x14ac:dyDescent="0.2">
      <c r="D2407" s="6" t="s">
        <v>57</v>
      </c>
      <c r="E2407" s="6" t="s">
        <v>61</v>
      </c>
      <c r="F2407" s="6">
        <v>398</v>
      </c>
    </row>
    <row r="2408" spans="4:6" x14ac:dyDescent="0.2">
      <c r="D2408" s="6" t="s">
        <v>54</v>
      </c>
      <c r="E2408" s="6" t="s">
        <v>61</v>
      </c>
      <c r="F2408" s="6">
        <v>241</v>
      </c>
    </row>
    <row r="2409" spans="4:6" x14ac:dyDescent="0.2">
      <c r="D2409" s="6" t="s">
        <v>44</v>
      </c>
      <c r="E2409" s="6" t="s">
        <v>58</v>
      </c>
      <c r="F2409" s="6">
        <v>375</v>
      </c>
    </row>
    <row r="2410" spans="4:6" x14ac:dyDescent="0.2">
      <c r="D2410" s="6" t="s">
        <v>54</v>
      </c>
      <c r="E2410" s="6" t="s">
        <v>45</v>
      </c>
      <c r="F2410" s="6">
        <v>366</v>
      </c>
    </row>
    <row r="2411" spans="4:6" x14ac:dyDescent="0.2">
      <c r="D2411" s="6" t="s">
        <v>48</v>
      </c>
      <c r="E2411" s="6" t="s">
        <v>49</v>
      </c>
      <c r="F2411" s="6">
        <v>250</v>
      </c>
    </row>
    <row r="2412" spans="4:6" x14ac:dyDescent="0.2">
      <c r="D2412" s="6" t="s">
        <v>57</v>
      </c>
      <c r="E2412" s="6" t="s">
        <v>58</v>
      </c>
      <c r="F2412" s="6">
        <v>436</v>
      </c>
    </row>
    <row r="2413" spans="4:6" x14ac:dyDescent="0.2">
      <c r="D2413" s="6" t="s">
        <v>54</v>
      </c>
      <c r="E2413" s="6" t="s">
        <v>58</v>
      </c>
      <c r="F2413" s="6">
        <v>275</v>
      </c>
    </row>
    <row r="2414" spans="4:6" x14ac:dyDescent="0.2">
      <c r="D2414" s="6" t="s">
        <v>44</v>
      </c>
      <c r="E2414" s="6" t="s">
        <v>61</v>
      </c>
      <c r="F2414" s="6">
        <v>19</v>
      </c>
    </row>
    <row r="2415" spans="4:6" x14ac:dyDescent="0.2">
      <c r="D2415" s="6" t="s">
        <v>44</v>
      </c>
      <c r="E2415" s="6" t="s">
        <v>49</v>
      </c>
      <c r="F2415" s="6">
        <v>248</v>
      </c>
    </row>
    <row r="2416" spans="4:6" x14ac:dyDescent="0.2">
      <c r="D2416" s="6" t="s">
        <v>54</v>
      </c>
      <c r="E2416" s="6" t="s">
        <v>45</v>
      </c>
      <c r="F2416" s="6">
        <v>363</v>
      </c>
    </row>
    <row r="2417" spans="4:6" x14ac:dyDescent="0.2">
      <c r="D2417" s="6" t="s">
        <v>54</v>
      </c>
      <c r="E2417" s="6" t="s">
        <v>49</v>
      </c>
      <c r="F2417" s="6">
        <v>337</v>
      </c>
    </row>
    <row r="2418" spans="4:6" x14ac:dyDescent="0.2">
      <c r="D2418" s="6" t="s">
        <v>48</v>
      </c>
      <c r="E2418" s="6" t="s">
        <v>49</v>
      </c>
      <c r="F2418" s="6">
        <v>267</v>
      </c>
    </row>
    <row r="2419" spans="4:6" x14ac:dyDescent="0.2">
      <c r="D2419" s="6" t="s">
        <v>54</v>
      </c>
      <c r="E2419" s="6" t="s">
        <v>45</v>
      </c>
      <c r="F2419" s="6">
        <v>40</v>
      </c>
    </row>
    <row r="2420" spans="4:6" x14ac:dyDescent="0.2">
      <c r="D2420" s="6" t="s">
        <v>54</v>
      </c>
      <c r="E2420" s="6" t="s">
        <v>49</v>
      </c>
      <c r="F2420" s="6">
        <v>311</v>
      </c>
    </row>
    <row r="2421" spans="4:6" x14ac:dyDescent="0.2">
      <c r="D2421" s="6" t="s">
        <v>54</v>
      </c>
      <c r="E2421" s="6" t="s">
        <v>58</v>
      </c>
      <c r="F2421" s="6">
        <v>477</v>
      </c>
    </row>
    <row r="2422" spans="4:6" x14ac:dyDescent="0.2">
      <c r="D2422" s="6" t="s">
        <v>44</v>
      </c>
      <c r="E2422" s="6" t="s">
        <v>45</v>
      </c>
      <c r="F2422" s="6">
        <v>254</v>
      </c>
    </row>
    <row r="2423" spans="4:6" x14ac:dyDescent="0.2">
      <c r="D2423" s="6" t="s">
        <v>54</v>
      </c>
      <c r="E2423" s="6" t="s">
        <v>49</v>
      </c>
      <c r="F2423" s="6">
        <v>129</v>
      </c>
    </row>
    <row r="2424" spans="4:6" x14ac:dyDescent="0.2">
      <c r="D2424" s="6" t="s">
        <v>44</v>
      </c>
      <c r="E2424" s="6" t="s">
        <v>61</v>
      </c>
      <c r="F2424" s="6">
        <v>109</v>
      </c>
    </row>
    <row r="2425" spans="4:6" x14ac:dyDescent="0.2">
      <c r="D2425" s="6" t="s">
        <v>48</v>
      </c>
      <c r="E2425" s="6" t="s">
        <v>58</v>
      </c>
      <c r="F2425" s="6">
        <v>483</v>
      </c>
    </row>
    <row r="2426" spans="4:6" x14ac:dyDescent="0.2">
      <c r="D2426" s="6" t="s">
        <v>48</v>
      </c>
      <c r="E2426" s="6" t="s">
        <v>58</v>
      </c>
      <c r="F2426" s="6">
        <v>437</v>
      </c>
    </row>
    <row r="2427" spans="4:6" x14ac:dyDescent="0.2">
      <c r="D2427" s="6" t="s">
        <v>54</v>
      </c>
      <c r="E2427" s="6" t="s">
        <v>58</v>
      </c>
      <c r="F2427" s="6">
        <v>359</v>
      </c>
    </row>
    <row r="2428" spans="4:6" x14ac:dyDescent="0.2">
      <c r="D2428" s="6" t="s">
        <v>54</v>
      </c>
      <c r="E2428" s="6" t="s">
        <v>49</v>
      </c>
      <c r="F2428" s="6">
        <v>139</v>
      </c>
    </row>
    <row r="2429" spans="4:6" x14ac:dyDescent="0.2">
      <c r="D2429" s="6" t="s">
        <v>57</v>
      </c>
      <c r="E2429" s="6" t="s">
        <v>61</v>
      </c>
      <c r="F2429" s="6">
        <v>187</v>
      </c>
    </row>
    <row r="2430" spans="4:6" x14ac:dyDescent="0.2">
      <c r="D2430" s="6" t="s">
        <v>54</v>
      </c>
      <c r="E2430" s="6" t="s">
        <v>49</v>
      </c>
      <c r="F2430" s="6">
        <v>249</v>
      </c>
    </row>
    <row r="2431" spans="4:6" x14ac:dyDescent="0.2">
      <c r="D2431" s="6" t="s">
        <v>54</v>
      </c>
      <c r="E2431" s="6" t="s">
        <v>45</v>
      </c>
      <c r="F2431" s="6">
        <v>314</v>
      </c>
    </row>
    <row r="2432" spans="4:6" x14ac:dyDescent="0.2">
      <c r="D2432" s="6" t="s">
        <v>57</v>
      </c>
      <c r="E2432" s="6" t="s">
        <v>49</v>
      </c>
      <c r="F2432" s="6">
        <v>14</v>
      </c>
    </row>
    <row r="2433" spans="4:6" x14ac:dyDescent="0.2">
      <c r="D2433" s="6" t="s">
        <v>48</v>
      </c>
      <c r="E2433" s="6" t="s">
        <v>45</v>
      </c>
      <c r="F2433" s="6">
        <v>397</v>
      </c>
    </row>
    <row r="2434" spans="4:6" x14ac:dyDescent="0.2">
      <c r="D2434" s="6" t="s">
        <v>48</v>
      </c>
      <c r="E2434" s="6" t="s">
        <v>61</v>
      </c>
      <c r="F2434" s="6">
        <v>246</v>
      </c>
    </row>
    <row r="2435" spans="4:6" x14ac:dyDescent="0.2">
      <c r="D2435" s="6" t="s">
        <v>44</v>
      </c>
      <c r="E2435" s="6" t="s">
        <v>49</v>
      </c>
      <c r="F2435" s="6">
        <v>427</v>
      </c>
    </row>
    <row r="2436" spans="4:6" x14ac:dyDescent="0.2">
      <c r="D2436" s="6" t="s">
        <v>44</v>
      </c>
      <c r="E2436" s="6" t="s">
        <v>58</v>
      </c>
      <c r="F2436" s="6">
        <v>99</v>
      </c>
    </row>
    <row r="2437" spans="4:6" x14ac:dyDescent="0.2">
      <c r="D2437" s="6" t="s">
        <v>57</v>
      </c>
      <c r="E2437" s="6" t="s">
        <v>58</v>
      </c>
      <c r="F2437" s="6">
        <v>379</v>
      </c>
    </row>
    <row r="2438" spans="4:6" x14ac:dyDescent="0.2">
      <c r="D2438" s="6" t="s">
        <v>44</v>
      </c>
      <c r="E2438" s="6" t="s">
        <v>45</v>
      </c>
      <c r="F2438" s="6">
        <v>368</v>
      </c>
    </row>
    <row r="2439" spans="4:6" x14ac:dyDescent="0.2">
      <c r="D2439" s="6" t="s">
        <v>48</v>
      </c>
      <c r="E2439" s="6" t="s">
        <v>49</v>
      </c>
      <c r="F2439" s="6">
        <v>138</v>
      </c>
    </row>
    <row r="2440" spans="4:6" x14ac:dyDescent="0.2">
      <c r="D2440" s="6" t="s">
        <v>48</v>
      </c>
      <c r="E2440" s="6" t="s">
        <v>58</v>
      </c>
      <c r="F2440" s="6">
        <v>381</v>
      </c>
    </row>
    <row r="2441" spans="4:6" x14ac:dyDescent="0.2">
      <c r="D2441" s="6" t="s">
        <v>57</v>
      </c>
      <c r="E2441" s="6" t="s">
        <v>49</v>
      </c>
      <c r="F2441" s="6">
        <v>60</v>
      </c>
    </row>
    <row r="2442" spans="4:6" x14ac:dyDescent="0.2">
      <c r="D2442" s="6" t="s">
        <v>44</v>
      </c>
      <c r="E2442" s="6" t="s">
        <v>58</v>
      </c>
      <c r="F2442" s="6">
        <v>450</v>
      </c>
    </row>
    <row r="2443" spans="4:6" x14ac:dyDescent="0.2">
      <c r="D2443" s="6" t="s">
        <v>57</v>
      </c>
      <c r="E2443" s="6" t="s">
        <v>49</v>
      </c>
      <c r="F2443" s="6">
        <v>276</v>
      </c>
    </row>
    <row r="2444" spans="4:6" x14ac:dyDescent="0.2">
      <c r="D2444" s="6" t="s">
        <v>57</v>
      </c>
      <c r="E2444" s="6" t="s">
        <v>45</v>
      </c>
      <c r="F2444" s="6">
        <v>264</v>
      </c>
    </row>
    <row r="2445" spans="4:6" x14ac:dyDescent="0.2">
      <c r="D2445" s="6" t="s">
        <v>48</v>
      </c>
      <c r="E2445" s="6" t="s">
        <v>58</v>
      </c>
      <c r="F2445" s="6">
        <v>383</v>
      </c>
    </row>
    <row r="2446" spans="4:6" x14ac:dyDescent="0.2">
      <c r="D2446" s="6" t="s">
        <v>48</v>
      </c>
      <c r="E2446" s="6" t="s">
        <v>45</v>
      </c>
      <c r="F2446" s="6">
        <v>387</v>
      </c>
    </row>
    <row r="2447" spans="4:6" x14ac:dyDescent="0.2">
      <c r="D2447" s="6" t="s">
        <v>54</v>
      </c>
      <c r="E2447" s="6" t="s">
        <v>61</v>
      </c>
      <c r="F2447" s="6">
        <v>232</v>
      </c>
    </row>
    <row r="2448" spans="4:6" x14ac:dyDescent="0.2">
      <c r="D2448" s="6" t="s">
        <v>57</v>
      </c>
      <c r="E2448" s="6" t="s">
        <v>58</v>
      </c>
      <c r="F2448" s="6">
        <v>359</v>
      </c>
    </row>
    <row r="2449" spans="4:6" x14ac:dyDescent="0.2">
      <c r="D2449" s="6" t="s">
        <v>48</v>
      </c>
      <c r="E2449" s="6" t="s">
        <v>45</v>
      </c>
      <c r="F2449" s="6">
        <v>45</v>
      </c>
    </row>
    <row r="2450" spans="4:6" x14ac:dyDescent="0.2">
      <c r="D2450" s="6" t="s">
        <v>57</v>
      </c>
      <c r="E2450" s="6" t="s">
        <v>49</v>
      </c>
      <c r="F2450" s="6">
        <v>68</v>
      </c>
    </row>
    <row r="2451" spans="4:6" x14ac:dyDescent="0.2">
      <c r="D2451" s="6" t="s">
        <v>44</v>
      </c>
      <c r="E2451" s="6" t="s">
        <v>45</v>
      </c>
      <c r="F2451" s="6">
        <v>443</v>
      </c>
    </row>
    <row r="2452" spans="4:6" x14ac:dyDescent="0.2">
      <c r="D2452" s="6" t="s">
        <v>44</v>
      </c>
      <c r="E2452" s="6" t="s">
        <v>58</v>
      </c>
      <c r="F2452" s="6">
        <v>397</v>
      </c>
    </row>
    <row r="2453" spans="4:6" x14ac:dyDescent="0.2">
      <c r="D2453" s="6" t="s">
        <v>57</v>
      </c>
      <c r="E2453" s="6" t="s">
        <v>61</v>
      </c>
      <c r="F2453" s="6">
        <v>461</v>
      </c>
    </row>
    <row r="2454" spans="4:6" x14ac:dyDescent="0.2">
      <c r="D2454" s="6" t="s">
        <v>54</v>
      </c>
      <c r="E2454" s="6" t="s">
        <v>58</v>
      </c>
      <c r="F2454" s="6">
        <v>481</v>
      </c>
    </row>
    <row r="2455" spans="4:6" x14ac:dyDescent="0.2">
      <c r="D2455" s="6" t="s">
        <v>54</v>
      </c>
      <c r="E2455" s="6" t="s">
        <v>45</v>
      </c>
      <c r="F2455" s="6">
        <v>360</v>
      </c>
    </row>
    <row r="2456" spans="4:6" x14ac:dyDescent="0.2">
      <c r="D2456" s="6" t="s">
        <v>57</v>
      </c>
      <c r="E2456" s="6" t="s">
        <v>45</v>
      </c>
      <c r="F2456" s="6">
        <v>218</v>
      </c>
    </row>
    <row r="2457" spans="4:6" x14ac:dyDescent="0.2">
      <c r="D2457" s="6" t="s">
        <v>44</v>
      </c>
      <c r="E2457" s="6" t="s">
        <v>61</v>
      </c>
      <c r="F2457" s="6">
        <v>350</v>
      </c>
    </row>
    <row r="2458" spans="4:6" x14ac:dyDescent="0.2">
      <c r="D2458" s="6" t="s">
        <v>57</v>
      </c>
      <c r="E2458" s="6" t="s">
        <v>45</v>
      </c>
      <c r="F2458" s="6">
        <v>45</v>
      </c>
    </row>
    <row r="2459" spans="4:6" x14ac:dyDescent="0.2">
      <c r="D2459" s="6" t="s">
        <v>44</v>
      </c>
      <c r="E2459" s="6" t="s">
        <v>58</v>
      </c>
      <c r="F2459" s="6">
        <v>353</v>
      </c>
    </row>
    <row r="2460" spans="4:6" x14ac:dyDescent="0.2">
      <c r="D2460" s="6" t="s">
        <v>54</v>
      </c>
      <c r="E2460" s="6" t="s">
        <v>49</v>
      </c>
      <c r="F2460" s="6">
        <v>210</v>
      </c>
    </row>
    <row r="2461" spans="4:6" x14ac:dyDescent="0.2">
      <c r="D2461" s="6" t="s">
        <v>44</v>
      </c>
      <c r="E2461" s="6" t="s">
        <v>58</v>
      </c>
      <c r="F2461" s="6">
        <v>120</v>
      </c>
    </row>
    <row r="2462" spans="4:6" x14ac:dyDescent="0.2">
      <c r="D2462" s="6" t="s">
        <v>54</v>
      </c>
      <c r="E2462" s="6" t="s">
        <v>45</v>
      </c>
      <c r="F2462" s="6">
        <v>30</v>
      </c>
    </row>
    <row r="2463" spans="4:6" x14ac:dyDescent="0.2">
      <c r="D2463" s="6" t="s">
        <v>44</v>
      </c>
      <c r="E2463" s="6" t="s">
        <v>61</v>
      </c>
      <c r="F2463" s="6">
        <v>103</v>
      </c>
    </row>
    <row r="2464" spans="4:6" x14ac:dyDescent="0.2">
      <c r="D2464" s="6" t="s">
        <v>44</v>
      </c>
      <c r="E2464" s="6" t="s">
        <v>49</v>
      </c>
      <c r="F2464" s="6">
        <v>494</v>
      </c>
    </row>
    <row r="2465" spans="4:6" x14ac:dyDescent="0.2">
      <c r="D2465" s="6" t="s">
        <v>57</v>
      </c>
      <c r="E2465" s="6" t="s">
        <v>45</v>
      </c>
      <c r="F2465" s="6">
        <v>307</v>
      </c>
    </row>
    <row r="2466" spans="4:6" x14ac:dyDescent="0.2">
      <c r="D2466" s="6" t="s">
        <v>57</v>
      </c>
      <c r="E2466" s="6" t="s">
        <v>61</v>
      </c>
      <c r="F2466" s="6">
        <v>299</v>
      </c>
    </row>
    <row r="2467" spans="4:6" x14ac:dyDescent="0.2">
      <c r="D2467" s="6" t="s">
        <v>57</v>
      </c>
      <c r="E2467" s="6" t="s">
        <v>58</v>
      </c>
      <c r="F2467" s="6">
        <v>161</v>
      </c>
    </row>
    <row r="2468" spans="4:6" x14ac:dyDescent="0.2">
      <c r="D2468" s="6" t="s">
        <v>57</v>
      </c>
      <c r="E2468" s="6" t="s">
        <v>61</v>
      </c>
      <c r="F2468" s="6">
        <v>11</v>
      </c>
    </row>
    <row r="2469" spans="4:6" x14ac:dyDescent="0.2">
      <c r="D2469" s="6" t="s">
        <v>44</v>
      </c>
      <c r="E2469" s="6" t="s">
        <v>61</v>
      </c>
      <c r="F2469" s="6">
        <v>135</v>
      </c>
    </row>
    <row r="2470" spans="4:6" x14ac:dyDescent="0.2">
      <c r="D2470" s="6" t="s">
        <v>48</v>
      </c>
      <c r="E2470" s="6" t="s">
        <v>45</v>
      </c>
      <c r="F2470" s="6">
        <v>361</v>
      </c>
    </row>
    <row r="2471" spans="4:6" x14ac:dyDescent="0.2">
      <c r="D2471" s="6" t="s">
        <v>48</v>
      </c>
      <c r="E2471" s="6" t="s">
        <v>61</v>
      </c>
      <c r="F2471" s="6">
        <v>132</v>
      </c>
    </row>
    <row r="2472" spans="4:6" x14ac:dyDescent="0.2">
      <c r="D2472" s="6" t="s">
        <v>57</v>
      </c>
      <c r="E2472" s="6" t="s">
        <v>49</v>
      </c>
      <c r="F2472" s="6">
        <v>477</v>
      </c>
    </row>
    <row r="2473" spans="4:6" x14ac:dyDescent="0.2">
      <c r="D2473" s="6" t="s">
        <v>48</v>
      </c>
      <c r="E2473" s="6" t="s">
        <v>61</v>
      </c>
      <c r="F2473" s="6">
        <v>223</v>
      </c>
    </row>
    <row r="2474" spans="4:6" x14ac:dyDescent="0.2">
      <c r="D2474" s="6" t="s">
        <v>54</v>
      </c>
      <c r="E2474" s="6" t="s">
        <v>45</v>
      </c>
      <c r="F2474" s="6">
        <v>471</v>
      </c>
    </row>
    <row r="2475" spans="4:6" x14ac:dyDescent="0.2">
      <c r="D2475" s="6" t="s">
        <v>48</v>
      </c>
      <c r="E2475" s="6" t="s">
        <v>61</v>
      </c>
      <c r="F2475" s="6">
        <v>367</v>
      </c>
    </row>
    <row r="2476" spans="4:6" x14ac:dyDescent="0.2">
      <c r="D2476" s="6" t="s">
        <v>44</v>
      </c>
      <c r="E2476" s="6" t="s">
        <v>49</v>
      </c>
      <c r="F2476" s="6">
        <v>80</v>
      </c>
    </row>
    <row r="2477" spans="4:6" x14ac:dyDescent="0.2">
      <c r="D2477" s="6" t="s">
        <v>54</v>
      </c>
      <c r="E2477" s="6" t="s">
        <v>49</v>
      </c>
      <c r="F2477" s="6">
        <v>293</v>
      </c>
    </row>
    <row r="2478" spans="4:6" x14ac:dyDescent="0.2">
      <c r="D2478" s="6" t="s">
        <v>57</v>
      </c>
      <c r="E2478" s="6" t="s">
        <v>49</v>
      </c>
      <c r="F2478" s="6">
        <v>147</v>
      </c>
    </row>
    <row r="2479" spans="4:6" x14ac:dyDescent="0.2">
      <c r="D2479" s="6" t="s">
        <v>54</v>
      </c>
      <c r="E2479" s="6" t="s">
        <v>58</v>
      </c>
      <c r="F2479" s="6">
        <v>248</v>
      </c>
    </row>
    <row r="2480" spans="4:6" x14ac:dyDescent="0.2">
      <c r="D2480" s="6" t="s">
        <v>44</v>
      </c>
      <c r="E2480" s="6" t="s">
        <v>61</v>
      </c>
      <c r="F2480" s="6">
        <v>265</v>
      </c>
    </row>
    <row r="2481" spans="4:6" x14ac:dyDescent="0.2">
      <c r="D2481" s="6" t="s">
        <v>54</v>
      </c>
      <c r="E2481" s="6" t="s">
        <v>61</v>
      </c>
      <c r="F2481" s="6">
        <v>88</v>
      </c>
    </row>
    <row r="2482" spans="4:6" x14ac:dyDescent="0.2">
      <c r="D2482" s="6" t="s">
        <v>57</v>
      </c>
      <c r="E2482" s="6" t="s">
        <v>61</v>
      </c>
      <c r="F2482" s="6">
        <v>314</v>
      </c>
    </row>
    <row r="2483" spans="4:6" x14ac:dyDescent="0.2">
      <c r="D2483" s="6" t="s">
        <v>48</v>
      </c>
      <c r="E2483" s="6" t="s">
        <v>49</v>
      </c>
      <c r="F2483" s="6">
        <v>286</v>
      </c>
    </row>
    <row r="2484" spans="4:6" x14ac:dyDescent="0.2">
      <c r="D2484" s="6" t="s">
        <v>48</v>
      </c>
      <c r="E2484" s="6" t="s">
        <v>61</v>
      </c>
      <c r="F2484" s="6">
        <v>476</v>
      </c>
    </row>
    <row r="2485" spans="4:6" x14ac:dyDescent="0.2">
      <c r="D2485" s="6" t="s">
        <v>44</v>
      </c>
      <c r="E2485" s="6" t="s">
        <v>49</v>
      </c>
      <c r="F2485" s="6">
        <v>129</v>
      </c>
    </row>
    <row r="2486" spans="4:6" x14ac:dyDescent="0.2">
      <c r="D2486" s="6" t="s">
        <v>48</v>
      </c>
      <c r="E2486" s="6" t="s">
        <v>58</v>
      </c>
      <c r="F2486" s="6">
        <v>284</v>
      </c>
    </row>
    <row r="2487" spans="4:6" x14ac:dyDescent="0.2">
      <c r="D2487" s="6" t="s">
        <v>44</v>
      </c>
      <c r="E2487" s="6" t="s">
        <v>58</v>
      </c>
      <c r="F2487" s="6">
        <v>410</v>
      </c>
    </row>
    <row r="2488" spans="4:6" x14ac:dyDescent="0.2">
      <c r="D2488" s="6" t="s">
        <v>54</v>
      </c>
      <c r="E2488" s="6" t="s">
        <v>45</v>
      </c>
      <c r="F2488" s="6">
        <v>403</v>
      </c>
    </row>
    <row r="2489" spans="4:6" x14ac:dyDescent="0.2">
      <c r="D2489" s="6" t="s">
        <v>48</v>
      </c>
      <c r="E2489" s="6" t="s">
        <v>58</v>
      </c>
      <c r="F2489" s="6">
        <v>439</v>
      </c>
    </row>
    <row r="2490" spans="4:6" x14ac:dyDescent="0.2">
      <c r="D2490" s="6" t="s">
        <v>54</v>
      </c>
      <c r="E2490" s="6" t="s">
        <v>58</v>
      </c>
      <c r="F2490" s="6">
        <v>128</v>
      </c>
    </row>
    <row r="2491" spans="4:6" x14ac:dyDescent="0.2">
      <c r="D2491" s="6" t="s">
        <v>44</v>
      </c>
      <c r="E2491" s="6" t="s">
        <v>49</v>
      </c>
      <c r="F2491" s="6">
        <v>438</v>
      </c>
    </row>
    <row r="2492" spans="4:6" x14ac:dyDescent="0.2">
      <c r="D2492" s="6" t="s">
        <v>57</v>
      </c>
      <c r="E2492" s="6" t="s">
        <v>61</v>
      </c>
      <c r="F2492" s="6">
        <v>368</v>
      </c>
    </row>
    <row r="2493" spans="4:6" x14ac:dyDescent="0.2">
      <c r="D2493" s="6" t="s">
        <v>57</v>
      </c>
      <c r="E2493" s="6" t="s">
        <v>49</v>
      </c>
      <c r="F2493" s="6">
        <v>234</v>
      </c>
    </row>
    <row r="2494" spans="4:6" x14ac:dyDescent="0.2">
      <c r="D2494" s="6" t="s">
        <v>48</v>
      </c>
      <c r="E2494" s="6" t="s">
        <v>61</v>
      </c>
      <c r="F2494" s="6">
        <v>276</v>
      </c>
    </row>
    <row r="2495" spans="4:6" x14ac:dyDescent="0.2">
      <c r="D2495" s="6" t="s">
        <v>57</v>
      </c>
      <c r="E2495" s="6" t="s">
        <v>45</v>
      </c>
      <c r="F2495" s="6">
        <v>250</v>
      </c>
    </row>
    <row r="2496" spans="4:6" x14ac:dyDescent="0.2">
      <c r="D2496" s="6" t="s">
        <v>48</v>
      </c>
      <c r="E2496" s="6" t="s">
        <v>58</v>
      </c>
      <c r="F2496" s="6">
        <v>82</v>
      </c>
    </row>
    <row r="2497" spans="4:6" x14ac:dyDescent="0.2">
      <c r="D2497" s="6" t="s">
        <v>48</v>
      </c>
      <c r="E2497" s="6" t="s">
        <v>61</v>
      </c>
      <c r="F2497" s="6">
        <v>227</v>
      </c>
    </row>
    <row r="2498" spans="4:6" x14ac:dyDescent="0.2">
      <c r="D2498" s="6" t="s">
        <v>44</v>
      </c>
      <c r="E2498" s="6" t="s">
        <v>45</v>
      </c>
      <c r="F2498" s="6">
        <v>304</v>
      </c>
    </row>
    <row r="2499" spans="4:6" x14ac:dyDescent="0.2">
      <c r="D2499" s="6" t="s">
        <v>54</v>
      </c>
      <c r="E2499" s="6" t="s">
        <v>61</v>
      </c>
      <c r="F2499" s="6">
        <v>397</v>
      </c>
    </row>
    <row r="2500" spans="4:6" x14ac:dyDescent="0.2">
      <c r="D2500" s="6" t="s">
        <v>57</v>
      </c>
      <c r="E2500" s="6" t="s">
        <v>58</v>
      </c>
      <c r="F2500" s="6">
        <v>304</v>
      </c>
    </row>
    <row r="2501" spans="4:6" x14ac:dyDescent="0.2">
      <c r="D2501" s="6" t="s">
        <v>54</v>
      </c>
      <c r="E2501" s="6" t="s">
        <v>61</v>
      </c>
      <c r="F2501" s="6">
        <v>94</v>
      </c>
    </row>
    <row r="2502" spans="4:6" x14ac:dyDescent="0.2">
      <c r="D2502" s="6" t="s">
        <v>54</v>
      </c>
      <c r="E2502" s="6" t="s">
        <v>49</v>
      </c>
      <c r="F2502" s="6">
        <v>85</v>
      </c>
    </row>
    <row r="2503" spans="4:6" x14ac:dyDescent="0.2">
      <c r="D2503" s="6" t="s">
        <v>48</v>
      </c>
      <c r="E2503" s="6" t="s">
        <v>49</v>
      </c>
      <c r="F2503" s="6">
        <v>111</v>
      </c>
    </row>
    <row r="2504" spans="4:6" x14ac:dyDescent="0.2">
      <c r="D2504" s="6" t="s">
        <v>54</v>
      </c>
      <c r="E2504" s="6" t="s">
        <v>61</v>
      </c>
      <c r="F2504" s="6">
        <v>279</v>
      </c>
    </row>
    <row r="2505" spans="4:6" x14ac:dyDescent="0.2">
      <c r="D2505" s="6" t="s">
        <v>44</v>
      </c>
      <c r="E2505" s="6" t="s">
        <v>45</v>
      </c>
      <c r="F2505" s="6">
        <v>480</v>
      </c>
    </row>
    <row r="2506" spans="4:6" x14ac:dyDescent="0.2">
      <c r="D2506" s="6" t="s">
        <v>54</v>
      </c>
      <c r="E2506" s="6" t="s">
        <v>61</v>
      </c>
      <c r="F2506" s="6">
        <v>129</v>
      </c>
    </row>
    <row r="2507" spans="4:6" x14ac:dyDescent="0.2">
      <c r="D2507" s="6" t="s">
        <v>44</v>
      </c>
      <c r="E2507" s="6" t="s">
        <v>58</v>
      </c>
      <c r="F2507" s="6">
        <v>112</v>
      </c>
    </row>
    <row r="2508" spans="4:6" x14ac:dyDescent="0.2">
      <c r="D2508" s="6" t="s">
        <v>54</v>
      </c>
      <c r="E2508" s="6" t="s">
        <v>58</v>
      </c>
      <c r="F2508" s="6">
        <v>484</v>
      </c>
    </row>
    <row r="2509" spans="4:6" x14ac:dyDescent="0.2">
      <c r="D2509" s="6" t="s">
        <v>44</v>
      </c>
      <c r="E2509" s="6" t="s">
        <v>45</v>
      </c>
      <c r="F2509" s="6">
        <v>352</v>
      </c>
    </row>
    <row r="2510" spans="4:6" x14ac:dyDescent="0.2">
      <c r="D2510" s="6" t="s">
        <v>44</v>
      </c>
      <c r="E2510" s="6" t="s">
        <v>58</v>
      </c>
      <c r="F2510" s="6">
        <v>77</v>
      </c>
    </row>
    <row r="2511" spans="4:6" x14ac:dyDescent="0.2">
      <c r="D2511" s="6" t="s">
        <v>44</v>
      </c>
      <c r="E2511" s="6" t="s">
        <v>58</v>
      </c>
      <c r="F2511" s="6">
        <v>308</v>
      </c>
    </row>
    <row r="2512" spans="4:6" x14ac:dyDescent="0.2">
      <c r="D2512" s="6" t="s">
        <v>57</v>
      </c>
      <c r="E2512" s="6" t="s">
        <v>58</v>
      </c>
      <c r="F2512" s="6">
        <v>446</v>
      </c>
    </row>
    <row r="2513" spans="4:6" x14ac:dyDescent="0.2">
      <c r="D2513" s="6" t="s">
        <v>54</v>
      </c>
      <c r="E2513" s="6" t="s">
        <v>58</v>
      </c>
      <c r="F2513" s="6">
        <v>106</v>
      </c>
    </row>
    <row r="2514" spans="4:6" x14ac:dyDescent="0.2">
      <c r="D2514" s="6" t="s">
        <v>54</v>
      </c>
      <c r="E2514" s="6" t="s">
        <v>49</v>
      </c>
      <c r="F2514" s="6">
        <v>225</v>
      </c>
    </row>
    <row r="2515" spans="4:6" x14ac:dyDescent="0.2">
      <c r="D2515" s="6" t="s">
        <v>44</v>
      </c>
      <c r="E2515" s="6" t="s">
        <v>49</v>
      </c>
      <c r="F2515" s="6">
        <v>272</v>
      </c>
    </row>
    <row r="2516" spans="4:6" x14ac:dyDescent="0.2">
      <c r="D2516" s="6" t="s">
        <v>44</v>
      </c>
      <c r="E2516" s="6" t="s">
        <v>61</v>
      </c>
      <c r="F2516" s="6">
        <v>251</v>
      </c>
    </row>
    <row r="2517" spans="4:6" x14ac:dyDescent="0.2">
      <c r="D2517" s="6" t="s">
        <v>54</v>
      </c>
      <c r="E2517" s="6" t="s">
        <v>45</v>
      </c>
      <c r="F2517" s="6">
        <v>296</v>
      </c>
    </row>
    <row r="2518" spans="4:6" x14ac:dyDescent="0.2">
      <c r="D2518" s="6" t="s">
        <v>44</v>
      </c>
      <c r="E2518" s="6" t="s">
        <v>58</v>
      </c>
      <c r="F2518" s="6">
        <v>327</v>
      </c>
    </row>
    <row r="2519" spans="4:6" x14ac:dyDescent="0.2">
      <c r="D2519" s="6" t="s">
        <v>54</v>
      </c>
      <c r="E2519" s="6" t="s">
        <v>45</v>
      </c>
      <c r="F2519" s="6">
        <v>245</v>
      </c>
    </row>
    <row r="2520" spans="4:6" x14ac:dyDescent="0.2">
      <c r="D2520" s="6" t="s">
        <v>54</v>
      </c>
      <c r="E2520" s="6" t="s">
        <v>45</v>
      </c>
      <c r="F2520" s="6">
        <v>225</v>
      </c>
    </row>
    <row r="2521" spans="4:6" x14ac:dyDescent="0.2">
      <c r="D2521" s="6" t="s">
        <v>54</v>
      </c>
      <c r="E2521" s="6" t="s">
        <v>49</v>
      </c>
      <c r="F2521" s="6">
        <v>73</v>
      </c>
    </row>
    <row r="2522" spans="4:6" x14ac:dyDescent="0.2">
      <c r="D2522" s="6" t="s">
        <v>54</v>
      </c>
      <c r="E2522" s="6" t="s">
        <v>61</v>
      </c>
      <c r="F2522" s="6">
        <v>356</v>
      </c>
    </row>
    <row r="2523" spans="4:6" x14ac:dyDescent="0.2">
      <c r="D2523" s="6" t="s">
        <v>48</v>
      </c>
      <c r="E2523" s="6" t="s">
        <v>49</v>
      </c>
      <c r="F2523" s="6">
        <v>114</v>
      </c>
    </row>
    <row r="2524" spans="4:6" x14ac:dyDescent="0.2">
      <c r="D2524" s="6" t="s">
        <v>54</v>
      </c>
      <c r="E2524" s="6" t="s">
        <v>45</v>
      </c>
      <c r="F2524" s="6">
        <v>331</v>
      </c>
    </row>
    <row r="2525" spans="4:6" x14ac:dyDescent="0.2">
      <c r="D2525" s="6" t="s">
        <v>44</v>
      </c>
      <c r="E2525" s="6" t="s">
        <v>49</v>
      </c>
      <c r="F2525" s="6">
        <v>267</v>
      </c>
    </row>
    <row r="2526" spans="4:6" x14ac:dyDescent="0.2">
      <c r="D2526" s="6" t="s">
        <v>44</v>
      </c>
      <c r="E2526" s="6" t="s">
        <v>49</v>
      </c>
      <c r="F2526" s="6">
        <v>47</v>
      </c>
    </row>
    <row r="2527" spans="4:6" x14ac:dyDescent="0.2">
      <c r="D2527" s="6" t="s">
        <v>54</v>
      </c>
      <c r="E2527" s="6" t="s">
        <v>49</v>
      </c>
      <c r="F2527" s="6">
        <v>367</v>
      </c>
    </row>
    <row r="2528" spans="4:6" x14ac:dyDescent="0.2">
      <c r="D2528" s="6" t="s">
        <v>44</v>
      </c>
      <c r="E2528" s="6" t="s">
        <v>49</v>
      </c>
      <c r="F2528" s="6">
        <v>444</v>
      </c>
    </row>
    <row r="2529" spans="4:6" x14ac:dyDescent="0.2">
      <c r="D2529" s="6" t="s">
        <v>44</v>
      </c>
      <c r="E2529" s="6" t="s">
        <v>58</v>
      </c>
      <c r="F2529" s="6">
        <v>491</v>
      </c>
    </row>
    <row r="2530" spans="4:6" x14ac:dyDescent="0.2">
      <c r="D2530" s="6" t="s">
        <v>54</v>
      </c>
      <c r="E2530" s="6" t="s">
        <v>58</v>
      </c>
      <c r="F2530" s="6">
        <v>238</v>
      </c>
    </row>
    <row r="2531" spans="4:6" x14ac:dyDescent="0.2">
      <c r="D2531" s="6" t="s">
        <v>48</v>
      </c>
      <c r="E2531" s="6" t="s">
        <v>61</v>
      </c>
      <c r="F2531" s="6">
        <v>468</v>
      </c>
    </row>
    <row r="2532" spans="4:6" x14ac:dyDescent="0.2">
      <c r="D2532" s="6" t="s">
        <v>57</v>
      </c>
      <c r="E2532" s="6" t="s">
        <v>49</v>
      </c>
      <c r="F2532" s="6">
        <v>308</v>
      </c>
    </row>
    <row r="2533" spans="4:6" x14ac:dyDescent="0.2">
      <c r="D2533" s="6" t="s">
        <v>44</v>
      </c>
      <c r="E2533" s="6" t="s">
        <v>45</v>
      </c>
      <c r="F2533" s="6">
        <v>294</v>
      </c>
    </row>
    <row r="2534" spans="4:6" x14ac:dyDescent="0.2">
      <c r="D2534" s="6" t="s">
        <v>44</v>
      </c>
      <c r="E2534" s="6" t="s">
        <v>58</v>
      </c>
      <c r="F2534" s="6">
        <v>172</v>
      </c>
    </row>
    <row r="2535" spans="4:6" x14ac:dyDescent="0.2">
      <c r="D2535" s="6" t="s">
        <v>48</v>
      </c>
      <c r="E2535" s="6" t="s">
        <v>61</v>
      </c>
      <c r="F2535" s="6">
        <v>457</v>
      </c>
    </row>
    <row r="2536" spans="4:6" x14ac:dyDescent="0.2">
      <c r="D2536" s="6" t="s">
        <v>57</v>
      </c>
      <c r="E2536" s="6" t="s">
        <v>45</v>
      </c>
      <c r="F2536" s="6">
        <v>141</v>
      </c>
    </row>
    <row r="2537" spans="4:6" x14ac:dyDescent="0.2">
      <c r="D2537" s="6" t="s">
        <v>44</v>
      </c>
      <c r="E2537" s="6" t="s">
        <v>61</v>
      </c>
      <c r="F2537" s="6">
        <v>209</v>
      </c>
    </row>
    <row r="2538" spans="4:6" x14ac:dyDescent="0.2">
      <c r="D2538" s="6" t="s">
        <v>44</v>
      </c>
      <c r="E2538" s="6" t="s">
        <v>58</v>
      </c>
      <c r="F2538" s="6">
        <v>61</v>
      </c>
    </row>
    <row r="2539" spans="4:6" x14ac:dyDescent="0.2">
      <c r="D2539" s="6" t="s">
        <v>57</v>
      </c>
      <c r="E2539" s="6" t="s">
        <v>61</v>
      </c>
      <c r="F2539" s="6">
        <v>204</v>
      </c>
    </row>
    <row r="2540" spans="4:6" x14ac:dyDescent="0.2">
      <c r="D2540" s="6" t="s">
        <v>57</v>
      </c>
      <c r="E2540" s="6" t="s">
        <v>45</v>
      </c>
      <c r="F2540" s="6">
        <v>378</v>
      </c>
    </row>
    <row r="2541" spans="4:6" x14ac:dyDescent="0.2">
      <c r="D2541" s="6" t="s">
        <v>54</v>
      </c>
      <c r="E2541" s="6" t="s">
        <v>61</v>
      </c>
      <c r="F2541" s="6">
        <v>488</v>
      </c>
    </row>
    <row r="2542" spans="4:6" x14ac:dyDescent="0.2">
      <c r="D2542" s="6" t="s">
        <v>48</v>
      </c>
      <c r="E2542" s="6" t="s">
        <v>58</v>
      </c>
      <c r="F2542" s="6">
        <v>84</v>
      </c>
    </row>
    <row r="2543" spans="4:6" x14ac:dyDescent="0.2">
      <c r="D2543" s="6" t="s">
        <v>48</v>
      </c>
      <c r="E2543" s="6" t="s">
        <v>58</v>
      </c>
      <c r="F2543" s="6">
        <v>158</v>
      </c>
    </row>
    <row r="2544" spans="4:6" x14ac:dyDescent="0.2">
      <c r="D2544" s="6" t="s">
        <v>54</v>
      </c>
      <c r="E2544" s="6" t="s">
        <v>61</v>
      </c>
      <c r="F2544" s="6">
        <v>214</v>
      </c>
    </row>
    <row r="2545" spans="4:6" x14ac:dyDescent="0.2">
      <c r="D2545" s="6" t="s">
        <v>48</v>
      </c>
      <c r="E2545" s="6" t="s">
        <v>45</v>
      </c>
      <c r="F2545" s="6">
        <v>56</v>
      </c>
    </row>
    <row r="2546" spans="4:6" x14ac:dyDescent="0.2">
      <c r="D2546" s="6" t="s">
        <v>54</v>
      </c>
      <c r="E2546" s="6" t="s">
        <v>58</v>
      </c>
      <c r="F2546" s="6">
        <v>82</v>
      </c>
    </row>
    <row r="2547" spans="4:6" x14ac:dyDescent="0.2">
      <c r="D2547" s="6" t="s">
        <v>54</v>
      </c>
      <c r="E2547" s="6" t="s">
        <v>61</v>
      </c>
      <c r="F2547" s="6">
        <v>255</v>
      </c>
    </row>
    <row r="2548" spans="4:6" x14ac:dyDescent="0.2">
      <c r="D2548" s="6" t="s">
        <v>44</v>
      </c>
      <c r="E2548" s="6" t="s">
        <v>45</v>
      </c>
      <c r="F2548" s="6">
        <v>403</v>
      </c>
    </row>
    <row r="2549" spans="4:6" x14ac:dyDescent="0.2">
      <c r="D2549" s="6" t="s">
        <v>54</v>
      </c>
      <c r="E2549" s="6" t="s">
        <v>61</v>
      </c>
      <c r="F2549" s="6">
        <v>10</v>
      </c>
    </row>
    <row r="2550" spans="4:6" x14ac:dyDescent="0.2">
      <c r="D2550" s="6" t="s">
        <v>44</v>
      </c>
      <c r="E2550" s="6" t="s">
        <v>61</v>
      </c>
      <c r="F2550" s="6">
        <v>203</v>
      </c>
    </row>
    <row r="2551" spans="4:6" x14ac:dyDescent="0.2">
      <c r="D2551" s="6" t="s">
        <v>44</v>
      </c>
      <c r="E2551" s="6" t="s">
        <v>45</v>
      </c>
      <c r="F2551" s="6">
        <v>215</v>
      </c>
    </row>
    <row r="2552" spans="4:6" x14ac:dyDescent="0.2">
      <c r="D2552" s="6" t="s">
        <v>57</v>
      </c>
      <c r="E2552" s="6" t="s">
        <v>61</v>
      </c>
      <c r="F2552" s="6">
        <v>283</v>
      </c>
    </row>
    <row r="2553" spans="4:6" x14ac:dyDescent="0.2">
      <c r="D2553" s="6" t="s">
        <v>57</v>
      </c>
      <c r="E2553" s="6" t="s">
        <v>45</v>
      </c>
      <c r="F2553" s="6">
        <v>313</v>
      </c>
    </row>
    <row r="2554" spans="4:6" x14ac:dyDescent="0.2">
      <c r="D2554" s="6" t="s">
        <v>57</v>
      </c>
      <c r="E2554" s="6" t="s">
        <v>61</v>
      </c>
      <c r="F2554" s="6">
        <v>159</v>
      </c>
    </row>
    <row r="2555" spans="4:6" x14ac:dyDescent="0.2">
      <c r="D2555" s="6" t="s">
        <v>57</v>
      </c>
      <c r="E2555" s="6" t="s">
        <v>45</v>
      </c>
      <c r="F2555" s="6">
        <v>335</v>
      </c>
    </row>
    <row r="2556" spans="4:6" x14ac:dyDescent="0.2">
      <c r="D2556" s="6" t="s">
        <v>54</v>
      </c>
      <c r="E2556" s="6" t="s">
        <v>49</v>
      </c>
      <c r="F2556" s="6">
        <v>285</v>
      </c>
    </row>
    <row r="2557" spans="4:6" x14ac:dyDescent="0.2">
      <c r="D2557" s="6" t="s">
        <v>48</v>
      </c>
      <c r="E2557" s="6" t="s">
        <v>45</v>
      </c>
      <c r="F2557" s="6">
        <v>291</v>
      </c>
    </row>
    <row r="2558" spans="4:6" x14ac:dyDescent="0.2">
      <c r="D2558" s="6" t="s">
        <v>57</v>
      </c>
      <c r="E2558" s="6" t="s">
        <v>49</v>
      </c>
      <c r="F2558" s="6">
        <v>438</v>
      </c>
    </row>
    <row r="2559" spans="4:6" x14ac:dyDescent="0.2">
      <c r="D2559" s="6" t="s">
        <v>54</v>
      </c>
      <c r="E2559" s="6" t="s">
        <v>49</v>
      </c>
      <c r="F2559" s="6">
        <v>321</v>
      </c>
    </row>
    <row r="2560" spans="4:6" x14ac:dyDescent="0.2">
      <c r="D2560" s="6" t="s">
        <v>44</v>
      </c>
      <c r="E2560" s="6" t="s">
        <v>49</v>
      </c>
      <c r="F2560" s="6">
        <v>339</v>
      </c>
    </row>
    <row r="2561" spans="4:6" x14ac:dyDescent="0.2">
      <c r="D2561" s="6" t="s">
        <v>44</v>
      </c>
      <c r="E2561" s="6" t="s">
        <v>58</v>
      </c>
      <c r="F2561" s="6">
        <v>420</v>
      </c>
    </row>
    <row r="2562" spans="4:6" x14ac:dyDescent="0.2">
      <c r="D2562" s="6" t="s">
        <v>57</v>
      </c>
      <c r="E2562" s="6" t="s">
        <v>58</v>
      </c>
      <c r="F2562" s="6">
        <v>52</v>
      </c>
    </row>
    <row r="2563" spans="4:6" x14ac:dyDescent="0.2">
      <c r="D2563" s="6" t="s">
        <v>54</v>
      </c>
      <c r="E2563" s="6" t="s">
        <v>45</v>
      </c>
      <c r="F2563" s="6">
        <v>280</v>
      </c>
    </row>
    <row r="2564" spans="4:6" x14ac:dyDescent="0.2">
      <c r="D2564" s="6" t="s">
        <v>54</v>
      </c>
      <c r="E2564" s="6" t="s">
        <v>58</v>
      </c>
      <c r="F2564" s="6">
        <v>474</v>
      </c>
    </row>
    <row r="2565" spans="4:6" x14ac:dyDescent="0.2">
      <c r="D2565" s="6" t="s">
        <v>54</v>
      </c>
      <c r="E2565" s="6" t="s">
        <v>45</v>
      </c>
      <c r="F2565" s="6">
        <v>89</v>
      </c>
    </row>
    <row r="2566" spans="4:6" x14ac:dyDescent="0.2">
      <c r="D2566" s="6" t="s">
        <v>44</v>
      </c>
      <c r="E2566" s="6" t="s">
        <v>58</v>
      </c>
      <c r="F2566" s="6">
        <v>224</v>
      </c>
    </row>
    <row r="2567" spans="4:6" x14ac:dyDescent="0.2">
      <c r="D2567" s="6" t="s">
        <v>57</v>
      </c>
      <c r="E2567" s="6" t="s">
        <v>49</v>
      </c>
      <c r="F2567" s="6">
        <v>288</v>
      </c>
    </row>
    <row r="2568" spans="4:6" x14ac:dyDescent="0.2">
      <c r="D2568" s="6" t="s">
        <v>48</v>
      </c>
      <c r="E2568" s="6" t="s">
        <v>61</v>
      </c>
      <c r="F2568" s="6">
        <v>392</v>
      </c>
    </row>
    <row r="2569" spans="4:6" x14ac:dyDescent="0.2">
      <c r="D2569" s="6" t="s">
        <v>54</v>
      </c>
      <c r="E2569" s="6" t="s">
        <v>45</v>
      </c>
      <c r="F2569" s="6">
        <v>169</v>
      </c>
    </row>
    <row r="2570" spans="4:6" x14ac:dyDescent="0.2">
      <c r="D2570" s="6" t="s">
        <v>54</v>
      </c>
      <c r="E2570" s="6" t="s">
        <v>49</v>
      </c>
      <c r="F2570" s="6">
        <v>190</v>
      </c>
    </row>
    <row r="2571" spans="4:6" x14ac:dyDescent="0.2">
      <c r="D2571" s="6" t="s">
        <v>54</v>
      </c>
      <c r="E2571" s="6" t="s">
        <v>49</v>
      </c>
      <c r="F2571" s="6">
        <v>496</v>
      </c>
    </row>
    <row r="2572" spans="4:6" x14ac:dyDescent="0.2">
      <c r="D2572" s="6" t="s">
        <v>48</v>
      </c>
      <c r="E2572" s="6" t="s">
        <v>58</v>
      </c>
      <c r="F2572" s="6">
        <v>393</v>
      </c>
    </row>
    <row r="2573" spans="4:6" x14ac:dyDescent="0.2">
      <c r="D2573" s="6" t="s">
        <v>57</v>
      </c>
      <c r="E2573" s="6" t="s">
        <v>45</v>
      </c>
      <c r="F2573" s="6">
        <v>318</v>
      </c>
    </row>
    <row r="2574" spans="4:6" x14ac:dyDescent="0.2">
      <c r="D2574" s="6" t="s">
        <v>48</v>
      </c>
      <c r="E2574" s="6" t="s">
        <v>61</v>
      </c>
      <c r="F2574" s="6">
        <v>42</v>
      </c>
    </row>
    <row r="2575" spans="4:6" x14ac:dyDescent="0.2">
      <c r="D2575" s="6" t="s">
        <v>48</v>
      </c>
      <c r="E2575" s="6" t="s">
        <v>58</v>
      </c>
      <c r="F2575" s="6">
        <v>11</v>
      </c>
    </row>
    <row r="2576" spans="4:6" x14ac:dyDescent="0.2">
      <c r="D2576" s="6" t="s">
        <v>54</v>
      </c>
      <c r="E2576" s="6" t="s">
        <v>58</v>
      </c>
      <c r="F2576" s="6">
        <v>289</v>
      </c>
    </row>
    <row r="2577" spans="4:6" x14ac:dyDescent="0.2">
      <c r="D2577" s="6" t="s">
        <v>54</v>
      </c>
      <c r="E2577" s="6" t="s">
        <v>45</v>
      </c>
      <c r="F2577" s="6">
        <v>44</v>
      </c>
    </row>
    <row r="2578" spans="4:6" x14ac:dyDescent="0.2">
      <c r="D2578" s="6" t="s">
        <v>48</v>
      </c>
      <c r="E2578" s="6" t="s">
        <v>45</v>
      </c>
      <c r="F2578" s="6">
        <v>455</v>
      </c>
    </row>
    <row r="2579" spans="4:6" x14ac:dyDescent="0.2">
      <c r="D2579" s="6" t="s">
        <v>57</v>
      </c>
      <c r="E2579" s="6" t="s">
        <v>58</v>
      </c>
      <c r="F2579" s="6">
        <v>495</v>
      </c>
    </row>
    <row r="2580" spans="4:6" x14ac:dyDescent="0.2">
      <c r="D2580" s="6" t="s">
        <v>54</v>
      </c>
      <c r="E2580" s="6" t="s">
        <v>49</v>
      </c>
      <c r="F2580" s="6">
        <v>481</v>
      </c>
    </row>
    <row r="2581" spans="4:6" x14ac:dyDescent="0.2">
      <c r="D2581" s="6" t="s">
        <v>44</v>
      </c>
      <c r="E2581" s="6" t="s">
        <v>45</v>
      </c>
      <c r="F2581" s="6">
        <v>255</v>
      </c>
    </row>
    <row r="2582" spans="4:6" x14ac:dyDescent="0.2">
      <c r="D2582" s="6" t="s">
        <v>54</v>
      </c>
      <c r="E2582" s="6" t="s">
        <v>49</v>
      </c>
      <c r="F2582" s="6">
        <v>428</v>
      </c>
    </row>
    <row r="2583" spans="4:6" x14ac:dyDescent="0.2">
      <c r="D2583" s="6" t="s">
        <v>54</v>
      </c>
      <c r="E2583" s="6" t="s">
        <v>58</v>
      </c>
      <c r="F2583" s="6">
        <v>123</v>
      </c>
    </row>
    <row r="2584" spans="4:6" x14ac:dyDescent="0.2">
      <c r="D2584" s="6" t="s">
        <v>57</v>
      </c>
      <c r="E2584" s="6" t="s">
        <v>45</v>
      </c>
      <c r="F2584" s="6">
        <v>153</v>
      </c>
    </row>
    <row r="2585" spans="4:6" x14ac:dyDescent="0.2">
      <c r="D2585" s="6" t="s">
        <v>44</v>
      </c>
      <c r="E2585" s="6" t="s">
        <v>58</v>
      </c>
      <c r="F2585" s="6">
        <v>318</v>
      </c>
    </row>
    <row r="2586" spans="4:6" x14ac:dyDescent="0.2">
      <c r="D2586" s="6" t="s">
        <v>48</v>
      </c>
      <c r="E2586" s="6" t="s">
        <v>61</v>
      </c>
      <c r="F2586" s="6">
        <v>416</v>
      </c>
    </row>
    <row r="2587" spans="4:6" x14ac:dyDescent="0.2">
      <c r="D2587" s="6" t="s">
        <v>44</v>
      </c>
      <c r="E2587" s="6" t="s">
        <v>45</v>
      </c>
      <c r="F2587" s="6">
        <v>28</v>
      </c>
    </row>
    <row r="2588" spans="4:6" x14ac:dyDescent="0.2">
      <c r="D2588" s="6" t="s">
        <v>57</v>
      </c>
      <c r="E2588" s="6" t="s">
        <v>45</v>
      </c>
      <c r="F2588" s="6">
        <v>319</v>
      </c>
    </row>
    <row r="2589" spans="4:6" x14ac:dyDescent="0.2">
      <c r="D2589" s="6" t="s">
        <v>54</v>
      </c>
      <c r="E2589" s="6" t="s">
        <v>61</v>
      </c>
      <c r="F2589" s="6">
        <v>84</v>
      </c>
    </row>
    <row r="2590" spans="4:6" x14ac:dyDescent="0.2">
      <c r="D2590" s="6" t="s">
        <v>57</v>
      </c>
      <c r="E2590" s="6" t="s">
        <v>61</v>
      </c>
      <c r="F2590" s="6">
        <v>233</v>
      </c>
    </row>
    <row r="2591" spans="4:6" x14ac:dyDescent="0.2">
      <c r="D2591" s="6" t="s">
        <v>48</v>
      </c>
      <c r="E2591" s="6" t="s">
        <v>61</v>
      </c>
      <c r="F2591" s="6">
        <v>352</v>
      </c>
    </row>
    <row r="2592" spans="4:6" x14ac:dyDescent="0.2">
      <c r="D2592" s="6" t="s">
        <v>48</v>
      </c>
      <c r="E2592" s="6" t="s">
        <v>49</v>
      </c>
      <c r="F2592" s="6">
        <v>316</v>
      </c>
    </row>
    <row r="2593" spans="4:6" x14ac:dyDescent="0.2">
      <c r="D2593" s="6" t="s">
        <v>57</v>
      </c>
      <c r="E2593" s="6" t="s">
        <v>61</v>
      </c>
      <c r="F2593" s="6">
        <v>391</v>
      </c>
    </row>
    <row r="2594" spans="4:6" x14ac:dyDescent="0.2">
      <c r="D2594" s="6" t="s">
        <v>44</v>
      </c>
      <c r="E2594" s="6" t="s">
        <v>49</v>
      </c>
      <c r="F2594" s="6">
        <v>15</v>
      </c>
    </row>
    <row r="2595" spans="4:6" x14ac:dyDescent="0.2">
      <c r="D2595" s="6" t="s">
        <v>44</v>
      </c>
      <c r="E2595" s="6" t="s">
        <v>45</v>
      </c>
      <c r="F2595" s="6">
        <v>381</v>
      </c>
    </row>
    <row r="2596" spans="4:6" x14ac:dyDescent="0.2">
      <c r="D2596" s="6" t="s">
        <v>54</v>
      </c>
      <c r="E2596" s="6" t="s">
        <v>61</v>
      </c>
      <c r="F2596" s="6">
        <v>95</v>
      </c>
    </row>
    <row r="2597" spans="4:6" x14ac:dyDescent="0.2">
      <c r="D2597" s="6" t="s">
        <v>48</v>
      </c>
      <c r="E2597" s="6" t="s">
        <v>61</v>
      </c>
      <c r="F2597" s="6">
        <v>266</v>
      </c>
    </row>
    <row r="2598" spans="4:6" x14ac:dyDescent="0.2">
      <c r="D2598" s="6" t="s">
        <v>48</v>
      </c>
      <c r="E2598" s="6" t="s">
        <v>45</v>
      </c>
      <c r="F2598" s="6">
        <v>117</v>
      </c>
    </row>
    <row r="2599" spans="4:6" x14ac:dyDescent="0.2">
      <c r="D2599" s="6" t="s">
        <v>44</v>
      </c>
      <c r="E2599" s="6" t="s">
        <v>61</v>
      </c>
      <c r="F2599" s="6">
        <v>203</v>
      </c>
    </row>
    <row r="2600" spans="4:6" x14ac:dyDescent="0.2">
      <c r="D2600" s="6" t="s">
        <v>54</v>
      </c>
      <c r="E2600" s="6" t="s">
        <v>45</v>
      </c>
      <c r="F2600" s="6">
        <v>267</v>
      </c>
    </row>
    <row r="2601" spans="4:6" x14ac:dyDescent="0.2">
      <c r="D2601" s="6" t="s">
        <v>57</v>
      </c>
      <c r="E2601" s="6" t="s">
        <v>49</v>
      </c>
      <c r="F2601" s="6">
        <v>39</v>
      </c>
    </row>
    <row r="2602" spans="4:6" x14ac:dyDescent="0.2">
      <c r="D2602" s="6" t="s">
        <v>44</v>
      </c>
      <c r="E2602" s="6" t="s">
        <v>58</v>
      </c>
      <c r="F2602" s="6">
        <v>299</v>
      </c>
    </row>
    <row r="2603" spans="4:6" x14ac:dyDescent="0.2">
      <c r="D2603" s="6" t="s">
        <v>54</v>
      </c>
      <c r="E2603" s="6" t="s">
        <v>58</v>
      </c>
      <c r="F2603" s="6">
        <v>407</v>
      </c>
    </row>
    <row r="2604" spans="4:6" x14ac:dyDescent="0.2">
      <c r="D2604" s="6" t="s">
        <v>57</v>
      </c>
      <c r="E2604" s="6" t="s">
        <v>49</v>
      </c>
      <c r="F2604" s="6">
        <v>28</v>
      </c>
    </row>
    <row r="2605" spans="4:6" x14ac:dyDescent="0.2">
      <c r="D2605" s="6" t="s">
        <v>48</v>
      </c>
      <c r="E2605" s="6" t="s">
        <v>58</v>
      </c>
      <c r="F2605" s="6">
        <v>447</v>
      </c>
    </row>
    <row r="2606" spans="4:6" x14ac:dyDescent="0.2">
      <c r="D2606" s="6" t="s">
        <v>57</v>
      </c>
      <c r="E2606" s="6" t="s">
        <v>45</v>
      </c>
      <c r="F2606" s="6">
        <v>286</v>
      </c>
    </row>
    <row r="2607" spans="4:6" x14ac:dyDescent="0.2">
      <c r="D2607" s="6" t="s">
        <v>48</v>
      </c>
      <c r="E2607" s="6" t="s">
        <v>61</v>
      </c>
      <c r="F2607" s="6">
        <v>160</v>
      </c>
    </row>
    <row r="2608" spans="4:6" x14ac:dyDescent="0.2">
      <c r="D2608" s="6" t="s">
        <v>57</v>
      </c>
      <c r="E2608" s="6" t="s">
        <v>58</v>
      </c>
      <c r="F2608" s="6">
        <v>161</v>
      </c>
    </row>
    <row r="2609" spans="4:6" x14ac:dyDescent="0.2">
      <c r="D2609" s="6" t="s">
        <v>54</v>
      </c>
      <c r="E2609" s="6" t="s">
        <v>45</v>
      </c>
      <c r="F2609" s="6">
        <v>340</v>
      </c>
    </row>
    <row r="2610" spans="4:6" x14ac:dyDescent="0.2">
      <c r="D2610" s="6" t="s">
        <v>54</v>
      </c>
      <c r="E2610" s="6" t="s">
        <v>49</v>
      </c>
      <c r="F2610" s="6">
        <v>418</v>
      </c>
    </row>
    <row r="2611" spans="4:6" x14ac:dyDescent="0.2">
      <c r="D2611" s="6" t="s">
        <v>44</v>
      </c>
      <c r="E2611" s="6" t="s">
        <v>61</v>
      </c>
      <c r="F2611" s="6">
        <v>258</v>
      </c>
    </row>
    <row r="2612" spans="4:6" x14ac:dyDescent="0.2">
      <c r="D2612" s="6" t="s">
        <v>48</v>
      </c>
      <c r="E2612" s="6" t="s">
        <v>58</v>
      </c>
      <c r="F2612" s="6">
        <v>471</v>
      </c>
    </row>
    <row r="2613" spans="4:6" x14ac:dyDescent="0.2">
      <c r="D2613" s="6" t="s">
        <v>44</v>
      </c>
      <c r="E2613" s="6" t="s">
        <v>45</v>
      </c>
      <c r="F2613" s="6">
        <v>355</v>
      </c>
    </row>
    <row r="2614" spans="4:6" x14ac:dyDescent="0.2">
      <c r="D2614" s="6" t="s">
        <v>57</v>
      </c>
      <c r="E2614" s="6" t="s">
        <v>45</v>
      </c>
      <c r="F2614" s="6">
        <v>88</v>
      </c>
    </row>
    <row r="2615" spans="4:6" x14ac:dyDescent="0.2">
      <c r="D2615" s="6" t="s">
        <v>44</v>
      </c>
      <c r="E2615" s="6" t="s">
        <v>45</v>
      </c>
      <c r="F2615" s="6">
        <v>486</v>
      </c>
    </row>
    <row r="2616" spans="4:6" x14ac:dyDescent="0.2">
      <c r="D2616" s="6" t="s">
        <v>48</v>
      </c>
      <c r="E2616" s="6" t="s">
        <v>58</v>
      </c>
      <c r="F2616" s="6">
        <v>104</v>
      </c>
    </row>
    <row r="2617" spans="4:6" x14ac:dyDescent="0.2">
      <c r="D2617" s="6" t="s">
        <v>57</v>
      </c>
      <c r="E2617" s="6" t="s">
        <v>61</v>
      </c>
      <c r="F2617" s="6">
        <v>160</v>
      </c>
    </row>
    <row r="2618" spans="4:6" x14ac:dyDescent="0.2">
      <c r="D2618" s="6" t="s">
        <v>44</v>
      </c>
      <c r="E2618" s="6" t="s">
        <v>61</v>
      </c>
      <c r="F2618" s="6">
        <v>266</v>
      </c>
    </row>
    <row r="2619" spans="4:6" x14ac:dyDescent="0.2">
      <c r="D2619" s="6" t="s">
        <v>48</v>
      </c>
      <c r="E2619" s="6" t="s">
        <v>49</v>
      </c>
      <c r="F2619" s="6">
        <v>94</v>
      </c>
    </row>
    <row r="2620" spans="4:6" x14ac:dyDescent="0.2">
      <c r="D2620" s="6" t="s">
        <v>48</v>
      </c>
      <c r="E2620" s="6" t="s">
        <v>49</v>
      </c>
      <c r="F2620" s="6">
        <v>493</v>
      </c>
    </row>
    <row r="2621" spans="4:6" x14ac:dyDescent="0.2">
      <c r="D2621" s="6" t="s">
        <v>48</v>
      </c>
      <c r="E2621" s="6" t="s">
        <v>61</v>
      </c>
      <c r="F2621" s="6">
        <v>458</v>
      </c>
    </row>
    <row r="2622" spans="4:6" x14ac:dyDescent="0.2">
      <c r="D2622" s="6" t="s">
        <v>54</v>
      </c>
      <c r="E2622" s="6" t="s">
        <v>45</v>
      </c>
      <c r="F2622" s="6">
        <v>172</v>
      </c>
    </row>
    <row r="2623" spans="4:6" x14ac:dyDescent="0.2">
      <c r="D2623" s="6" t="s">
        <v>57</v>
      </c>
      <c r="E2623" s="6" t="s">
        <v>49</v>
      </c>
      <c r="F2623" s="6">
        <v>190</v>
      </c>
    </row>
    <row r="2624" spans="4:6" x14ac:dyDescent="0.2">
      <c r="D2624" s="6" t="s">
        <v>48</v>
      </c>
      <c r="E2624" s="6" t="s">
        <v>58</v>
      </c>
      <c r="F2624" s="6">
        <v>402</v>
      </c>
    </row>
    <row r="2625" spans="4:6" x14ac:dyDescent="0.2">
      <c r="D2625" s="6" t="s">
        <v>54</v>
      </c>
      <c r="E2625" s="6" t="s">
        <v>49</v>
      </c>
      <c r="F2625" s="6">
        <v>152</v>
      </c>
    </row>
    <row r="2626" spans="4:6" x14ac:dyDescent="0.2">
      <c r="D2626" s="6" t="s">
        <v>48</v>
      </c>
      <c r="E2626" s="6" t="s">
        <v>49</v>
      </c>
      <c r="F2626" s="6">
        <v>198</v>
      </c>
    </row>
    <row r="2627" spans="4:6" x14ac:dyDescent="0.2">
      <c r="D2627" s="6" t="s">
        <v>54</v>
      </c>
      <c r="E2627" s="6" t="s">
        <v>49</v>
      </c>
      <c r="F2627" s="6">
        <v>485</v>
      </c>
    </row>
    <row r="2628" spans="4:6" x14ac:dyDescent="0.2">
      <c r="D2628" s="6" t="s">
        <v>48</v>
      </c>
      <c r="E2628" s="6" t="s">
        <v>61</v>
      </c>
      <c r="F2628" s="6">
        <v>290</v>
      </c>
    </row>
    <row r="2629" spans="4:6" x14ac:dyDescent="0.2">
      <c r="D2629" s="6" t="s">
        <v>57</v>
      </c>
      <c r="E2629" s="6" t="s">
        <v>45</v>
      </c>
      <c r="F2629" s="6">
        <v>94</v>
      </c>
    </row>
    <row r="2630" spans="4:6" x14ac:dyDescent="0.2">
      <c r="D2630" s="6" t="s">
        <v>44</v>
      </c>
      <c r="E2630" s="6" t="s">
        <v>61</v>
      </c>
      <c r="F2630" s="6">
        <v>225</v>
      </c>
    </row>
    <row r="2631" spans="4:6" x14ac:dyDescent="0.2">
      <c r="D2631" s="6" t="s">
        <v>54</v>
      </c>
      <c r="E2631" s="6" t="s">
        <v>45</v>
      </c>
      <c r="F2631" s="6">
        <v>130</v>
      </c>
    </row>
    <row r="2632" spans="4:6" x14ac:dyDescent="0.2">
      <c r="D2632" s="6" t="s">
        <v>54</v>
      </c>
      <c r="E2632" s="6" t="s">
        <v>45</v>
      </c>
      <c r="F2632" s="6">
        <v>383</v>
      </c>
    </row>
    <row r="2633" spans="4:6" x14ac:dyDescent="0.2">
      <c r="D2633" s="6" t="s">
        <v>54</v>
      </c>
      <c r="E2633" s="6" t="s">
        <v>49</v>
      </c>
      <c r="F2633" s="6">
        <v>115</v>
      </c>
    </row>
    <row r="2634" spans="4:6" x14ac:dyDescent="0.2">
      <c r="D2634" s="6" t="s">
        <v>48</v>
      </c>
      <c r="E2634" s="6" t="s">
        <v>45</v>
      </c>
      <c r="F2634" s="6">
        <v>77</v>
      </c>
    </row>
    <row r="2635" spans="4:6" x14ac:dyDescent="0.2">
      <c r="D2635" s="6" t="s">
        <v>44</v>
      </c>
      <c r="E2635" s="6" t="s">
        <v>45</v>
      </c>
      <c r="F2635" s="6">
        <v>224</v>
      </c>
    </row>
    <row r="2636" spans="4:6" x14ac:dyDescent="0.2">
      <c r="D2636" s="6" t="s">
        <v>48</v>
      </c>
      <c r="E2636" s="6" t="s">
        <v>58</v>
      </c>
      <c r="F2636" s="6">
        <v>284</v>
      </c>
    </row>
    <row r="2637" spans="4:6" x14ac:dyDescent="0.2">
      <c r="D2637" s="6" t="s">
        <v>44</v>
      </c>
      <c r="E2637" s="6" t="s">
        <v>45</v>
      </c>
      <c r="F2637" s="6">
        <v>74</v>
      </c>
    </row>
    <row r="2638" spans="4:6" x14ac:dyDescent="0.2">
      <c r="D2638" s="6" t="s">
        <v>57</v>
      </c>
      <c r="E2638" s="6" t="s">
        <v>49</v>
      </c>
      <c r="F2638" s="6">
        <v>36</v>
      </c>
    </row>
    <row r="2639" spans="4:6" x14ac:dyDescent="0.2">
      <c r="D2639" s="6" t="s">
        <v>54</v>
      </c>
      <c r="E2639" s="6" t="s">
        <v>49</v>
      </c>
      <c r="F2639" s="6">
        <v>166</v>
      </c>
    </row>
    <row r="2640" spans="4:6" x14ac:dyDescent="0.2">
      <c r="D2640" s="6" t="s">
        <v>44</v>
      </c>
      <c r="E2640" s="6" t="s">
        <v>58</v>
      </c>
      <c r="F2640" s="6">
        <v>215</v>
      </c>
    </row>
    <row r="2641" spans="4:6" x14ac:dyDescent="0.2">
      <c r="D2641" s="6" t="s">
        <v>44</v>
      </c>
      <c r="E2641" s="6" t="s">
        <v>58</v>
      </c>
      <c r="F2641" s="6">
        <v>257</v>
      </c>
    </row>
    <row r="2642" spans="4:6" x14ac:dyDescent="0.2">
      <c r="D2642" s="6" t="s">
        <v>57</v>
      </c>
      <c r="E2642" s="6" t="s">
        <v>61</v>
      </c>
      <c r="F2642" s="6">
        <v>261</v>
      </c>
    </row>
    <row r="2643" spans="4:6" x14ac:dyDescent="0.2">
      <c r="D2643" s="6" t="s">
        <v>54</v>
      </c>
      <c r="E2643" s="6" t="s">
        <v>45</v>
      </c>
      <c r="F2643" s="6">
        <v>226</v>
      </c>
    </row>
    <row r="2644" spans="4:6" x14ac:dyDescent="0.2">
      <c r="D2644" s="6" t="s">
        <v>44</v>
      </c>
      <c r="E2644" s="6" t="s">
        <v>61</v>
      </c>
      <c r="F2644" s="6">
        <v>91</v>
      </c>
    </row>
    <row r="2645" spans="4:6" x14ac:dyDescent="0.2">
      <c r="D2645" s="6" t="s">
        <v>54</v>
      </c>
      <c r="E2645" s="6" t="s">
        <v>58</v>
      </c>
      <c r="F2645" s="6">
        <v>275</v>
      </c>
    </row>
    <row r="2646" spans="4:6" x14ac:dyDescent="0.2">
      <c r="D2646" s="6" t="s">
        <v>44</v>
      </c>
      <c r="E2646" s="6" t="s">
        <v>58</v>
      </c>
      <c r="F2646" s="6">
        <v>181</v>
      </c>
    </row>
    <row r="2647" spans="4:6" x14ac:dyDescent="0.2">
      <c r="D2647" s="6" t="s">
        <v>44</v>
      </c>
      <c r="E2647" s="6" t="s">
        <v>49</v>
      </c>
      <c r="F2647" s="6">
        <v>127</v>
      </c>
    </row>
    <row r="2648" spans="4:6" x14ac:dyDescent="0.2">
      <c r="D2648" s="6" t="s">
        <v>57</v>
      </c>
      <c r="E2648" s="6" t="s">
        <v>45</v>
      </c>
      <c r="F2648" s="6">
        <v>488</v>
      </c>
    </row>
    <row r="2649" spans="4:6" x14ac:dyDescent="0.2">
      <c r="D2649" s="6" t="s">
        <v>54</v>
      </c>
      <c r="E2649" s="6" t="s">
        <v>49</v>
      </c>
      <c r="F2649" s="6">
        <v>362</v>
      </c>
    </row>
    <row r="2650" spans="4:6" x14ac:dyDescent="0.2">
      <c r="D2650" s="6" t="s">
        <v>48</v>
      </c>
      <c r="E2650" s="6" t="s">
        <v>61</v>
      </c>
      <c r="F2650" s="6">
        <v>184</v>
      </c>
    </row>
    <row r="2651" spans="4:6" x14ac:dyDescent="0.2">
      <c r="D2651" s="6" t="s">
        <v>48</v>
      </c>
      <c r="E2651" s="6" t="s">
        <v>61</v>
      </c>
      <c r="F2651" s="6">
        <v>110</v>
      </c>
    </row>
    <row r="2652" spans="4:6" x14ac:dyDescent="0.2">
      <c r="D2652" s="6" t="s">
        <v>48</v>
      </c>
      <c r="E2652" s="6" t="s">
        <v>49</v>
      </c>
      <c r="F2652" s="6">
        <v>475</v>
      </c>
    </row>
    <row r="2653" spans="4:6" x14ac:dyDescent="0.2">
      <c r="D2653" s="6" t="s">
        <v>48</v>
      </c>
      <c r="E2653" s="6" t="s">
        <v>49</v>
      </c>
      <c r="F2653" s="6">
        <v>24</v>
      </c>
    </row>
    <row r="2654" spans="4:6" x14ac:dyDescent="0.2">
      <c r="D2654" s="6" t="s">
        <v>57</v>
      </c>
      <c r="E2654" s="6" t="s">
        <v>49</v>
      </c>
      <c r="F2654" s="6">
        <v>478</v>
      </c>
    </row>
    <row r="2655" spans="4:6" x14ac:dyDescent="0.2">
      <c r="D2655" s="6" t="s">
        <v>57</v>
      </c>
      <c r="E2655" s="6" t="s">
        <v>49</v>
      </c>
      <c r="F2655" s="6">
        <v>137</v>
      </c>
    </row>
    <row r="2656" spans="4:6" x14ac:dyDescent="0.2">
      <c r="D2656" s="6" t="s">
        <v>44</v>
      </c>
      <c r="E2656" s="6" t="s">
        <v>61</v>
      </c>
      <c r="F2656" s="6">
        <v>155</v>
      </c>
    </row>
    <row r="2657" spans="4:6" x14ac:dyDescent="0.2">
      <c r="D2657" s="6" t="s">
        <v>57</v>
      </c>
      <c r="E2657" s="6" t="s">
        <v>58</v>
      </c>
      <c r="F2657" s="6">
        <v>184</v>
      </c>
    </row>
    <row r="2658" spans="4:6" x14ac:dyDescent="0.2">
      <c r="D2658" s="6" t="s">
        <v>44</v>
      </c>
      <c r="E2658" s="6" t="s">
        <v>49</v>
      </c>
      <c r="F2658" s="6">
        <v>331</v>
      </c>
    </row>
    <row r="2659" spans="4:6" x14ac:dyDescent="0.2">
      <c r="D2659" s="6" t="s">
        <v>44</v>
      </c>
      <c r="E2659" s="6" t="s">
        <v>45</v>
      </c>
      <c r="F2659" s="6">
        <v>304</v>
      </c>
    </row>
    <row r="2660" spans="4:6" x14ac:dyDescent="0.2">
      <c r="D2660" s="6" t="s">
        <v>48</v>
      </c>
      <c r="E2660" s="6" t="s">
        <v>58</v>
      </c>
      <c r="F2660" s="6">
        <v>164</v>
      </c>
    </row>
    <row r="2661" spans="4:6" x14ac:dyDescent="0.2">
      <c r="D2661" s="6" t="s">
        <v>44</v>
      </c>
      <c r="E2661" s="6" t="s">
        <v>58</v>
      </c>
      <c r="F2661" s="6">
        <v>213</v>
      </c>
    </row>
    <row r="2662" spans="4:6" x14ac:dyDescent="0.2">
      <c r="D2662" s="6" t="s">
        <v>44</v>
      </c>
      <c r="E2662" s="6" t="s">
        <v>49</v>
      </c>
      <c r="F2662" s="6">
        <v>125</v>
      </c>
    </row>
    <row r="2663" spans="4:6" x14ac:dyDescent="0.2">
      <c r="D2663" s="6" t="s">
        <v>44</v>
      </c>
      <c r="E2663" s="6" t="s">
        <v>58</v>
      </c>
      <c r="F2663" s="6">
        <v>494</v>
      </c>
    </row>
    <row r="2664" spans="4:6" x14ac:dyDescent="0.2">
      <c r="D2664" s="6" t="s">
        <v>48</v>
      </c>
      <c r="E2664" s="6" t="s">
        <v>45</v>
      </c>
      <c r="F2664" s="6">
        <v>126</v>
      </c>
    </row>
    <row r="2665" spans="4:6" x14ac:dyDescent="0.2">
      <c r="D2665" s="6" t="s">
        <v>44</v>
      </c>
      <c r="E2665" s="6" t="s">
        <v>49</v>
      </c>
      <c r="F2665" s="6">
        <v>162</v>
      </c>
    </row>
    <row r="2666" spans="4:6" x14ac:dyDescent="0.2">
      <c r="D2666" s="6" t="s">
        <v>54</v>
      </c>
      <c r="E2666" s="6" t="s">
        <v>49</v>
      </c>
      <c r="F2666" s="6">
        <v>496</v>
      </c>
    </row>
    <row r="2667" spans="4:6" x14ac:dyDescent="0.2">
      <c r="D2667" s="6" t="s">
        <v>54</v>
      </c>
      <c r="E2667" s="6" t="s">
        <v>61</v>
      </c>
      <c r="F2667" s="6">
        <v>245</v>
      </c>
    </row>
    <row r="2668" spans="4:6" x14ac:dyDescent="0.2">
      <c r="D2668" s="6" t="s">
        <v>57</v>
      </c>
      <c r="E2668" s="6" t="s">
        <v>49</v>
      </c>
      <c r="F2668" s="6">
        <v>265</v>
      </c>
    </row>
    <row r="2669" spans="4:6" x14ac:dyDescent="0.2">
      <c r="D2669" s="6" t="s">
        <v>48</v>
      </c>
      <c r="E2669" s="6" t="s">
        <v>58</v>
      </c>
      <c r="F2669" s="6">
        <v>313</v>
      </c>
    </row>
    <row r="2670" spans="4:6" x14ac:dyDescent="0.2">
      <c r="D2670" s="6" t="s">
        <v>48</v>
      </c>
      <c r="E2670" s="6" t="s">
        <v>58</v>
      </c>
      <c r="F2670" s="6">
        <v>305</v>
      </c>
    </row>
    <row r="2671" spans="4:6" x14ac:dyDescent="0.2">
      <c r="D2671" s="6" t="s">
        <v>54</v>
      </c>
      <c r="E2671" s="6" t="s">
        <v>58</v>
      </c>
      <c r="F2671" s="6">
        <v>476</v>
      </c>
    </row>
    <row r="2672" spans="4:6" x14ac:dyDescent="0.2">
      <c r="D2672" s="6" t="s">
        <v>48</v>
      </c>
      <c r="E2672" s="6" t="s">
        <v>58</v>
      </c>
      <c r="F2672" s="6">
        <v>172</v>
      </c>
    </row>
    <row r="2673" spans="4:6" x14ac:dyDescent="0.2">
      <c r="D2673" s="6" t="s">
        <v>54</v>
      </c>
      <c r="E2673" s="6" t="s">
        <v>61</v>
      </c>
      <c r="F2673" s="6">
        <v>404</v>
      </c>
    </row>
    <row r="2674" spans="4:6" x14ac:dyDescent="0.2">
      <c r="D2674" s="6" t="s">
        <v>48</v>
      </c>
      <c r="E2674" s="6" t="s">
        <v>45</v>
      </c>
      <c r="F2674" s="6">
        <v>409</v>
      </c>
    </row>
    <row r="2675" spans="4:6" x14ac:dyDescent="0.2">
      <c r="D2675" s="6" t="s">
        <v>48</v>
      </c>
      <c r="E2675" s="6" t="s">
        <v>45</v>
      </c>
      <c r="F2675" s="6">
        <v>384</v>
      </c>
    </row>
    <row r="2676" spans="4:6" x14ac:dyDescent="0.2">
      <c r="D2676" s="6" t="s">
        <v>48</v>
      </c>
      <c r="E2676" s="6" t="s">
        <v>61</v>
      </c>
      <c r="F2676" s="6">
        <v>482</v>
      </c>
    </row>
    <row r="2677" spans="4:6" x14ac:dyDescent="0.2">
      <c r="D2677" s="6" t="s">
        <v>54</v>
      </c>
      <c r="E2677" s="6" t="s">
        <v>61</v>
      </c>
      <c r="F2677" s="6">
        <v>149</v>
      </c>
    </row>
    <row r="2678" spans="4:6" x14ac:dyDescent="0.2">
      <c r="D2678" s="6" t="s">
        <v>57</v>
      </c>
      <c r="E2678" s="6" t="s">
        <v>58</v>
      </c>
      <c r="F2678" s="6">
        <v>211</v>
      </c>
    </row>
    <row r="2679" spans="4:6" x14ac:dyDescent="0.2">
      <c r="D2679" s="6" t="s">
        <v>48</v>
      </c>
      <c r="E2679" s="6" t="s">
        <v>45</v>
      </c>
      <c r="F2679" s="6">
        <v>266</v>
      </c>
    </row>
    <row r="2680" spans="4:6" x14ac:dyDescent="0.2">
      <c r="D2680" s="6" t="s">
        <v>44</v>
      </c>
      <c r="E2680" s="6" t="s">
        <v>45</v>
      </c>
      <c r="F2680" s="6">
        <v>496</v>
      </c>
    </row>
    <row r="2681" spans="4:6" x14ac:dyDescent="0.2">
      <c r="D2681" s="6" t="s">
        <v>44</v>
      </c>
      <c r="E2681" s="6" t="s">
        <v>61</v>
      </c>
      <c r="F2681" s="6">
        <v>14</v>
      </c>
    </row>
    <row r="2682" spans="4:6" x14ac:dyDescent="0.2">
      <c r="D2682" s="6" t="s">
        <v>44</v>
      </c>
      <c r="E2682" s="6" t="s">
        <v>49</v>
      </c>
      <c r="F2682" s="6">
        <v>154</v>
      </c>
    </row>
    <row r="2683" spans="4:6" x14ac:dyDescent="0.2">
      <c r="D2683" s="6" t="s">
        <v>54</v>
      </c>
      <c r="E2683" s="6" t="s">
        <v>58</v>
      </c>
      <c r="F2683" s="6">
        <v>486</v>
      </c>
    </row>
    <row r="2684" spans="4:6" x14ac:dyDescent="0.2">
      <c r="D2684" s="6" t="s">
        <v>57</v>
      </c>
      <c r="E2684" s="6" t="s">
        <v>45</v>
      </c>
      <c r="F2684" s="6">
        <v>430</v>
      </c>
    </row>
    <row r="2685" spans="4:6" x14ac:dyDescent="0.2">
      <c r="D2685" s="6" t="s">
        <v>48</v>
      </c>
      <c r="E2685" s="6" t="s">
        <v>61</v>
      </c>
      <c r="F2685" s="6">
        <v>12</v>
      </c>
    </row>
    <row r="2686" spans="4:6" x14ac:dyDescent="0.2">
      <c r="D2686" s="6" t="s">
        <v>48</v>
      </c>
      <c r="E2686" s="6" t="s">
        <v>61</v>
      </c>
      <c r="F2686" s="6">
        <v>6</v>
      </c>
    </row>
    <row r="2687" spans="4:6" x14ac:dyDescent="0.2">
      <c r="D2687" s="6" t="s">
        <v>44</v>
      </c>
      <c r="E2687" s="6" t="s">
        <v>58</v>
      </c>
      <c r="F2687" s="6">
        <v>389</v>
      </c>
    </row>
    <row r="2688" spans="4:6" x14ac:dyDescent="0.2">
      <c r="D2688" s="6" t="s">
        <v>44</v>
      </c>
      <c r="E2688" s="6" t="s">
        <v>61</v>
      </c>
      <c r="F2688" s="6">
        <v>489</v>
      </c>
    </row>
    <row r="2689" spans="4:6" x14ac:dyDescent="0.2">
      <c r="D2689" s="6" t="s">
        <v>57</v>
      </c>
      <c r="E2689" s="6" t="s">
        <v>61</v>
      </c>
      <c r="F2689" s="6">
        <v>414</v>
      </c>
    </row>
    <row r="2690" spans="4:6" x14ac:dyDescent="0.2">
      <c r="D2690" s="6" t="s">
        <v>57</v>
      </c>
      <c r="E2690" s="6" t="s">
        <v>45</v>
      </c>
      <c r="F2690" s="6">
        <v>228</v>
      </c>
    </row>
    <row r="2691" spans="4:6" x14ac:dyDescent="0.2">
      <c r="D2691" s="6" t="s">
        <v>54</v>
      </c>
      <c r="E2691" s="6" t="s">
        <v>61</v>
      </c>
      <c r="F2691" s="6">
        <v>39</v>
      </c>
    </row>
    <row r="2692" spans="4:6" x14ac:dyDescent="0.2">
      <c r="D2692" s="6" t="s">
        <v>54</v>
      </c>
      <c r="E2692" s="6" t="s">
        <v>45</v>
      </c>
      <c r="F2692" s="6">
        <v>309</v>
      </c>
    </row>
    <row r="2693" spans="4:6" x14ac:dyDescent="0.2">
      <c r="D2693" s="6" t="s">
        <v>54</v>
      </c>
      <c r="E2693" s="6" t="s">
        <v>61</v>
      </c>
      <c r="F2693" s="6">
        <v>222</v>
      </c>
    </row>
    <row r="2694" spans="4:6" x14ac:dyDescent="0.2">
      <c r="D2694" s="6" t="s">
        <v>44</v>
      </c>
      <c r="E2694" s="6" t="s">
        <v>61</v>
      </c>
      <c r="F2694" s="6">
        <v>360</v>
      </c>
    </row>
    <row r="2695" spans="4:6" x14ac:dyDescent="0.2">
      <c r="D2695" s="6" t="s">
        <v>57</v>
      </c>
      <c r="E2695" s="6" t="s">
        <v>58</v>
      </c>
      <c r="F2695" s="6">
        <v>238</v>
      </c>
    </row>
    <row r="2696" spans="4:6" x14ac:dyDescent="0.2">
      <c r="D2696" s="6" t="s">
        <v>48</v>
      </c>
      <c r="E2696" s="6" t="s">
        <v>49</v>
      </c>
      <c r="F2696" s="6">
        <v>86</v>
      </c>
    </row>
    <row r="2697" spans="4:6" x14ac:dyDescent="0.2">
      <c r="D2697" s="6" t="s">
        <v>48</v>
      </c>
      <c r="E2697" s="6" t="s">
        <v>49</v>
      </c>
      <c r="F2697" s="6">
        <v>357</v>
      </c>
    </row>
    <row r="2698" spans="4:6" x14ac:dyDescent="0.2">
      <c r="D2698" s="6" t="s">
        <v>54</v>
      </c>
      <c r="E2698" s="6" t="s">
        <v>58</v>
      </c>
      <c r="F2698" s="6">
        <v>316</v>
      </c>
    </row>
    <row r="2699" spans="4:6" x14ac:dyDescent="0.2">
      <c r="D2699" s="6" t="s">
        <v>44</v>
      </c>
      <c r="E2699" s="6" t="s">
        <v>58</v>
      </c>
      <c r="F2699" s="6">
        <v>206</v>
      </c>
    </row>
    <row r="2700" spans="4:6" x14ac:dyDescent="0.2">
      <c r="D2700" s="6" t="s">
        <v>54</v>
      </c>
      <c r="E2700" s="6" t="s">
        <v>61</v>
      </c>
      <c r="F2700" s="6">
        <v>292</v>
      </c>
    </row>
    <row r="2701" spans="4:6" x14ac:dyDescent="0.2">
      <c r="D2701" s="6" t="s">
        <v>54</v>
      </c>
      <c r="E2701" s="6" t="s">
        <v>61</v>
      </c>
      <c r="F2701" s="6">
        <v>33</v>
      </c>
    </row>
    <row r="2702" spans="4:6" x14ac:dyDescent="0.2">
      <c r="D2702" s="6" t="s">
        <v>54</v>
      </c>
      <c r="E2702" s="6" t="s">
        <v>49</v>
      </c>
      <c r="F2702" s="6">
        <v>415</v>
      </c>
    </row>
    <row r="2703" spans="4:6" x14ac:dyDescent="0.2">
      <c r="D2703" s="6" t="s">
        <v>57</v>
      </c>
      <c r="E2703" s="6" t="s">
        <v>58</v>
      </c>
      <c r="F2703" s="6">
        <v>223</v>
      </c>
    </row>
    <row r="2704" spans="4:6" x14ac:dyDescent="0.2">
      <c r="D2704" s="6" t="s">
        <v>44</v>
      </c>
      <c r="E2704" s="6" t="s">
        <v>45</v>
      </c>
      <c r="F2704" s="6">
        <v>365</v>
      </c>
    </row>
    <row r="2705" spans="4:6" x14ac:dyDescent="0.2">
      <c r="D2705" s="6" t="s">
        <v>54</v>
      </c>
      <c r="E2705" s="6" t="s">
        <v>49</v>
      </c>
      <c r="F2705" s="6">
        <v>171</v>
      </c>
    </row>
    <row r="2706" spans="4:6" x14ac:dyDescent="0.2">
      <c r="D2706" s="6" t="s">
        <v>57</v>
      </c>
      <c r="E2706" s="6" t="s">
        <v>61</v>
      </c>
      <c r="F2706" s="6">
        <v>455</v>
      </c>
    </row>
    <row r="2707" spans="4:6" x14ac:dyDescent="0.2">
      <c r="D2707" s="6" t="s">
        <v>44</v>
      </c>
      <c r="E2707" s="6" t="s">
        <v>49</v>
      </c>
      <c r="F2707" s="6">
        <v>489</v>
      </c>
    </row>
    <row r="2708" spans="4:6" x14ac:dyDescent="0.2">
      <c r="D2708" s="6" t="s">
        <v>48</v>
      </c>
      <c r="E2708" s="6" t="s">
        <v>45</v>
      </c>
      <c r="F2708" s="6">
        <v>94</v>
      </c>
    </row>
    <row r="2709" spans="4:6" x14ac:dyDescent="0.2">
      <c r="D2709" s="6" t="s">
        <v>54</v>
      </c>
      <c r="E2709" s="6" t="s">
        <v>58</v>
      </c>
      <c r="F2709" s="6">
        <v>466</v>
      </c>
    </row>
    <row r="2710" spans="4:6" x14ac:dyDescent="0.2">
      <c r="D2710" s="6" t="s">
        <v>57</v>
      </c>
      <c r="E2710" s="6" t="s">
        <v>58</v>
      </c>
      <c r="F2710" s="6">
        <v>132</v>
      </c>
    </row>
    <row r="2711" spans="4:6" x14ac:dyDescent="0.2">
      <c r="D2711" s="6" t="s">
        <v>57</v>
      </c>
      <c r="E2711" s="6" t="s">
        <v>45</v>
      </c>
      <c r="F2711" s="6">
        <v>266</v>
      </c>
    </row>
    <row r="2712" spans="4:6" x14ac:dyDescent="0.2">
      <c r="D2712" s="6" t="s">
        <v>44</v>
      </c>
      <c r="E2712" s="6" t="s">
        <v>61</v>
      </c>
      <c r="F2712" s="6">
        <v>195</v>
      </c>
    </row>
    <row r="2713" spans="4:6" x14ac:dyDescent="0.2">
      <c r="D2713" s="6" t="s">
        <v>44</v>
      </c>
      <c r="E2713" s="6" t="s">
        <v>45</v>
      </c>
      <c r="F2713" s="6">
        <v>417</v>
      </c>
    </row>
    <row r="2714" spans="4:6" x14ac:dyDescent="0.2">
      <c r="D2714" s="6" t="s">
        <v>54</v>
      </c>
      <c r="E2714" s="6" t="s">
        <v>58</v>
      </c>
      <c r="F2714" s="6">
        <v>76</v>
      </c>
    </row>
    <row r="2715" spans="4:6" x14ac:dyDescent="0.2">
      <c r="D2715" s="6" t="s">
        <v>44</v>
      </c>
      <c r="E2715" s="6" t="s">
        <v>45</v>
      </c>
      <c r="F2715" s="6">
        <v>125</v>
      </c>
    </row>
    <row r="2716" spans="4:6" x14ac:dyDescent="0.2">
      <c r="D2716" s="6" t="s">
        <v>57</v>
      </c>
      <c r="E2716" s="6" t="s">
        <v>61</v>
      </c>
      <c r="F2716" s="6">
        <v>404</v>
      </c>
    </row>
    <row r="2717" spans="4:6" x14ac:dyDescent="0.2">
      <c r="D2717" s="6" t="s">
        <v>54</v>
      </c>
      <c r="E2717" s="6" t="s">
        <v>58</v>
      </c>
      <c r="F2717" s="6">
        <v>402</v>
      </c>
    </row>
    <row r="2718" spans="4:6" x14ac:dyDescent="0.2">
      <c r="D2718" s="6" t="s">
        <v>57</v>
      </c>
      <c r="E2718" s="6" t="s">
        <v>45</v>
      </c>
      <c r="F2718" s="6">
        <v>134</v>
      </c>
    </row>
    <row r="2719" spans="4:6" x14ac:dyDescent="0.2">
      <c r="D2719" s="6" t="s">
        <v>44</v>
      </c>
      <c r="E2719" s="6" t="s">
        <v>45</v>
      </c>
      <c r="F2719" s="6">
        <v>388</v>
      </c>
    </row>
    <row r="2720" spans="4:6" x14ac:dyDescent="0.2">
      <c r="D2720" s="6" t="s">
        <v>48</v>
      </c>
      <c r="E2720" s="6" t="s">
        <v>49</v>
      </c>
      <c r="F2720" s="6">
        <v>77</v>
      </c>
    </row>
    <row r="2721" spans="4:6" x14ac:dyDescent="0.2">
      <c r="D2721" s="6" t="s">
        <v>44</v>
      </c>
      <c r="E2721" s="6" t="s">
        <v>49</v>
      </c>
      <c r="F2721" s="6">
        <v>139</v>
      </c>
    </row>
    <row r="2722" spans="4:6" x14ac:dyDescent="0.2">
      <c r="D2722" s="6" t="s">
        <v>57</v>
      </c>
      <c r="E2722" s="6" t="s">
        <v>45</v>
      </c>
      <c r="F2722" s="6">
        <v>429</v>
      </c>
    </row>
    <row r="2723" spans="4:6" x14ac:dyDescent="0.2">
      <c r="D2723" s="6" t="s">
        <v>44</v>
      </c>
      <c r="E2723" s="6" t="s">
        <v>61</v>
      </c>
      <c r="F2723" s="6">
        <v>59</v>
      </c>
    </row>
    <row r="2724" spans="4:6" x14ac:dyDescent="0.2">
      <c r="D2724" s="6" t="s">
        <v>54</v>
      </c>
      <c r="E2724" s="6" t="s">
        <v>61</v>
      </c>
      <c r="F2724" s="6">
        <v>21</v>
      </c>
    </row>
    <row r="2725" spans="4:6" x14ac:dyDescent="0.2">
      <c r="D2725" s="6" t="s">
        <v>44</v>
      </c>
      <c r="E2725" s="6" t="s">
        <v>61</v>
      </c>
      <c r="F2725" s="6">
        <v>273</v>
      </c>
    </row>
    <row r="2726" spans="4:6" x14ac:dyDescent="0.2">
      <c r="D2726" s="6" t="s">
        <v>57</v>
      </c>
      <c r="E2726" s="6" t="s">
        <v>58</v>
      </c>
      <c r="F2726" s="6">
        <v>61</v>
      </c>
    </row>
    <row r="2727" spans="4:6" x14ac:dyDescent="0.2">
      <c r="D2727" s="6" t="s">
        <v>44</v>
      </c>
      <c r="E2727" s="6" t="s">
        <v>49</v>
      </c>
      <c r="F2727" s="6">
        <v>448</v>
      </c>
    </row>
    <row r="2728" spans="4:6" x14ac:dyDescent="0.2">
      <c r="D2728" s="6" t="s">
        <v>44</v>
      </c>
      <c r="E2728" s="6" t="s">
        <v>45</v>
      </c>
      <c r="F2728" s="6">
        <v>39</v>
      </c>
    </row>
    <row r="2729" spans="4:6" x14ac:dyDescent="0.2">
      <c r="D2729" s="6" t="s">
        <v>44</v>
      </c>
      <c r="E2729" s="6" t="s">
        <v>45</v>
      </c>
      <c r="F2729" s="6">
        <v>239</v>
      </c>
    </row>
    <row r="2730" spans="4:6" x14ac:dyDescent="0.2">
      <c r="D2730" s="6" t="s">
        <v>44</v>
      </c>
      <c r="E2730" s="6" t="s">
        <v>61</v>
      </c>
      <c r="F2730" s="6">
        <v>429</v>
      </c>
    </row>
    <row r="2731" spans="4:6" x14ac:dyDescent="0.2">
      <c r="D2731" s="6" t="s">
        <v>54</v>
      </c>
      <c r="E2731" s="6" t="s">
        <v>49</v>
      </c>
      <c r="F2731" s="6">
        <v>493</v>
      </c>
    </row>
    <row r="2732" spans="4:6" x14ac:dyDescent="0.2">
      <c r="D2732" s="6" t="s">
        <v>44</v>
      </c>
      <c r="E2732" s="6" t="s">
        <v>58</v>
      </c>
      <c r="F2732" s="6">
        <v>56</v>
      </c>
    </row>
    <row r="2733" spans="4:6" x14ac:dyDescent="0.2">
      <c r="D2733" s="6" t="s">
        <v>48</v>
      </c>
      <c r="E2733" s="6" t="s">
        <v>49</v>
      </c>
      <c r="F2733" s="6">
        <v>245</v>
      </c>
    </row>
    <row r="2734" spans="4:6" x14ac:dyDescent="0.2">
      <c r="D2734" s="6" t="s">
        <v>44</v>
      </c>
      <c r="E2734" s="6" t="s">
        <v>58</v>
      </c>
      <c r="F2734" s="6">
        <v>134</v>
      </c>
    </row>
    <row r="2735" spans="4:6" x14ac:dyDescent="0.2">
      <c r="D2735" s="6" t="s">
        <v>44</v>
      </c>
      <c r="E2735" s="6" t="s">
        <v>58</v>
      </c>
      <c r="F2735" s="6">
        <v>231</v>
      </c>
    </row>
    <row r="2736" spans="4:6" x14ac:dyDescent="0.2">
      <c r="D2736" s="6" t="s">
        <v>57</v>
      </c>
      <c r="E2736" s="6" t="s">
        <v>58</v>
      </c>
      <c r="F2736" s="6">
        <v>319</v>
      </c>
    </row>
    <row r="2737" spans="4:6" x14ac:dyDescent="0.2">
      <c r="D2737" s="6" t="s">
        <v>57</v>
      </c>
      <c r="E2737" s="6" t="s">
        <v>61</v>
      </c>
      <c r="F2737" s="6">
        <v>237</v>
      </c>
    </row>
    <row r="2738" spans="4:6" x14ac:dyDescent="0.2">
      <c r="D2738" s="6" t="s">
        <v>57</v>
      </c>
      <c r="E2738" s="6" t="s">
        <v>58</v>
      </c>
      <c r="F2738" s="6">
        <v>410</v>
      </c>
    </row>
    <row r="2739" spans="4:6" x14ac:dyDescent="0.2">
      <c r="D2739" s="6" t="s">
        <v>44</v>
      </c>
      <c r="E2739" s="6" t="s">
        <v>49</v>
      </c>
      <c r="F2739" s="6">
        <v>305</v>
      </c>
    </row>
    <row r="2740" spans="4:6" x14ac:dyDescent="0.2">
      <c r="D2740" s="6" t="s">
        <v>44</v>
      </c>
      <c r="E2740" s="6" t="s">
        <v>58</v>
      </c>
      <c r="F2740" s="6">
        <v>108</v>
      </c>
    </row>
    <row r="2741" spans="4:6" x14ac:dyDescent="0.2">
      <c r="D2741" s="6" t="s">
        <v>54</v>
      </c>
      <c r="E2741" s="6" t="s">
        <v>45</v>
      </c>
      <c r="F2741" s="6">
        <v>103</v>
      </c>
    </row>
    <row r="2742" spans="4:6" x14ac:dyDescent="0.2">
      <c r="D2742" s="6" t="s">
        <v>44</v>
      </c>
      <c r="E2742" s="6" t="s">
        <v>49</v>
      </c>
      <c r="F2742" s="6">
        <v>255</v>
      </c>
    </row>
    <row r="2743" spans="4:6" x14ac:dyDescent="0.2">
      <c r="D2743" s="6" t="s">
        <v>48</v>
      </c>
      <c r="E2743" s="6" t="s">
        <v>45</v>
      </c>
      <c r="F2743" s="6">
        <v>102</v>
      </c>
    </row>
    <row r="2744" spans="4:6" x14ac:dyDescent="0.2">
      <c r="D2744" s="6" t="s">
        <v>54</v>
      </c>
      <c r="E2744" s="6" t="s">
        <v>61</v>
      </c>
      <c r="F2744" s="6">
        <v>337</v>
      </c>
    </row>
    <row r="2745" spans="4:6" x14ac:dyDescent="0.2">
      <c r="D2745" s="6" t="s">
        <v>54</v>
      </c>
      <c r="E2745" s="6" t="s">
        <v>45</v>
      </c>
      <c r="F2745" s="6">
        <v>89</v>
      </c>
    </row>
    <row r="2746" spans="4:6" x14ac:dyDescent="0.2">
      <c r="D2746" s="6" t="s">
        <v>54</v>
      </c>
      <c r="E2746" s="6" t="s">
        <v>58</v>
      </c>
      <c r="F2746" s="6">
        <v>110</v>
      </c>
    </row>
    <row r="2747" spans="4:6" x14ac:dyDescent="0.2">
      <c r="D2747" s="6" t="s">
        <v>48</v>
      </c>
      <c r="E2747" s="6" t="s">
        <v>49</v>
      </c>
      <c r="F2747" s="6">
        <v>251</v>
      </c>
    </row>
    <row r="2748" spans="4:6" x14ac:dyDescent="0.2">
      <c r="D2748" s="6" t="s">
        <v>48</v>
      </c>
      <c r="E2748" s="6" t="s">
        <v>49</v>
      </c>
      <c r="F2748" s="6">
        <v>202</v>
      </c>
    </row>
    <row r="2749" spans="4:6" x14ac:dyDescent="0.2">
      <c r="D2749" s="6" t="s">
        <v>48</v>
      </c>
      <c r="E2749" s="6" t="s">
        <v>58</v>
      </c>
      <c r="F2749" s="6">
        <v>88</v>
      </c>
    </row>
    <row r="2750" spans="4:6" x14ac:dyDescent="0.2">
      <c r="D2750" s="6" t="s">
        <v>57</v>
      </c>
      <c r="E2750" s="6" t="s">
        <v>49</v>
      </c>
      <c r="F2750" s="6">
        <v>177</v>
      </c>
    </row>
    <row r="2751" spans="4:6" x14ac:dyDescent="0.2">
      <c r="D2751" s="6" t="s">
        <v>57</v>
      </c>
      <c r="E2751" s="6" t="s">
        <v>58</v>
      </c>
      <c r="F2751" s="6">
        <v>137</v>
      </c>
    </row>
    <row r="2752" spans="4:6" x14ac:dyDescent="0.2">
      <c r="D2752" s="6" t="s">
        <v>57</v>
      </c>
      <c r="E2752" s="6" t="s">
        <v>61</v>
      </c>
      <c r="F2752" s="6">
        <v>319</v>
      </c>
    </row>
    <row r="2753" spans="4:6" x14ac:dyDescent="0.2">
      <c r="D2753" s="6" t="s">
        <v>48</v>
      </c>
      <c r="E2753" s="6" t="s">
        <v>49</v>
      </c>
      <c r="F2753" s="6">
        <v>77</v>
      </c>
    </row>
    <row r="2754" spans="4:6" x14ac:dyDescent="0.2">
      <c r="D2754" s="6" t="s">
        <v>48</v>
      </c>
      <c r="E2754" s="6" t="s">
        <v>61</v>
      </c>
      <c r="F2754" s="6">
        <v>277</v>
      </c>
    </row>
    <row r="2755" spans="4:6" x14ac:dyDescent="0.2">
      <c r="D2755" s="6" t="s">
        <v>57</v>
      </c>
      <c r="E2755" s="6" t="s">
        <v>61</v>
      </c>
      <c r="F2755" s="6">
        <v>299</v>
      </c>
    </row>
    <row r="2756" spans="4:6" x14ac:dyDescent="0.2">
      <c r="D2756" s="6" t="s">
        <v>44</v>
      </c>
      <c r="E2756" s="6" t="s">
        <v>45</v>
      </c>
      <c r="F2756" s="6">
        <v>476</v>
      </c>
    </row>
    <row r="2757" spans="4:6" x14ac:dyDescent="0.2">
      <c r="D2757" s="6" t="s">
        <v>44</v>
      </c>
      <c r="E2757" s="6" t="s">
        <v>49</v>
      </c>
      <c r="F2757" s="6">
        <v>171</v>
      </c>
    </row>
    <row r="2758" spans="4:6" x14ac:dyDescent="0.2">
      <c r="D2758" s="6" t="s">
        <v>54</v>
      </c>
      <c r="E2758" s="6" t="s">
        <v>58</v>
      </c>
      <c r="F2758" s="6">
        <v>89</v>
      </c>
    </row>
    <row r="2759" spans="4:6" x14ac:dyDescent="0.2">
      <c r="D2759" s="6" t="s">
        <v>57</v>
      </c>
      <c r="E2759" s="6" t="s">
        <v>45</v>
      </c>
      <c r="F2759" s="6">
        <v>135</v>
      </c>
    </row>
    <row r="2760" spans="4:6" x14ac:dyDescent="0.2">
      <c r="D2760" s="6" t="s">
        <v>54</v>
      </c>
      <c r="E2760" s="6" t="s">
        <v>49</v>
      </c>
      <c r="F2760" s="6">
        <v>352</v>
      </c>
    </row>
    <row r="2761" spans="4:6" x14ac:dyDescent="0.2">
      <c r="D2761" s="6" t="s">
        <v>57</v>
      </c>
      <c r="E2761" s="6" t="s">
        <v>58</v>
      </c>
      <c r="F2761" s="6">
        <v>218</v>
      </c>
    </row>
    <row r="2762" spans="4:6" x14ac:dyDescent="0.2">
      <c r="D2762" s="6" t="s">
        <v>44</v>
      </c>
      <c r="E2762" s="6" t="s">
        <v>61</v>
      </c>
      <c r="F2762" s="6">
        <v>79</v>
      </c>
    </row>
    <row r="2763" spans="4:6" x14ac:dyDescent="0.2">
      <c r="D2763" s="6" t="s">
        <v>57</v>
      </c>
      <c r="E2763" s="6" t="s">
        <v>45</v>
      </c>
      <c r="F2763" s="6">
        <v>288</v>
      </c>
    </row>
    <row r="2764" spans="4:6" x14ac:dyDescent="0.2">
      <c r="D2764" s="6" t="s">
        <v>44</v>
      </c>
      <c r="E2764" s="6" t="s">
        <v>58</v>
      </c>
      <c r="F2764" s="6">
        <v>358</v>
      </c>
    </row>
    <row r="2765" spans="4:6" x14ac:dyDescent="0.2">
      <c r="D2765" s="6" t="s">
        <v>48</v>
      </c>
      <c r="E2765" s="6" t="s">
        <v>49</v>
      </c>
      <c r="F2765" s="6">
        <v>29</v>
      </c>
    </row>
    <row r="2766" spans="4:6" x14ac:dyDescent="0.2">
      <c r="D2766" s="6" t="s">
        <v>54</v>
      </c>
      <c r="E2766" s="6" t="s">
        <v>61</v>
      </c>
      <c r="F2766" s="6">
        <v>11</v>
      </c>
    </row>
    <row r="2767" spans="4:6" x14ac:dyDescent="0.2">
      <c r="D2767" s="6" t="s">
        <v>44</v>
      </c>
      <c r="E2767" s="6" t="s">
        <v>58</v>
      </c>
      <c r="F2767" s="6">
        <v>94</v>
      </c>
    </row>
    <row r="2768" spans="4:6" x14ac:dyDescent="0.2">
      <c r="D2768" s="6" t="s">
        <v>54</v>
      </c>
      <c r="E2768" s="6" t="s">
        <v>61</v>
      </c>
      <c r="F2768" s="6">
        <v>80</v>
      </c>
    </row>
    <row r="2769" spans="4:6" x14ac:dyDescent="0.2">
      <c r="D2769" s="6" t="s">
        <v>48</v>
      </c>
      <c r="E2769" s="6" t="s">
        <v>61</v>
      </c>
      <c r="F2769" s="6">
        <v>486</v>
      </c>
    </row>
    <row r="2770" spans="4:6" x14ac:dyDescent="0.2">
      <c r="D2770" s="6" t="s">
        <v>57</v>
      </c>
      <c r="E2770" s="6" t="s">
        <v>45</v>
      </c>
      <c r="F2770" s="6">
        <v>16</v>
      </c>
    </row>
    <row r="2771" spans="4:6" x14ac:dyDescent="0.2">
      <c r="D2771" s="6" t="s">
        <v>54</v>
      </c>
      <c r="E2771" s="6" t="s">
        <v>61</v>
      </c>
      <c r="F2771" s="6">
        <v>154</v>
      </c>
    </row>
    <row r="2772" spans="4:6" x14ac:dyDescent="0.2">
      <c r="D2772" s="6" t="s">
        <v>54</v>
      </c>
      <c r="E2772" s="6" t="s">
        <v>45</v>
      </c>
      <c r="F2772" s="6">
        <v>200</v>
      </c>
    </row>
    <row r="2773" spans="4:6" x14ac:dyDescent="0.2">
      <c r="D2773" s="6" t="s">
        <v>57</v>
      </c>
      <c r="E2773" s="6" t="s">
        <v>45</v>
      </c>
      <c r="F2773" s="6">
        <v>47</v>
      </c>
    </row>
    <row r="2774" spans="4:6" x14ac:dyDescent="0.2">
      <c r="D2774" s="6" t="s">
        <v>44</v>
      </c>
      <c r="E2774" s="6" t="s">
        <v>45</v>
      </c>
      <c r="F2774" s="6">
        <v>211</v>
      </c>
    </row>
    <row r="2775" spans="4:6" x14ac:dyDescent="0.2">
      <c r="D2775" s="6" t="s">
        <v>44</v>
      </c>
      <c r="E2775" s="6" t="s">
        <v>49</v>
      </c>
      <c r="F2775" s="6">
        <v>440</v>
      </c>
    </row>
    <row r="2776" spans="4:6" x14ac:dyDescent="0.2">
      <c r="D2776" s="6" t="s">
        <v>44</v>
      </c>
      <c r="E2776" s="6" t="s">
        <v>45</v>
      </c>
      <c r="F2776" s="6">
        <v>320</v>
      </c>
    </row>
    <row r="2777" spans="4:6" x14ac:dyDescent="0.2">
      <c r="D2777" s="6" t="s">
        <v>57</v>
      </c>
      <c r="E2777" s="6" t="s">
        <v>61</v>
      </c>
      <c r="F2777" s="6">
        <v>352</v>
      </c>
    </row>
    <row r="2778" spans="4:6" x14ac:dyDescent="0.2">
      <c r="D2778" s="6" t="s">
        <v>48</v>
      </c>
      <c r="E2778" s="6" t="s">
        <v>58</v>
      </c>
      <c r="F2778" s="6">
        <v>281</v>
      </c>
    </row>
    <row r="2779" spans="4:6" x14ac:dyDescent="0.2">
      <c r="D2779" s="6" t="s">
        <v>54</v>
      </c>
      <c r="E2779" s="6" t="s">
        <v>49</v>
      </c>
      <c r="F2779" s="6">
        <v>222</v>
      </c>
    </row>
    <row r="2780" spans="4:6" x14ac:dyDescent="0.2">
      <c r="D2780" s="6" t="s">
        <v>57</v>
      </c>
      <c r="E2780" s="6" t="s">
        <v>45</v>
      </c>
      <c r="F2780" s="6">
        <v>296</v>
      </c>
    </row>
    <row r="2781" spans="4:6" x14ac:dyDescent="0.2">
      <c r="D2781" s="6" t="s">
        <v>54</v>
      </c>
      <c r="E2781" s="6" t="s">
        <v>45</v>
      </c>
      <c r="F2781" s="6">
        <v>390</v>
      </c>
    </row>
    <row r="2782" spans="4:6" x14ac:dyDescent="0.2">
      <c r="D2782" s="6" t="s">
        <v>54</v>
      </c>
      <c r="E2782" s="6" t="s">
        <v>49</v>
      </c>
      <c r="F2782" s="6">
        <v>360</v>
      </c>
    </row>
    <row r="2783" spans="4:6" x14ac:dyDescent="0.2">
      <c r="D2783" s="6" t="s">
        <v>44</v>
      </c>
      <c r="E2783" s="6" t="s">
        <v>49</v>
      </c>
      <c r="F2783" s="6">
        <v>404</v>
      </c>
    </row>
    <row r="2784" spans="4:6" x14ac:dyDescent="0.2">
      <c r="D2784" s="6" t="s">
        <v>54</v>
      </c>
      <c r="E2784" s="6" t="s">
        <v>61</v>
      </c>
      <c r="F2784" s="6">
        <v>387</v>
      </c>
    </row>
    <row r="2785" spans="4:6" x14ac:dyDescent="0.2">
      <c r="D2785" s="6" t="s">
        <v>44</v>
      </c>
      <c r="E2785" s="6" t="s">
        <v>61</v>
      </c>
      <c r="F2785" s="6">
        <v>211</v>
      </c>
    </row>
    <row r="2786" spans="4:6" x14ac:dyDescent="0.2">
      <c r="D2786" s="6" t="s">
        <v>48</v>
      </c>
      <c r="E2786" s="6" t="s">
        <v>58</v>
      </c>
      <c r="F2786" s="6">
        <v>415</v>
      </c>
    </row>
    <row r="2787" spans="4:6" x14ac:dyDescent="0.2">
      <c r="D2787" s="6" t="s">
        <v>54</v>
      </c>
      <c r="E2787" s="6" t="s">
        <v>61</v>
      </c>
      <c r="F2787" s="6">
        <v>267</v>
      </c>
    </row>
    <row r="2788" spans="4:6" x14ac:dyDescent="0.2">
      <c r="D2788" s="6" t="s">
        <v>57</v>
      </c>
      <c r="E2788" s="6" t="s">
        <v>49</v>
      </c>
      <c r="F2788" s="6">
        <v>387</v>
      </c>
    </row>
    <row r="2789" spans="4:6" x14ac:dyDescent="0.2">
      <c r="D2789" s="6" t="s">
        <v>48</v>
      </c>
      <c r="E2789" s="6" t="s">
        <v>45</v>
      </c>
      <c r="F2789" s="6">
        <v>105</v>
      </c>
    </row>
    <row r="2790" spans="4:6" x14ac:dyDescent="0.2">
      <c r="D2790" s="6" t="s">
        <v>54</v>
      </c>
      <c r="E2790" s="6" t="s">
        <v>61</v>
      </c>
      <c r="F2790" s="6">
        <v>220</v>
      </c>
    </row>
    <row r="2791" spans="4:6" x14ac:dyDescent="0.2">
      <c r="D2791" s="6" t="s">
        <v>54</v>
      </c>
      <c r="E2791" s="6" t="s">
        <v>49</v>
      </c>
      <c r="F2791" s="6">
        <v>225</v>
      </c>
    </row>
    <row r="2792" spans="4:6" x14ac:dyDescent="0.2">
      <c r="D2792" s="6" t="s">
        <v>48</v>
      </c>
      <c r="E2792" s="6" t="s">
        <v>49</v>
      </c>
      <c r="F2792" s="6">
        <v>158</v>
      </c>
    </row>
    <row r="2793" spans="4:6" x14ac:dyDescent="0.2">
      <c r="D2793" s="6" t="s">
        <v>57</v>
      </c>
      <c r="E2793" s="6" t="s">
        <v>45</v>
      </c>
      <c r="F2793" s="6">
        <v>424</v>
      </c>
    </row>
    <row r="2794" spans="4:6" x14ac:dyDescent="0.2">
      <c r="D2794" s="6" t="s">
        <v>54</v>
      </c>
      <c r="E2794" s="6" t="s">
        <v>61</v>
      </c>
      <c r="F2794" s="6">
        <v>290</v>
      </c>
    </row>
    <row r="2795" spans="4:6" x14ac:dyDescent="0.2">
      <c r="D2795" s="6" t="s">
        <v>54</v>
      </c>
      <c r="E2795" s="6" t="s">
        <v>45</v>
      </c>
      <c r="F2795" s="6">
        <v>454</v>
      </c>
    </row>
    <row r="2796" spans="4:6" x14ac:dyDescent="0.2">
      <c r="D2796" s="6" t="s">
        <v>48</v>
      </c>
      <c r="E2796" s="6" t="s">
        <v>58</v>
      </c>
      <c r="F2796" s="6">
        <v>402</v>
      </c>
    </row>
    <row r="2797" spans="4:6" x14ac:dyDescent="0.2">
      <c r="D2797" s="6" t="s">
        <v>44</v>
      </c>
      <c r="E2797" s="6" t="s">
        <v>45</v>
      </c>
      <c r="F2797" s="6">
        <v>209</v>
      </c>
    </row>
    <row r="2798" spans="4:6" x14ac:dyDescent="0.2">
      <c r="D2798" s="6" t="s">
        <v>54</v>
      </c>
      <c r="E2798" s="6" t="s">
        <v>49</v>
      </c>
      <c r="F2798" s="6">
        <v>390</v>
      </c>
    </row>
    <row r="2799" spans="4:6" x14ac:dyDescent="0.2">
      <c r="D2799" s="6" t="s">
        <v>44</v>
      </c>
      <c r="E2799" s="6" t="s">
        <v>49</v>
      </c>
      <c r="F2799" s="6">
        <v>397</v>
      </c>
    </row>
    <row r="2800" spans="4:6" x14ac:dyDescent="0.2">
      <c r="D2800" s="6" t="s">
        <v>48</v>
      </c>
      <c r="E2800" s="6" t="s">
        <v>58</v>
      </c>
      <c r="F2800" s="6">
        <v>269</v>
      </c>
    </row>
    <row r="2801" spans="4:6" x14ac:dyDescent="0.2">
      <c r="D2801" s="6" t="s">
        <v>57</v>
      </c>
      <c r="E2801" s="6" t="s">
        <v>45</v>
      </c>
      <c r="F2801" s="6">
        <v>258</v>
      </c>
    </row>
    <row r="2802" spans="4:6" x14ac:dyDescent="0.2">
      <c r="D2802" s="6" t="s">
        <v>57</v>
      </c>
      <c r="E2802" s="6" t="s">
        <v>49</v>
      </c>
      <c r="F2802" s="6">
        <v>469</v>
      </c>
    </row>
    <row r="2803" spans="4:6" x14ac:dyDescent="0.2">
      <c r="D2803" s="6" t="s">
        <v>44</v>
      </c>
      <c r="E2803" s="6" t="s">
        <v>49</v>
      </c>
      <c r="F2803" s="6">
        <v>480</v>
      </c>
    </row>
    <row r="2804" spans="4:6" x14ac:dyDescent="0.2">
      <c r="D2804" s="6" t="s">
        <v>48</v>
      </c>
      <c r="E2804" s="6" t="s">
        <v>61</v>
      </c>
      <c r="F2804" s="6">
        <v>291</v>
      </c>
    </row>
    <row r="2805" spans="4:6" x14ac:dyDescent="0.2">
      <c r="D2805" s="6" t="s">
        <v>48</v>
      </c>
      <c r="E2805" s="6" t="s">
        <v>61</v>
      </c>
      <c r="F2805" s="6">
        <v>287</v>
      </c>
    </row>
    <row r="2806" spans="4:6" x14ac:dyDescent="0.2">
      <c r="D2806" s="6" t="s">
        <v>48</v>
      </c>
      <c r="E2806" s="6" t="s">
        <v>58</v>
      </c>
      <c r="F2806" s="6">
        <v>276</v>
      </c>
    </row>
    <row r="2807" spans="4:6" x14ac:dyDescent="0.2">
      <c r="D2807" s="6" t="s">
        <v>44</v>
      </c>
      <c r="E2807" s="6" t="s">
        <v>61</v>
      </c>
      <c r="F2807" s="6">
        <v>414</v>
      </c>
    </row>
    <row r="2808" spans="4:6" x14ac:dyDescent="0.2">
      <c r="D2808" s="6" t="s">
        <v>44</v>
      </c>
      <c r="E2808" s="6" t="s">
        <v>45</v>
      </c>
      <c r="F2808" s="6">
        <v>190</v>
      </c>
    </row>
    <row r="2809" spans="4:6" x14ac:dyDescent="0.2">
      <c r="D2809" s="6" t="s">
        <v>57</v>
      </c>
      <c r="E2809" s="6" t="s">
        <v>49</v>
      </c>
      <c r="F2809" s="6">
        <v>67</v>
      </c>
    </row>
    <row r="2810" spans="4:6" x14ac:dyDescent="0.2">
      <c r="D2810" s="6" t="s">
        <v>54</v>
      </c>
      <c r="E2810" s="6" t="s">
        <v>61</v>
      </c>
      <c r="F2810" s="6">
        <v>384</v>
      </c>
    </row>
    <row r="2811" spans="4:6" x14ac:dyDescent="0.2">
      <c r="D2811" s="6" t="s">
        <v>54</v>
      </c>
      <c r="E2811" s="6" t="s">
        <v>49</v>
      </c>
      <c r="F2811" s="6">
        <v>210</v>
      </c>
    </row>
    <row r="2812" spans="4:6" x14ac:dyDescent="0.2">
      <c r="D2812" s="6" t="s">
        <v>44</v>
      </c>
      <c r="E2812" s="6" t="s">
        <v>58</v>
      </c>
      <c r="F2812" s="6">
        <v>283</v>
      </c>
    </row>
    <row r="2813" spans="4:6" x14ac:dyDescent="0.2">
      <c r="D2813" s="6" t="s">
        <v>44</v>
      </c>
      <c r="E2813" s="6" t="s">
        <v>49</v>
      </c>
      <c r="F2813" s="6">
        <v>483</v>
      </c>
    </row>
    <row r="2814" spans="4:6" x14ac:dyDescent="0.2">
      <c r="D2814" s="6" t="s">
        <v>44</v>
      </c>
      <c r="E2814" s="6" t="s">
        <v>49</v>
      </c>
      <c r="F2814" s="6">
        <v>414</v>
      </c>
    </row>
    <row r="2815" spans="4:6" x14ac:dyDescent="0.2">
      <c r="D2815" s="6" t="s">
        <v>48</v>
      </c>
      <c r="E2815" s="6" t="s">
        <v>49</v>
      </c>
      <c r="F2815" s="6">
        <v>127</v>
      </c>
    </row>
    <row r="2816" spans="4:6" x14ac:dyDescent="0.2">
      <c r="D2816" s="6" t="s">
        <v>54</v>
      </c>
      <c r="E2816" s="6" t="s">
        <v>58</v>
      </c>
      <c r="F2816" s="6">
        <v>61</v>
      </c>
    </row>
    <row r="2817" spans="4:6" x14ac:dyDescent="0.2">
      <c r="D2817" s="6" t="s">
        <v>54</v>
      </c>
      <c r="E2817" s="6" t="s">
        <v>45</v>
      </c>
      <c r="F2817" s="6">
        <v>155</v>
      </c>
    </row>
    <row r="2818" spans="4:6" x14ac:dyDescent="0.2">
      <c r="D2818" s="6" t="s">
        <v>48</v>
      </c>
      <c r="E2818" s="6" t="s">
        <v>49</v>
      </c>
      <c r="F2818" s="6">
        <v>498</v>
      </c>
    </row>
    <row r="2819" spans="4:6" x14ac:dyDescent="0.2">
      <c r="D2819" s="6" t="s">
        <v>54</v>
      </c>
      <c r="E2819" s="6" t="s">
        <v>49</v>
      </c>
      <c r="F2819" s="6">
        <v>403</v>
      </c>
    </row>
    <row r="2820" spans="4:6" x14ac:dyDescent="0.2">
      <c r="D2820" s="6" t="s">
        <v>57</v>
      </c>
      <c r="E2820" s="6" t="s">
        <v>49</v>
      </c>
      <c r="F2820" s="6">
        <v>126</v>
      </c>
    </row>
    <row r="2821" spans="4:6" x14ac:dyDescent="0.2">
      <c r="D2821" s="6" t="s">
        <v>48</v>
      </c>
      <c r="E2821" s="6" t="s">
        <v>58</v>
      </c>
      <c r="F2821" s="6">
        <v>302</v>
      </c>
    </row>
    <row r="2822" spans="4:6" x14ac:dyDescent="0.2">
      <c r="D2822" s="6" t="s">
        <v>57</v>
      </c>
      <c r="E2822" s="6" t="s">
        <v>45</v>
      </c>
      <c r="F2822" s="6">
        <v>203</v>
      </c>
    </row>
    <row r="2823" spans="4:6" x14ac:dyDescent="0.2">
      <c r="D2823" s="6" t="s">
        <v>48</v>
      </c>
      <c r="E2823" s="6" t="s">
        <v>49</v>
      </c>
      <c r="F2823" s="6">
        <v>183</v>
      </c>
    </row>
    <row r="2824" spans="4:6" x14ac:dyDescent="0.2">
      <c r="D2824" s="6" t="s">
        <v>48</v>
      </c>
      <c r="E2824" s="6" t="s">
        <v>61</v>
      </c>
      <c r="F2824" s="6">
        <v>218</v>
      </c>
    </row>
    <row r="2825" spans="4:6" x14ac:dyDescent="0.2">
      <c r="D2825" s="6" t="s">
        <v>57</v>
      </c>
      <c r="E2825" s="6" t="s">
        <v>58</v>
      </c>
      <c r="F2825" s="6">
        <v>257</v>
      </c>
    </row>
    <row r="2826" spans="4:6" x14ac:dyDescent="0.2">
      <c r="D2826" s="6" t="s">
        <v>54</v>
      </c>
      <c r="E2826" s="6" t="s">
        <v>49</v>
      </c>
      <c r="F2826" s="6">
        <v>184</v>
      </c>
    </row>
    <row r="2827" spans="4:6" x14ac:dyDescent="0.2">
      <c r="D2827" s="6" t="s">
        <v>48</v>
      </c>
      <c r="E2827" s="6" t="s">
        <v>45</v>
      </c>
      <c r="F2827" s="6">
        <v>220</v>
      </c>
    </row>
    <row r="2828" spans="4:6" x14ac:dyDescent="0.2">
      <c r="D2828" s="6" t="s">
        <v>54</v>
      </c>
      <c r="E2828" s="6" t="s">
        <v>61</v>
      </c>
      <c r="F2828" s="6">
        <v>255</v>
      </c>
    </row>
    <row r="2829" spans="4:6" x14ac:dyDescent="0.2">
      <c r="D2829" s="6" t="s">
        <v>44</v>
      </c>
      <c r="E2829" s="6" t="s">
        <v>49</v>
      </c>
      <c r="F2829" s="6">
        <v>424</v>
      </c>
    </row>
    <row r="2830" spans="4:6" x14ac:dyDescent="0.2">
      <c r="D2830" s="6" t="s">
        <v>48</v>
      </c>
      <c r="E2830" s="6" t="s">
        <v>61</v>
      </c>
      <c r="F2830" s="6">
        <v>164</v>
      </c>
    </row>
    <row r="2831" spans="4:6" x14ac:dyDescent="0.2">
      <c r="D2831" s="6" t="s">
        <v>57</v>
      </c>
      <c r="E2831" s="6" t="s">
        <v>61</v>
      </c>
      <c r="F2831" s="6">
        <v>405</v>
      </c>
    </row>
    <row r="2832" spans="4:6" x14ac:dyDescent="0.2">
      <c r="D2832" s="6" t="s">
        <v>44</v>
      </c>
      <c r="E2832" s="6" t="s">
        <v>45</v>
      </c>
      <c r="F2832" s="6">
        <v>163</v>
      </c>
    </row>
    <row r="2833" spans="4:6" x14ac:dyDescent="0.2">
      <c r="D2833" s="6" t="s">
        <v>44</v>
      </c>
      <c r="E2833" s="6" t="s">
        <v>58</v>
      </c>
      <c r="F2833" s="6">
        <v>214</v>
      </c>
    </row>
    <row r="2834" spans="4:6" x14ac:dyDescent="0.2">
      <c r="D2834" s="6" t="s">
        <v>48</v>
      </c>
      <c r="E2834" s="6" t="s">
        <v>45</v>
      </c>
      <c r="F2834" s="6">
        <v>338</v>
      </c>
    </row>
    <row r="2835" spans="4:6" x14ac:dyDescent="0.2">
      <c r="D2835" s="6" t="s">
        <v>44</v>
      </c>
      <c r="E2835" s="6" t="s">
        <v>61</v>
      </c>
      <c r="F2835" s="6">
        <v>87</v>
      </c>
    </row>
    <row r="2836" spans="4:6" x14ac:dyDescent="0.2">
      <c r="D2836" s="6" t="s">
        <v>48</v>
      </c>
      <c r="E2836" s="6" t="s">
        <v>58</v>
      </c>
      <c r="F2836" s="6">
        <v>107</v>
      </c>
    </row>
    <row r="2837" spans="4:6" x14ac:dyDescent="0.2">
      <c r="D2837" s="6" t="s">
        <v>44</v>
      </c>
      <c r="E2837" s="6" t="s">
        <v>58</v>
      </c>
      <c r="F2837" s="6">
        <v>376</v>
      </c>
    </row>
    <row r="2838" spans="4:6" x14ac:dyDescent="0.2">
      <c r="D2838" s="6" t="s">
        <v>48</v>
      </c>
      <c r="E2838" s="6" t="s">
        <v>58</v>
      </c>
      <c r="F2838" s="6">
        <v>489</v>
      </c>
    </row>
    <row r="2839" spans="4:6" x14ac:dyDescent="0.2">
      <c r="D2839" s="6" t="s">
        <v>54</v>
      </c>
      <c r="E2839" s="6" t="s">
        <v>61</v>
      </c>
      <c r="F2839" s="6">
        <v>261</v>
      </c>
    </row>
    <row r="2840" spans="4:6" x14ac:dyDescent="0.2">
      <c r="D2840" s="6" t="s">
        <v>54</v>
      </c>
      <c r="E2840" s="6" t="s">
        <v>45</v>
      </c>
      <c r="F2840" s="6">
        <v>151</v>
      </c>
    </row>
    <row r="2841" spans="4:6" x14ac:dyDescent="0.2">
      <c r="D2841" s="6" t="s">
        <v>44</v>
      </c>
      <c r="E2841" s="6" t="s">
        <v>61</v>
      </c>
      <c r="F2841" s="6">
        <v>260</v>
      </c>
    </row>
    <row r="2842" spans="4:6" x14ac:dyDescent="0.2">
      <c r="D2842" s="6" t="s">
        <v>54</v>
      </c>
      <c r="E2842" s="6" t="s">
        <v>61</v>
      </c>
      <c r="F2842" s="6">
        <v>269</v>
      </c>
    </row>
    <row r="2843" spans="4:6" x14ac:dyDescent="0.2">
      <c r="D2843" s="6" t="s">
        <v>48</v>
      </c>
      <c r="E2843" s="6" t="s">
        <v>49</v>
      </c>
      <c r="F2843" s="6">
        <v>483</v>
      </c>
    </row>
    <row r="2844" spans="4:6" x14ac:dyDescent="0.2">
      <c r="D2844" s="6" t="s">
        <v>48</v>
      </c>
      <c r="E2844" s="6" t="s">
        <v>45</v>
      </c>
      <c r="F2844" s="6">
        <v>479</v>
      </c>
    </row>
    <row r="2845" spans="4:6" x14ac:dyDescent="0.2">
      <c r="D2845" s="6" t="s">
        <v>44</v>
      </c>
      <c r="E2845" s="6" t="s">
        <v>45</v>
      </c>
      <c r="F2845" s="6">
        <v>418</v>
      </c>
    </row>
    <row r="2846" spans="4:6" x14ac:dyDescent="0.2">
      <c r="D2846" s="6" t="s">
        <v>57</v>
      </c>
      <c r="E2846" s="6" t="s">
        <v>61</v>
      </c>
      <c r="F2846" s="6">
        <v>22</v>
      </c>
    </row>
    <row r="2847" spans="4:6" x14ac:dyDescent="0.2">
      <c r="D2847" s="6" t="s">
        <v>48</v>
      </c>
      <c r="E2847" s="6" t="s">
        <v>58</v>
      </c>
      <c r="F2847" s="6">
        <v>475</v>
      </c>
    </row>
    <row r="2848" spans="4:6" x14ac:dyDescent="0.2">
      <c r="D2848" s="6" t="s">
        <v>57</v>
      </c>
      <c r="E2848" s="6" t="s">
        <v>49</v>
      </c>
      <c r="F2848" s="6">
        <v>207</v>
      </c>
    </row>
    <row r="2849" spans="4:6" x14ac:dyDescent="0.2">
      <c r="D2849" s="6" t="s">
        <v>54</v>
      </c>
      <c r="E2849" s="6" t="s">
        <v>45</v>
      </c>
      <c r="F2849" s="6">
        <v>33</v>
      </c>
    </row>
    <row r="2850" spans="4:6" x14ac:dyDescent="0.2">
      <c r="D2850" s="6" t="s">
        <v>48</v>
      </c>
      <c r="E2850" s="6" t="s">
        <v>45</v>
      </c>
      <c r="F2850" s="6">
        <v>271</v>
      </c>
    </row>
    <row r="2851" spans="4:6" x14ac:dyDescent="0.2">
      <c r="D2851" s="6" t="s">
        <v>57</v>
      </c>
      <c r="E2851" s="6" t="s">
        <v>61</v>
      </c>
      <c r="F2851" s="6">
        <v>183</v>
      </c>
    </row>
    <row r="2852" spans="4:6" x14ac:dyDescent="0.2">
      <c r="D2852" s="6" t="s">
        <v>57</v>
      </c>
      <c r="E2852" s="6" t="s">
        <v>61</v>
      </c>
      <c r="F2852" s="6">
        <v>454</v>
      </c>
    </row>
    <row r="2853" spans="4:6" x14ac:dyDescent="0.2">
      <c r="D2853" s="6" t="s">
        <v>44</v>
      </c>
      <c r="E2853" s="6" t="s">
        <v>49</v>
      </c>
      <c r="F2853" s="6">
        <v>466</v>
      </c>
    </row>
    <row r="2854" spans="4:6" x14ac:dyDescent="0.2">
      <c r="D2854" s="6" t="s">
        <v>44</v>
      </c>
      <c r="E2854" s="6" t="s">
        <v>45</v>
      </c>
      <c r="F2854" s="6">
        <v>233</v>
      </c>
    </row>
    <row r="2855" spans="4:6" x14ac:dyDescent="0.2">
      <c r="D2855" s="6" t="s">
        <v>48</v>
      </c>
      <c r="E2855" s="6" t="s">
        <v>45</v>
      </c>
      <c r="F2855" s="6">
        <v>364</v>
      </c>
    </row>
    <row r="2856" spans="4:6" x14ac:dyDescent="0.2">
      <c r="D2856" s="6" t="s">
        <v>44</v>
      </c>
      <c r="E2856" s="6" t="s">
        <v>49</v>
      </c>
      <c r="F2856" s="6">
        <v>96</v>
      </c>
    </row>
    <row r="2857" spans="4:6" x14ac:dyDescent="0.2">
      <c r="D2857" s="6" t="s">
        <v>54</v>
      </c>
      <c r="E2857" s="6" t="s">
        <v>61</v>
      </c>
      <c r="F2857" s="6">
        <v>256</v>
      </c>
    </row>
    <row r="2858" spans="4:6" x14ac:dyDescent="0.2">
      <c r="D2858" s="6" t="s">
        <v>44</v>
      </c>
      <c r="E2858" s="6" t="s">
        <v>61</v>
      </c>
      <c r="F2858" s="6">
        <v>143</v>
      </c>
    </row>
    <row r="2859" spans="4:6" x14ac:dyDescent="0.2">
      <c r="D2859" s="6" t="s">
        <v>57</v>
      </c>
      <c r="E2859" s="6" t="s">
        <v>58</v>
      </c>
      <c r="F2859" s="6">
        <v>205</v>
      </c>
    </row>
    <row r="2860" spans="4:6" x14ac:dyDescent="0.2">
      <c r="D2860" s="6" t="s">
        <v>48</v>
      </c>
      <c r="E2860" s="6" t="s">
        <v>45</v>
      </c>
      <c r="F2860" s="6">
        <v>180</v>
      </c>
    </row>
    <row r="2861" spans="4:6" x14ac:dyDescent="0.2">
      <c r="D2861" s="6" t="s">
        <v>57</v>
      </c>
      <c r="E2861" s="6" t="s">
        <v>58</v>
      </c>
      <c r="F2861" s="6">
        <v>400</v>
      </c>
    </row>
    <row r="2862" spans="4:6" x14ac:dyDescent="0.2">
      <c r="D2862" s="6" t="s">
        <v>44</v>
      </c>
      <c r="E2862" s="6" t="s">
        <v>61</v>
      </c>
      <c r="F2862" s="6">
        <v>425</v>
      </c>
    </row>
    <row r="2863" spans="4:6" x14ac:dyDescent="0.2">
      <c r="D2863" s="6" t="s">
        <v>57</v>
      </c>
      <c r="E2863" s="6" t="s">
        <v>61</v>
      </c>
      <c r="F2863" s="6">
        <v>428</v>
      </c>
    </row>
    <row r="2864" spans="4:6" x14ac:dyDescent="0.2">
      <c r="D2864" s="6" t="s">
        <v>48</v>
      </c>
      <c r="E2864" s="6" t="s">
        <v>45</v>
      </c>
      <c r="F2864" s="6">
        <v>416</v>
      </c>
    </row>
    <row r="2865" spans="4:6" x14ac:dyDescent="0.2">
      <c r="D2865" s="6" t="s">
        <v>48</v>
      </c>
      <c r="E2865" s="6" t="s">
        <v>58</v>
      </c>
      <c r="F2865" s="6">
        <v>124</v>
      </c>
    </row>
    <row r="2866" spans="4:6" x14ac:dyDescent="0.2">
      <c r="D2866" s="6" t="s">
        <v>48</v>
      </c>
      <c r="E2866" s="6" t="s">
        <v>58</v>
      </c>
      <c r="F2866" s="6">
        <v>441</v>
      </c>
    </row>
    <row r="2867" spans="4:6" x14ac:dyDescent="0.2">
      <c r="D2867" s="6" t="s">
        <v>44</v>
      </c>
      <c r="E2867" s="6" t="s">
        <v>58</v>
      </c>
      <c r="F2867" s="6">
        <v>300</v>
      </c>
    </row>
    <row r="2868" spans="4:6" x14ac:dyDescent="0.2">
      <c r="D2868" s="6" t="s">
        <v>48</v>
      </c>
      <c r="E2868" s="6" t="s">
        <v>45</v>
      </c>
      <c r="F2868" s="6">
        <v>5</v>
      </c>
    </row>
    <row r="2869" spans="4:6" x14ac:dyDescent="0.2">
      <c r="D2869" s="6" t="s">
        <v>57</v>
      </c>
      <c r="E2869" s="6" t="s">
        <v>45</v>
      </c>
      <c r="F2869" s="6">
        <v>496</v>
      </c>
    </row>
    <row r="2870" spans="4:6" x14ac:dyDescent="0.2">
      <c r="D2870" s="6" t="s">
        <v>48</v>
      </c>
      <c r="E2870" s="6" t="s">
        <v>58</v>
      </c>
      <c r="F2870" s="6">
        <v>105</v>
      </c>
    </row>
    <row r="2871" spans="4:6" x14ac:dyDescent="0.2">
      <c r="D2871" s="6" t="s">
        <v>54</v>
      </c>
      <c r="E2871" s="6" t="s">
        <v>58</v>
      </c>
      <c r="F2871" s="6">
        <v>86</v>
      </c>
    </row>
    <row r="2872" spans="4:6" x14ac:dyDescent="0.2">
      <c r="D2872" s="6" t="s">
        <v>57</v>
      </c>
      <c r="E2872" s="6" t="s">
        <v>61</v>
      </c>
      <c r="F2872" s="6">
        <v>447</v>
      </c>
    </row>
    <row r="2873" spans="4:6" x14ac:dyDescent="0.2">
      <c r="D2873" s="6" t="s">
        <v>44</v>
      </c>
      <c r="E2873" s="6" t="s">
        <v>45</v>
      </c>
      <c r="F2873" s="6">
        <v>466</v>
      </c>
    </row>
    <row r="2874" spans="4:6" x14ac:dyDescent="0.2">
      <c r="D2874" s="6" t="s">
        <v>44</v>
      </c>
      <c r="E2874" s="6" t="s">
        <v>45</v>
      </c>
      <c r="F2874" s="6">
        <v>133</v>
      </c>
    </row>
    <row r="2875" spans="4:6" x14ac:dyDescent="0.2">
      <c r="D2875" s="6" t="s">
        <v>57</v>
      </c>
      <c r="E2875" s="6" t="s">
        <v>58</v>
      </c>
      <c r="F2875" s="6">
        <v>443</v>
      </c>
    </row>
    <row r="2876" spans="4:6" x14ac:dyDescent="0.2">
      <c r="D2876" s="6" t="s">
        <v>44</v>
      </c>
      <c r="E2876" s="6" t="s">
        <v>45</v>
      </c>
      <c r="F2876" s="6">
        <v>347</v>
      </c>
    </row>
    <row r="2877" spans="4:6" x14ac:dyDescent="0.2">
      <c r="D2877" s="6" t="s">
        <v>44</v>
      </c>
      <c r="E2877" s="6" t="s">
        <v>45</v>
      </c>
      <c r="F2877" s="6">
        <v>237</v>
      </c>
    </row>
    <row r="2878" spans="4:6" x14ac:dyDescent="0.2">
      <c r="D2878" s="6" t="s">
        <v>57</v>
      </c>
      <c r="E2878" s="6" t="s">
        <v>61</v>
      </c>
      <c r="F2878" s="6">
        <v>449</v>
      </c>
    </row>
    <row r="2879" spans="4:6" x14ac:dyDescent="0.2">
      <c r="D2879" s="6" t="s">
        <v>57</v>
      </c>
      <c r="E2879" s="6" t="s">
        <v>58</v>
      </c>
      <c r="F2879" s="6">
        <v>353</v>
      </c>
    </row>
    <row r="2880" spans="4:6" x14ac:dyDescent="0.2">
      <c r="D2880" s="6" t="s">
        <v>54</v>
      </c>
      <c r="E2880" s="6" t="s">
        <v>58</v>
      </c>
      <c r="F2880" s="6">
        <v>162</v>
      </c>
    </row>
    <row r="2881" spans="4:6" x14ac:dyDescent="0.2">
      <c r="D2881" s="6" t="s">
        <v>57</v>
      </c>
      <c r="E2881" s="6" t="s">
        <v>45</v>
      </c>
      <c r="F2881" s="6">
        <v>428</v>
      </c>
    </row>
    <row r="2882" spans="4:6" x14ac:dyDescent="0.2">
      <c r="D2882" s="6" t="s">
        <v>57</v>
      </c>
      <c r="E2882" s="6" t="s">
        <v>61</v>
      </c>
      <c r="F2882" s="6">
        <v>78</v>
      </c>
    </row>
    <row r="2883" spans="4:6" x14ac:dyDescent="0.2">
      <c r="D2883" s="6" t="s">
        <v>57</v>
      </c>
      <c r="E2883" s="6" t="s">
        <v>61</v>
      </c>
      <c r="F2883" s="6">
        <v>50</v>
      </c>
    </row>
    <row r="2884" spans="4:6" x14ac:dyDescent="0.2">
      <c r="D2884" s="6" t="s">
        <v>44</v>
      </c>
      <c r="E2884" s="6" t="s">
        <v>61</v>
      </c>
      <c r="F2884" s="6">
        <v>244</v>
      </c>
    </row>
    <row r="2885" spans="4:6" x14ac:dyDescent="0.2">
      <c r="D2885" s="6" t="s">
        <v>44</v>
      </c>
      <c r="E2885" s="6" t="s">
        <v>61</v>
      </c>
      <c r="F2885" s="6">
        <v>264</v>
      </c>
    </row>
    <row r="2886" spans="4:6" x14ac:dyDescent="0.2">
      <c r="D2886" s="6" t="s">
        <v>54</v>
      </c>
      <c r="E2886" s="6" t="s">
        <v>58</v>
      </c>
      <c r="F2886" s="6">
        <v>479</v>
      </c>
    </row>
    <row r="2887" spans="4:6" x14ac:dyDescent="0.2">
      <c r="D2887" s="6" t="s">
        <v>54</v>
      </c>
      <c r="E2887" s="6" t="s">
        <v>49</v>
      </c>
      <c r="F2887" s="6">
        <v>234</v>
      </c>
    </row>
    <row r="2888" spans="4:6" x14ac:dyDescent="0.2">
      <c r="D2888" s="6" t="s">
        <v>48</v>
      </c>
      <c r="E2888" s="6" t="s">
        <v>49</v>
      </c>
      <c r="F2888" s="6">
        <v>298</v>
      </c>
    </row>
    <row r="2889" spans="4:6" x14ac:dyDescent="0.2">
      <c r="D2889" s="6" t="s">
        <v>57</v>
      </c>
      <c r="E2889" s="6" t="s">
        <v>45</v>
      </c>
      <c r="F2889" s="6">
        <v>214</v>
      </c>
    </row>
    <row r="2890" spans="4:6" x14ac:dyDescent="0.2">
      <c r="D2890" s="6" t="s">
        <v>48</v>
      </c>
      <c r="E2890" s="6" t="s">
        <v>45</v>
      </c>
      <c r="F2890" s="6">
        <v>145</v>
      </c>
    </row>
    <row r="2891" spans="4:6" x14ac:dyDescent="0.2">
      <c r="D2891" s="6" t="s">
        <v>57</v>
      </c>
      <c r="E2891" s="6" t="s">
        <v>49</v>
      </c>
      <c r="F2891" s="6">
        <v>307</v>
      </c>
    </row>
    <row r="2892" spans="4:6" x14ac:dyDescent="0.2">
      <c r="D2892" s="6" t="s">
        <v>48</v>
      </c>
      <c r="E2892" s="6" t="s">
        <v>49</v>
      </c>
      <c r="F2892" s="6">
        <v>372</v>
      </c>
    </row>
    <row r="2893" spans="4:6" x14ac:dyDescent="0.2">
      <c r="D2893" s="6" t="s">
        <v>48</v>
      </c>
      <c r="E2893" s="6" t="s">
        <v>61</v>
      </c>
      <c r="F2893" s="6">
        <v>493</v>
      </c>
    </row>
    <row r="2894" spans="4:6" x14ac:dyDescent="0.2">
      <c r="D2894" s="6" t="s">
        <v>44</v>
      </c>
      <c r="E2894" s="6" t="s">
        <v>45</v>
      </c>
      <c r="F2894" s="6">
        <v>157</v>
      </c>
    </row>
    <row r="2895" spans="4:6" x14ac:dyDescent="0.2">
      <c r="D2895" s="6" t="s">
        <v>57</v>
      </c>
      <c r="E2895" s="6" t="s">
        <v>45</v>
      </c>
      <c r="F2895" s="6">
        <v>65</v>
      </c>
    </row>
    <row r="2896" spans="4:6" x14ac:dyDescent="0.2">
      <c r="D2896" s="6" t="s">
        <v>54</v>
      </c>
      <c r="E2896" s="6" t="s">
        <v>58</v>
      </c>
      <c r="F2896" s="6">
        <v>312</v>
      </c>
    </row>
    <row r="2897" spans="4:6" x14ac:dyDescent="0.2">
      <c r="D2897" s="6" t="s">
        <v>48</v>
      </c>
      <c r="E2897" s="6" t="s">
        <v>58</v>
      </c>
      <c r="F2897" s="6">
        <v>302</v>
      </c>
    </row>
    <row r="2898" spans="4:6" x14ac:dyDescent="0.2">
      <c r="D2898" s="6" t="s">
        <v>54</v>
      </c>
      <c r="E2898" s="6" t="s">
        <v>61</v>
      </c>
      <c r="F2898" s="6">
        <v>351</v>
      </c>
    </row>
    <row r="2899" spans="4:6" x14ac:dyDescent="0.2">
      <c r="D2899" s="6" t="s">
        <v>48</v>
      </c>
      <c r="E2899" s="6" t="s">
        <v>45</v>
      </c>
      <c r="F2899" s="6">
        <v>36</v>
      </c>
    </row>
    <row r="2900" spans="4:6" x14ac:dyDescent="0.2">
      <c r="D2900" s="6" t="s">
        <v>57</v>
      </c>
      <c r="E2900" s="6" t="s">
        <v>49</v>
      </c>
      <c r="F2900" s="6">
        <v>71</v>
      </c>
    </row>
    <row r="2901" spans="4:6" x14ac:dyDescent="0.2">
      <c r="D2901" s="6" t="s">
        <v>44</v>
      </c>
      <c r="E2901" s="6" t="s">
        <v>45</v>
      </c>
      <c r="F2901" s="6">
        <v>285</v>
      </c>
    </row>
    <row r="2902" spans="4:6" x14ac:dyDescent="0.2">
      <c r="D2902" s="6" t="s">
        <v>48</v>
      </c>
      <c r="E2902" s="6" t="s">
        <v>61</v>
      </c>
      <c r="F2902" s="6">
        <v>26</v>
      </c>
    </row>
    <row r="2903" spans="4:6" x14ac:dyDescent="0.2">
      <c r="D2903" s="6" t="s">
        <v>57</v>
      </c>
      <c r="E2903" s="6" t="s">
        <v>61</v>
      </c>
      <c r="F2903" s="6">
        <v>353</v>
      </c>
    </row>
    <row r="2904" spans="4:6" x14ac:dyDescent="0.2">
      <c r="D2904" s="6" t="s">
        <v>48</v>
      </c>
      <c r="E2904" s="6" t="s">
        <v>58</v>
      </c>
      <c r="F2904" s="6">
        <v>370</v>
      </c>
    </row>
    <row r="2905" spans="4:6" x14ac:dyDescent="0.2">
      <c r="D2905" s="6" t="s">
        <v>48</v>
      </c>
      <c r="E2905" s="6" t="s">
        <v>49</v>
      </c>
      <c r="F2905" s="6">
        <v>343</v>
      </c>
    </row>
    <row r="2906" spans="4:6" x14ac:dyDescent="0.2">
      <c r="D2906" s="6" t="s">
        <v>48</v>
      </c>
      <c r="E2906" s="6" t="s">
        <v>58</v>
      </c>
      <c r="F2906" s="6">
        <v>105</v>
      </c>
    </row>
    <row r="2907" spans="4:6" x14ac:dyDescent="0.2">
      <c r="D2907" s="6" t="s">
        <v>57</v>
      </c>
      <c r="E2907" s="6" t="s">
        <v>58</v>
      </c>
      <c r="F2907" s="6">
        <v>404</v>
      </c>
    </row>
    <row r="2908" spans="4:6" x14ac:dyDescent="0.2">
      <c r="D2908" s="6" t="s">
        <v>57</v>
      </c>
      <c r="E2908" s="6" t="s">
        <v>45</v>
      </c>
      <c r="F2908" s="6">
        <v>222</v>
      </c>
    </row>
    <row r="2909" spans="4:6" x14ac:dyDescent="0.2">
      <c r="D2909" s="6" t="s">
        <v>57</v>
      </c>
      <c r="E2909" s="6" t="s">
        <v>61</v>
      </c>
      <c r="F2909" s="6">
        <v>469</v>
      </c>
    </row>
    <row r="2910" spans="4:6" x14ac:dyDescent="0.2">
      <c r="D2910" s="6" t="s">
        <v>54</v>
      </c>
      <c r="E2910" s="6" t="s">
        <v>45</v>
      </c>
      <c r="F2910" s="6">
        <v>384</v>
      </c>
    </row>
    <row r="2911" spans="4:6" x14ac:dyDescent="0.2">
      <c r="D2911" s="6" t="s">
        <v>57</v>
      </c>
      <c r="E2911" s="6" t="s">
        <v>58</v>
      </c>
      <c r="F2911" s="6">
        <v>361</v>
      </c>
    </row>
    <row r="2912" spans="4:6" x14ac:dyDescent="0.2">
      <c r="D2912" s="6" t="s">
        <v>44</v>
      </c>
      <c r="E2912" s="6" t="s">
        <v>49</v>
      </c>
      <c r="F2912" s="6">
        <v>457</v>
      </c>
    </row>
    <row r="2913" spans="4:6" x14ac:dyDescent="0.2">
      <c r="D2913" s="6" t="s">
        <v>44</v>
      </c>
      <c r="E2913" s="6" t="s">
        <v>45</v>
      </c>
      <c r="F2913" s="6">
        <v>428</v>
      </c>
    </row>
    <row r="2914" spans="4:6" x14ac:dyDescent="0.2">
      <c r="D2914" s="6" t="s">
        <v>54</v>
      </c>
      <c r="E2914" s="6" t="s">
        <v>61</v>
      </c>
      <c r="F2914" s="6">
        <v>60</v>
      </c>
    </row>
    <row r="2915" spans="4:6" x14ac:dyDescent="0.2">
      <c r="D2915" s="6" t="s">
        <v>48</v>
      </c>
      <c r="E2915" s="6" t="s">
        <v>45</v>
      </c>
      <c r="F2915" s="6">
        <v>373</v>
      </c>
    </row>
    <row r="2916" spans="4:6" x14ac:dyDescent="0.2">
      <c r="D2916" s="6" t="s">
        <v>54</v>
      </c>
      <c r="E2916" s="6" t="s">
        <v>58</v>
      </c>
      <c r="F2916" s="6">
        <v>29</v>
      </c>
    </row>
    <row r="2917" spans="4:6" x14ac:dyDescent="0.2">
      <c r="D2917" s="6" t="s">
        <v>44</v>
      </c>
      <c r="E2917" s="6" t="s">
        <v>58</v>
      </c>
      <c r="F2917" s="6">
        <v>432</v>
      </c>
    </row>
    <row r="2918" spans="4:6" x14ac:dyDescent="0.2">
      <c r="D2918" s="6" t="s">
        <v>44</v>
      </c>
      <c r="E2918" s="6" t="s">
        <v>58</v>
      </c>
      <c r="F2918" s="6">
        <v>272</v>
      </c>
    </row>
    <row r="2919" spans="4:6" x14ac:dyDescent="0.2">
      <c r="D2919" s="6" t="s">
        <v>48</v>
      </c>
      <c r="E2919" s="6" t="s">
        <v>58</v>
      </c>
      <c r="F2919" s="6">
        <v>351</v>
      </c>
    </row>
    <row r="2920" spans="4:6" x14ac:dyDescent="0.2">
      <c r="D2920" s="6" t="s">
        <v>54</v>
      </c>
      <c r="E2920" s="6" t="s">
        <v>49</v>
      </c>
      <c r="F2920" s="6">
        <v>311</v>
      </c>
    </row>
    <row r="2921" spans="4:6" x14ac:dyDescent="0.2">
      <c r="D2921" s="6" t="s">
        <v>48</v>
      </c>
      <c r="E2921" s="6" t="s">
        <v>49</v>
      </c>
      <c r="F2921" s="6">
        <v>139</v>
      </c>
    </row>
    <row r="2922" spans="4:6" x14ac:dyDescent="0.2">
      <c r="D2922" s="6" t="s">
        <v>54</v>
      </c>
      <c r="E2922" s="6" t="s">
        <v>61</v>
      </c>
      <c r="F2922" s="6">
        <v>448</v>
      </c>
    </row>
    <row r="2923" spans="4:6" x14ac:dyDescent="0.2">
      <c r="D2923" s="6" t="s">
        <v>57</v>
      </c>
      <c r="E2923" s="6" t="s">
        <v>49</v>
      </c>
      <c r="F2923" s="6">
        <v>469</v>
      </c>
    </row>
    <row r="2924" spans="4:6" x14ac:dyDescent="0.2">
      <c r="D2924" s="6" t="s">
        <v>48</v>
      </c>
      <c r="E2924" s="6" t="s">
        <v>61</v>
      </c>
      <c r="F2924" s="6">
        <v>425</v>
      </c>
    </row>
    <row r="2925" spans="4:6" x14ac:dyDescent="0.2">
      <c r="D2925" s="6" t="s">
        <v>57</v>
      </c>
      <c r="E2925" s="6" t="s">
        <v>49</v>
      </c>
      <c r="F2925" s="6">
        <v>320</v>
      </c>
    </row>
    <row r="2926" spans="4:6" x14ac:dyDescent="0.2">
      <c r="D2926" s="6" t="s">
        <v>54</v>
      </c>
      <c r="E2926" s="6" t="s">
        <v>61</v>
      </c>
      <c r="F2926" s="6">
        <v>60</v>
      </c>
    </row>
    <row r="2927" spans="4:6" x14ac:dyDescent="0.2">
      <c r="D2927" s="6" t="s">
        <v>57</v>
      </c>
      <c r="E2927" s="6" t="s">
        <v>58</v>
      </c>
      <c r="F2927" s="6">
        <v>95</v>
      </c>
    </row>
    <row r="2928" spans="4:6" x14ac:dyDescent="0.2">
      <c r="D2928" s="6" t="s">
        <v>44</v>
      </c>
      <c r="E2928" s="6" t="s">
        <v>45</v>
      </c>
      <c r="F2928" s="6">
        <v>96</v>
      </c>
    </row>
    <row r="2929" spans="4:6" x14ac:dyDescent="0.2">
      <c r="D2929" s="6" t="s">
        <v>44</v>
      </c>
      <c r="E2929" s="6" t="s">
        <v>45</v>
      </c>
      <c r="F2929" s="6">
        <v>289</v>
      </c>
    </row>
    <row r="2930" spans="4:6" x14ac:dyDescent="0.2">
      <c r="D2930" s="6" t="s">
        <v>57</v>
      </c>
      <c r="E2930" s="6" t="s">
        <v>58</v>
      </c>
      <c r="F2930" s="6">
        <v>338</v>
      </c>
    </row>
    <row r="2931" spans="4:6" x14ac:dyDescent="0.2">
      <c r="D2931" s="6" t="s">
        <v>54</v>
      </c>
      <c r="E2931" s="6" t="s">
        <v>58</v>
      </c>
      <c r="F2931" s="6">
        <v>442</v>
      </c>
    </row>
    <row r="2932" spans="4:6" x14ac:dyDescent="0.2">
      <c r="D2932" s="6" t="s">
        <v>54</v>
      </c>
      <c r="E2932" s="6" t="s">
        <v>49</v>
      </c>
      <c r="F2932" s="6">
        <v>15</v>
      </c>
    </row>
    <row r="2933" spans="4:6" x14ac:dyDescent="0.2">
      <c r="D2933" s="6" t="s">
        <v>57</v>
      </c>
      <c r="E2933" s="6" t="s">
        <v>49</v>
      </c>
      <c r="F2933" s="6">
        <v>480</v>
      </c>
    </row>
    <row r="2934" spans="4:6" x14ac:dyDescent="0.2">
      <c r="D2934" s="6" t="s">
        <v>48</v>
      </c>
      <c r="E2934" s="6" t="s">
        <v>49</v>
      </c>
      <c r="F2934" s="6">
        <v>469</v>
      </c>
    </row>
    <row r="2935" spans="4:6" x14ac:dyDescent="0.2">
      <c r="D2935" s="6" t="s">
        <v>57</v>
      </c>
      <c r="E2935" s="6" t="s">
        <v>58</v>
      </c>
      <c r="F2935" s="6">
        <v>301</v>
      </c>
    </row>
    <row r="2936" spans="4:6" x14ac:dyDescent="0.2">
      <c r="D2936" s="6" t="s">
        <v>54</v>
      </c>
      <c r="E2936" s="6" t="s">
        <v>61</v>
      </c>
      <c r="F2936" s="6">
        <v>470</v>
      </c>
    </row>
    <row r="2937" spans="4:6" x14ac:dyDescent="0.2">
      <c r="D2937" s="6" t="s">
        <v>44</v>
      </c>
      <c r="E2937" s="6" t="s">
        <v>58</v>
      </c>
      <c r="F2937" s="6">
        <v>150</v>
      </c>
    </row>
    <row r="2938" spans="4:6" x14ac:dyDescent="0.2">
      <c r="D2938" s="6" t="s">
        <v>48</v>
      </c>
      <c r="E2938" s="6" t="s">
        <v>49</v>
      </c>
      <c r="F2938" s="6">
        <v>490</v>
      </c>
    </row>
    <row r="2939" spans="4:6" x14ac:dyDescent="0.2">
      <c r="D2939" s="6" t="s">
        <v>48</v>
      </c>
      <c r="E2939" s="6" t="s">
        <v>58</v>
      </c>
      <c r="F2939" s="6">
        <v>370</v>
      </c>
    </row>
    <row r="2940" spans="4:6" x14ac:dyDescent="0.2">
      <c r="D2940" s="6" t="s">
        <v>57</v>
      </c>
      <c r="E2940" s="6" t="s">
        <v>45</v>
      </c>
      <c r="F2940" s="6">
        <v>236</v>
      </c>
    </row>
    <row r="2941" spans="4:6" x14ac:dyDescent="0.2">
      <c r="D2941" s="6" t="s">
        <v>44</v>
      </c>
      <c r="E2941" s="6" t="s">
        <v>49</v>
      </c>
      <c r="F2941" s="6">
        <v>48</v>
      </c>
    </row>
    <row r="2942" spans="4:6" x14ac:dyDescent="0.2">
      <c r="D2942" s="6" t="s">
        <v>48</v>
      </c>
      <c r="E2942" s="6" t="s">
        <v>61</v>
      </c>
      <c r="F2942" s="6">
        <v>462</v>
      </c>
    </row>
    <row r="2943" spans="4:6" x14ac:dyDescent="0.2">
      <c r="D2943" s="6" t="s">
        <v>57</v>
      </c>
      <c r="E2943" s="6" t="s">
        <v>61</v>
      </c>
      <c r="F2943" s="6">
        <v>446</v>
      </c>
    </row>
    <row r="2944" spans="4:6" x14ac:dyDescent="0.2">
      <c r="D2944" s="6" t="s">
        <v>48</v>
      </c>
      <c r="E2944" s="6" t="s">
        <v>45</v>
      </c>
      <c r="F2944" s="6">
        <v>403</v>
      </c>
    </row>
    <row r="2945" spans="4:6" x14ac:dyDescent="0.2">
      <c r="D2945" s="6" t="s">
        <v>48</v>
      </c>
      <c r="E2945" s="6" t="s">
        <v>61</v>
      </c>
      <c r="F2945" s="6">
        <v>7</v>
      </c>
    </row>
    <row r="2946" spans="4:6" x14ac:dyDescent="0.2">
      <c r="D2946" s="6" t="s">
        <v>44</v>
      </c>
      <c r="E2946" s="6" t="s">
        <v>45</v>
      </c>
      <c r="F2946" s="6">
        <v>358</v>
      </c>
    </row>
    <row r="2947" spans="4:6" x14ac:dyDescent="0.2">
      <c r="D2947" s="6" t="s">
        <v>44</v>
      </c>
      <c r="E2947" s="6" t="s">
        <v>49</v>
      </c>
      <c r="F2947" s="6">
        <v>402</v>
      </c>
    </row>
    <row r="2948" spans="4:6" x14ac:dyDescent="0.2">
      <c r="D2948" s="6" t="s">
        <v>48</v>
      </c>
      <c r="E2948" s="6" t="s">
        <v>58</v>
      </c>
      <c r="F2948" s="6">
        <v>68</v>
      </c>
    </row>
    <row r="2949" spans="4:6" x14ac:dyDescent="0.2">
      <c r="D2949" s="6" t="s">
        <v>54</v>
      </c>
      <c r="E2949" s="6" t="s">
        <v>61</v>
      </c>
      <c r="F2949" s="6">
        <v>337</v>
      </c>
    </row>
    <row r="2950" spans="4:6" x14ac:dyDescent="0.2">
      <c r="D2950" s="6" t="s">
        <v>44</v>
      </c>
      <c r="E2950" s="6" t="s">
        <v>61</v>
      </c>
      <c r="F2950" s="6">
        <v>6</v>
      </c>
    </row>
    <row r="2951" spans="4:6" x14ac:dyDescent="0.2">
      <c r="D2951" s="6" t="s">
        <v>54</v>
      </c>
      <c r="E2951" s="6" t="s">
        <v>58</v>
      </c>
      <c r="F2951" s="6">
        <v>218</v>
      </c>
    </row>
    <row r="2952" spans="4:6" x14ac:dyDescent="0.2">
      <c r="D2952" s="6" t="s">
        <v>57</v>
      </c>
      <c r="E2952" s="6" t="s">
        <v>49</v>
      </c>
      <c r="F2952" s="6">
        <v>207</v>
      </c>
    </row>
    <row r="2953" spans="4:6" x14ac:dyDescent="0.2">
      <c r="D2953" s="6" t="s">
        <v>44</v>
      </c>
      <c r="E2953" s="6" t="s">
        <v>58</v>
      </c>
      <c r="F2953" s="6">
        <v>62</v>
      </c>
    </row>
    <row r="2954" spans="4:6" x14ac:dyDescent="0.2">
      <c r="D2954" s="6" t="s">
        <v>44</v>
      </c>
      <c r="E2954" s="6" t="s">
        <v>45</v>
      </c>
      <c r="F2954" s="6">
        <v>197</v>
      </c>
    </row>
    <row r="2955" spans="4:6" x14ac:dyDescent="0.2">
      <c r="D2955" s="6" t="s">
        <v>44</v>
      </c>
      <c r="E2955" s="6" t="s">
        <v>61</v>
      </c>
      <c r="F2955" s="6">
        <v>128</v>
      </c>
    </row>
    <row r="2956" spans="4:6" x14ac:dyDescent="0.2">
      <c r="D2956" s="6" t="s">
        <v>57</v>
      </c>
      <c r="E2956" s="6" t="s">
        <v>45</v>
      </c>
      <c r="F2956" s="6">
        <v>270</v>
      </c>
    </row>
    <row r="2957" spans="4:6" x14ac:dyDescent="0.2">
      <c r="D2957" s="6" t="s">
        <v>44</v>
      </c>
      <c r="E2957" s="6" t="s">
        <v>61</v>
      </c>
      <c r="F2957" s="6">
        <v>46</v>
      </c>
    </row>
    <row r="2958" spans="4:6" x14ac:dyDescent="0.2">
      <c r="D2958" s="6" t="s">
        <v>57</v>
      </c>
      <c r="E2958" s="6" t="s">
        <v>61</v>
      </c>
      <c r="F2958" s="6">
        <v>383</v>
      </c>
    </row>
    <row r="2959" spans="4:6" x14ac:dyDescent="0.2">
      <c r="D2959" s="6" t="s">
        <v>44</v>
      </c>
      <c r="E2959" s="6" t="s">
        <v>58</v>
      </c>
      <c r="F2959" s="6">
        <v>69</v>
      </c>
    </row>
    <row r="2960" spans="4:6" x14ac:dyDescent="0.2">
      <c r="D2960" s="6" t="s">
        <v>54</v>
      </c>
      <c r="E2960" s="6" t="s">
        <v>45</v>
      </c>
      <c r="F2960" s="6">
        <v>372</v>
      </c>
    </row>
    <row r="2961" spans="4:6" x14ac:dyDescent="0.2">
      <c r="D2961" s="6" t="s">
        <v>54</v>
      </c>
      <c r="E2961" s="6" t="s">
        <v>49</v>
      </c>
      <c r="F2961" s="6">
        <v>455</v>
      </c>
    </row>
    <row r="2962" spans="4:6" x14ac:dyDescent="0.2">
      <c r="D2962" s="6" t="s">
        <v>57</v>
      </c>
      <c r="E2962" s="6" t="s">
        <v>45</v>
      </c>
      <c r="F2962" s="6">
        <v>414</v>
      </c>
    </row>
    <row r="2963" spans="4:6" x14ac:dyDescent="0.2">
      <c r="D2963" s="6" t="s">
        <v>57</v>
      </c>
      <c r="E2963" s="6" t="s">
        <v>45</v>
      </c>
      <c r="F2963" s="6">
        <v>351</v>
      </c>
    </row>
    <row r="2964" spans="4:6" x14ac:dyDescent="0.2">
      <c r="D2964" s="6" t="s">
        <v>48</v>
      </c>
      <c r="E2964" s="6" t="s">
        <v>45</v>
      </c>
      <c r="F2964" s="6">
        <v>233</v>
      </c>
    </row>
    <row r="2965" spans="4:6" x14ac:dyDescent="0.2">
      <c r="D2965" s="6" t="s">
        <v>44</v>
      </c>
      <c r="E2965" s="6" t="s">
        <v>45</v>
      </c>
      <c r="F2965" s="6">
        <v>336</v>
      </c>
    </row>
    <row r="2966" spans="4:6" x14ac:dyDescent="0.2">
      <c r="D2966" s="6" t="s">
        <v>54</v>
      </c>
      <c r="E2966" s="6" t="s">
        <v>45</v>
      </c>
      <c r="F2966" s="6">
        <v>399</v>
      </c>
    </row>
    <row r="2967" spans="4:6" x14ac:dyDescent="0.2">
      <c r="D2967" s="6" t="s">
        <v>44</v>
      </c>
      <c r="E2967" s="6" t="s">
        <v>58</v>
      </c>
      <c r="F2967" s="6">
        <v>11</v>
      </c>
    </row>
    <row r="2968" spans="4:6" x14ac:dyDescent="0.2">
      <c r="D2968" s="6" t="s">
        <v>44</v>
      </c>
      <c r="E2968" s="6" t="s">
        <v>58</v>
      </c>
      <c r="F2968" s="6">
        <v>26</v>
      </c>
    </row>
    <row r="2969" spans="4:6" x14ac:dyDescent="0.2">
      <c r="D2969" s="6" t="s">
        <v>54</v>
      </c>
      <c r="E2969" s="6" t="s">
        <v>58</v>
      </c>
      <c r="F2969" s="6">
        <v>53</v>
      </c>
    </row>
    <row r="2970" spans="4:6" x14ac:dyDescent="0.2">
      <c r="D2970" s="6" t="s">
        <v>57</v>
      </c>
      <c r="E2970" s="6" t="s">
        <v>58</v>
      </c>
      <c r="F2970" s="6">
        <v>16</v>
      </c>
    </row>
    <row r="2971" spans="4:6" x14ac:dyDescent="0.2">
      <c r="D2971" s="6" t="s">
        <v>48</v>
      </c>
      <c r="E2971" s="6" t="s">
        <v>45</v>
      </c>
      <c r="F2971" s="6">
        <v>126</v>
      </c>
    </row>
    <row r="2972" spans="4:6" x14ac:dyDescent="0.2">
      <c r="D2972" s="6" t="s">
        <v>48</v>
      </c>
      <c r="E2972" s="6" t="s">
        <v>58</v>
      </c>
      <c r="F2972" s="6">
        <v>364</v>
      </c>
    </row>
    <row r="2973" spans="4:6" x14ac:dyDescent="0.2">
      <c r="D2973" s="6" t="s">
        <v>54</v>
      </c>
      <c r="E2973" s="6" t="s">
        <v>61</v>
      </c>
      <c r="F2973" s="6">
        <v>435</v>
      </c>
    </row>
    <row r="2974" spans="4:6" x14ac:dyDescent="0.2">
      <c r="D2974" s="6" t="s">
        <v>57</v>
      </c>
      <c r="E2974" s="6" t="s">
        <v>45</v>
      </c>
      <c r="F2974" s="6">
        <v>346</v>
      </c>
    </row>
    <row r="2975" spans="4:6" x14ac:dyDescent="0.2">
      <c r="D2975" s="6" t="s">
        <v>48</v>
      </c>
      <c r="E2975" s="6" t="s">
        <v>49</v>
      </c>
      <c r="F2975" s="6">
        <v>94</v>
      </c>
    </row>
    <row r="2976" spans="4:6" x14ac:dyDescent="0.2">
      <c r="D2976" s="6" t="s">
        <v>48</v>
      </c>
      <c r="E2976" s="6" t="s">
        <v>49</v>
      </c>
      <c r="F2976" s="6">
        <v>432</v>
      </c>
    </row>
    <row r="2977" spans="4:6" x14ac:dyDescent="0.2">
      <c r="D2977" s="6" t="s">
        <v>48</v>
      </c>
      <c r="E2977" s="6" t="s">
        <v>45</v>
      </c>
      <c r="F2977" s="6">
        <v>387</v>
      </c>
    </row>
    <row r="2978" spans="4:6" x14ac:dyDescent="0.2">
      <c r="D2978" s="6" t="s">
        <v>54</v>
      </c>
      <c r="E2978" s="6" t="s">
        <v>61</v>
      </c>
      <c r="F2978" s="6">
        <v>272</v>
      </c>
    </row>
    <row r="2979" spans="4:6" x14ac:dyDescent="0.2">
      <c r="D2979" s="6" t="s">
        <v>54</v>
      </c>
      <c r="E2979" s="6" t="s">
        <v>49</v>
      </c>
      <c r="F2979" s="6">
        <v>297</v>
      </c>
    </row>
    <row r="2980" spans="4:6" x14ac:dyDescent="0.2">
      <c r="D2980" s="6" t="s">
        <v>57</v>
      </c>
      <c r="E2980" s="6" t="s">
        <v>61</v>
      </c>
      <c r="F2980" s="6">
        <v>50</v>
      </c>
    </row>
    <row r="2981" spans="4:6" x14ac:dyDescent="0.2">
      <c r="D2981" s="6" t="s">
        <v>44</v>
      </c>
      <c r="E2981" s="6" t="s">
        <v>49</v>
      </c>
      <c r="F2981" s="6">
        <v>15</v>
      </c>
    </row>
    <row r="2982" spans="4:6" x14ac:dyDescent="0.2">
      <c r="D2982" s="6" t="s">
        <v>48</v>
      </c>
      <c r="E2982" s="6" t="s">
        <v>45</v>
      </c>
      <c r="F2982" s="6">
        <v>211</v>
      </c>
    </row>
    <row r="2983" spans="4:6" x14ac:dyDescent="0.2">
      <c r="D2983" s="6" t="s">
        <v>57</v>
      </c>
      <c r="E2983" s="6" t="s">
        <v>58</v>
      </c>
      <c r="F2983" s="6">
        <v>27</v>
      </c>
    </row>
    <row r="2984" spans="4:6" x14ac:dyDescent="0.2">
      <c r="D2984" s="6" t="s">
        <v>54</v>
      </c>
      <c r="E2984" s="6" t="s">
        <v>58</v>
      </c>
      <c r="F2984" s="6">
        <v>417</v>
      </c>
    </row>
    <row r="2985" spans="4:6" x14ac:dyDescent="0.2">
      <c r="D2985" s="6" t="s">
        <v>48</v>
      </c>
      <c r="E2985" s="6" t="s">
        <v>58</v>
      </c>
      <c r="F2985" s="6">
        <v>383</v>
      </c>
    </row>
    <row r="2986" spans="4:6" x14ac:dyDescent="0.2">
      <c r="D2986" s="6" t="s">
        <v>54</v>
      </c>
      <c r="E2986" s="6" t="s">
        <v>49</v>
      </c>
      <c r="F2986" s="6">
        <v>29</v>
      </c>
    </row>
    <row r="2987" spans="4:6" x14ac:dyDescent="0.2">
      <c r="D2987" s="6" t="s">
        <v>54</v>
      </c>
      <c r="E2987" s="6" t="s">
        <v>61</v>
      </c>
      <c r="F2987" s="6">
        <v>164</v>
      </c>
    </row>
    <row r="2988" spans="4:6" x14ac:dyDescent="0.2">
      <c r="D2988" s="6" t="s">
        <v>57</v>
      </c>
      <c r="E2988" s="6" t="s">
        <v>45</v>
      </c>
      <c r="F2988" s="6">
        <v>247</v>
      </c>
    </row>
    <row r="2989" spans="4:6" x14ac:dyDescent="0.2">
      <c r="D2989" s="6" t="s">
        <v>54</v>
      </c>
      <c r="E2989" s="6" t="s">
        <v>61</v>
      </c>
      <c r="F2989" s="6">
        <v>133</v>
      </c>
    </row>
    <row r="2990" spans="4:6" x14ac:dyDescent="0.2">
      <c r="D2990" s="6" t="s">
        <v>48</v>
      </c>
      <c r="E2990" s="6" t="s">
        <v>49</v>
      </c>
      <c r="F2990" s="6">
        <v>402</v>
      </c>
    </row>
    <row r="2991" spans="4:6" x14ac:dyDescent="0.2">
      <c r="D2991" s="6" t="s">
        <v>48</v>
      </c>
      <c r="E2991" s="6" t="s">
        <v>45</v>
      </c>
      <c r="F2991" s="6">
        <v>459</v>
      </c>
    </row>
    <row r="2992" spans="4:6" x14ac:dyDescent="0.2">
      <c r="D2992" s="6" t="s">
        <v>48</v>
      </c>
      <c r="E2992" s="6" t="s">
        <v>58</v>
      </c>
      <c r="F2992" s="6">
        <v>125</v>
      </c>
    </row>
    <row r="2993" spans="4:6" x14ac:dyDescent="0.2">
      <c r="D2993" s="6" t="s">
        <v>44</v>
      </c>
      <c r="E2993" s="6" t="s">
        <v>49</v>
      </c>
      <c r="F2993" s="6">
        <v>437</v>
      </c>
    </row>
    <row r="2994" spans="4:6" x14ac:dyDescent="0.2">
      <c r="D2994" s="6" t="s">
        <v>44</v>
      </c>
      <c r="E2994" s="6" t="s">
        <v>58</v>
      </c>
      <c r="F2994" s="6">
        <v>355</v>
      </c>
    </row>
    <row r="2995" spans="4:6" x14ac:dyDescent="0.2">
      <c r="D2995" s="6" t="s">
        <v>54</v>
      </c>
      <c r="E2995" s="6" t="s">
        <v>58</v>
      </c>
      <c r="F2995" s="6">
        <v>110</v>
      </c>
    </row>
    <row r="2996" spans="4:6" x14ac:dyDescent="0.2">
      <c r="D2996" s="6" t="s">
        <v>48</v>
      </c>
      <c r="E2996" s="6" t="s">
        <v>49</v>
      </c>
      <c r="F2996" s="6">
        <v>183</v>
      </c>
    </row>
    <row r="2997" spans="4:6" x14ac:dyDescent="0.2">
      <c r="D2997" s="6" t="s">
        <v>44</v>
      </c>
      <c r="E2997" s="6" t="s">
        <v>58</v>
      </c>
      <c r="F2997" s="6">
        <v>27</v>
      </c>
    </row>
    <row r="2998" spans="4:6" x14ac:dyDescent="0.2">
      <c r="D2998" s="6" t="s">
        <v>48</v>
      </c>
      <c r="E2998" s="6" t="s">
        <v>45</v>
      </c>
      <c r="F2998" s="6">
        <v>101</v>
      </c>
    </row>
    <row r="2999" spans="4:6" x14ac:dyDescent="0.2">
      <c r="D2999" s="6" t="s">
        <v>48</v>
      </c>
      <c r="E2999" s="6" t="s">
        <v>61</v>
      </c>
      <c r="F2999" s="6">
        <v>310</v>
      </c>
    </row>
    <row r="3000" spans="4:6" x14ac:dyDescent="0.2">
      <c r="D3000" s="6" t="s">
        <v>57</v>
      </c>
      <c r="E3000" s="6" t="s">
        <v>61</v>
      </c>
      <c r="F3000" s="6">
        <v>75</v>
      </c>
    </row>
    <row r="3001" spans="4:6" x14ac:dyDescent="0.2">
      <c r="D3001" s="6" t="s">
        <v>48</v>
      </c>
      <c r="E3001" s="6" t="s">
        <v>49</v>
      </c>
      <c r="F3001" s="6">
        <v>471</v>
      </c>
    </row>
    <row r="3002" spans="4:6" x14ac:dyDescent="0.2">
      <c r="D3002" s="6" t="s">
        <v>57</v>
      </c>
      <c r="E3002" s="6" t="s">
        <v>45</v>
      </c>
      <c r="F3002" s="6">
        <v>131</v>
      </c>
    </row>
    <row r="3003" spans="4:6" x14ac:dyDescent="0.2">
      <c r="D3003" s="6" t="s">
        <v>54</v>
      </c>
      <c r="E3003" s="6" t="s">
        <v>58</v>
      </c>
      <c r="F3003" s="6">
        <v>271</v>
      </c>
    </row>
    <row r="3004" spans="4:6" x14ac:dyDescent="0.2">
      <c r="D3004" s="6" t="s">
        <v>54</v>
      </c>
      <c r="E3004" s="6" t="s">
        <v>49</v>
      </c>
      <c r="F3004" s="6">
        <v>287</v>
      </c>
    </row>
    <row r="3005" spans="4:6" x14ac:dyDescent="0.2">
      <c r="D3005" s="6" t="s">
        <v>48</v>
      </c>
      <c r="E3005" s="6" t="s">
        <v>49</v>
      </c>
      <c r="F3005" s="6">
        <v>490</v>
      </c>
    </row>
    <row r="3006" spans="4:6" x14ac:dyDescent="0.2">
      <c r="D3006" s="6" t="s">
        <v>44</v>
      </c>
      <c r="E3006" s="6" t="s">
        <v>49</v>
      </c>
      <c r="F3006" s="6">
        <v>7</v>
      </c>
    </row>
    <row r="3007" spans="4:6" x14ac:dyDescent="0.2">
      <c r="D3007" s="6" t="s">
        <v>57</v>
      </c>
      <c r="E3007" s="6" t="s">
        <v>49</v>
      </c>
      <c r="F3007" s="6">
        <v>180</v>
      </c>
    </row>
    <row r="3008" spans="4:6" x14ac:dyDescent="0.2">
      <c r="D3008" s="6" t="s">
        <v>54</v>
      </c>
      <c r="E3008" s="6" t="s">
        <v>58</v>
      </c>
      <c r="F3008" s="6">
        <v>145</v>
      </c>
    </row>
    <row r="3009" spans="4:6" x14ac:dyDescent="0.2">
      <c r="D3009" s="6" t="s">
        <v>44</v>
      </c>
      <c r="E3009" s="6" t="s">
        <v>58</v>
      </c>
      <c r="F3009" s="6">
        <v>314</v>
      </c>
    </row>
    <row r="3010" spans="4:6" x14ac:dyDescent="0.2">
      <c r="D3010" s="6" t="s">
        <v>57</v>
      </c>
      <c r="E3010" s="6" t="s">
        <v>49</v>
      </c>
      <c r="F3010" s="6">
        <v>100</v>
      </c>
    </row>
    <row r="3011" spans="4:6" x14ac:dyDescent="0.2">
      <c r="D3011" s="6" t="s">
        <v>48</v>
      </c>
      <c r="E3011" s="6" t="s">
        <v>61</v>
      </c>
      <c r="F3011" s="6">
        <v>107</v>
      </c>
    </row>
    <row r="3012" spans="4:6" x14ac:dyDescent="0.2">
      <c r="D3012" s="6" t="s">
        <v>44</v>
      </c>
      <c r="E3012" s="6" t="s">
        <v>45</v>
      </c>
      <c r="F3012" s="6">
        <v>299</v>
      </c>
    </row>
    <row r="3013" spans="4:6" x14ac:dyDescent="0.2">
      <c r="D3013" s="6" t="s">
        <v>48</v>
      </c>
      <c r="E3013" s="6" t="s">
        <v>58</v>
      </c>
      <c r="F3013" s="6">
        <v>250</v>
      </c>
    </row>
    <row r="3014" spans="4:6" x14ac:dyDescent="0.2">
      <c r="D3014" s="6" t="s">
        <v>48</v>
      </c>
      <c r="E3014" s="6" t="s">
        <v>45</v>
      </c>
      <c r="F3014" s="6">
        <v>167</v>
      </c>
    </row>
    <row r="3015" spans="4:6" x14ac:dyDescent="0.2">
      <c r="D3015" s="6" t="s">
        <v>54</v>
      </c>
      <c r="E3015" s="6" t="s">
        <v>49</v>
      </c>
      <c r="F3015" s="6">
        <v>413</v>
      </c>
    </row>
    <row r="3016" spans="4:6" x14ac:dyDescent="0.2">
      <c r="D3016" s="6" t="s">
        <v>54</v>
      </c>
      <c r="E3016" s="6" t="s">
        <v>61</v>
      </c>
      <c r="F3016" s="6">
        <v>331</v>
      </c>
    </row>
    <row r="3017" spans="4:6" x14ac:dyDescent="0.2">
      <c r="D3017" s="6" t="s">
        <v>44</v>
      </c>
      <c r="E3017" s="6" t="s">
        <v>61</v>
      </c>
      <c r="F3017" s="6">
        <v>477</v>
      </c>
    </row>
    <row r="3018" spans="4:6" x14ac:dyDescent="0.2">
      <c r="D3018" s="6" t="s">
        <v>44</v>
      </c>
      <c r="E3018" s="6" t="s">
        <v>58</v>
      </c>
      <c r="F3018" s="6">
        <v>496</v>
      </c>
    </row>
    <row r="3019" spans="4:6" x14ac:dyDescent="0.2">
      <c r="D3019" s="6" t="s">
        <v>54</v>
      </c>
      <c r="E3019" s="6" t="s">
        <v>45</v>
      </c>
      <c r="F3019" s="6">
        <v>123</v>
      </c>
    </row>
    <row r="3020" spans="4:6" x14ac:dyDescent="0.2">
      <c r="D3020" s="6" t="s">
        <v>44</v>
      </c>
      <c r="E3020" s="6" t="s">
        <v>45</v>
      </c>
      <c r="F3020" s="6">
        <v>154</v>
      </c>
    </row>
    <row r="3021" spans="4:6" x14ac:dyDescent="0.2">
      <c r="D3021" s="6" t="s">
        <v>48</v>
      </c>
      <c r="E3021" s="6" t="s">
        <v>58</v>
      </c>
      <c r="F3021" s="6">
        <v>372</v>
      </c>
    </row>
    <row r="3022" spans="4:6" x14ac:dyDescent="0.2">
      <c r="D3022" s="6" t="s">
        <v>48</v>
      </c>
      <c r="E3022" s="6" t="s">
        <v>49</v>
      </c>
      <c r="F3022" s="6">
        <v>410</v>
      </c>
    </row>
    <row r="3023" spans="4:6" x14ac:dyDescent="0.2">
      <c r="D3023" s="6" t="s">
        <v>48</v>
      </c>
      <c r="E3023" s="6" t="s">
        <v>45</v>
      </c>
      <c r="F3023" s="6">
        <v>216</v>
      </c>
    </row>
    <row r="3024" spans="4:6" x14ac:dyDescent="0.2">
      <c r="D3024" s="6" t="s">
        <v>57</v>
      </c>
      <c r="E3024" s="6" t="s">
        <v>45</v>
      </c>
      <c r="F3024" s="6">
        <v>478</v>
      </c>
    </row>
    <row r="3025" spans="4:6" x14ac:dyDescent="0.2">
      <c r="D3025" s="6" t="s">
        <v>54</v>
      </c>
      <c r="E3025" s="6" t="s">
        <v>58</v>
      </c>
      <c r="F3025" s="6">
        <v>45</v>
      </c>
    </row>
    <row r="3026" spans="4:6" x14ac:dyDescent="0.2">
      <c r="D3026" s="6" t="s">
        <v>44</v>
      </c>
      <c r="E3026" s="6" t="s">
        <v>49</v>
      </c>
      <c r="F3026" s="6">
        <v>494</v>
      </c>
    </row>
    <row r="3027" spans="4:6" x14ac:dyDescent="0.2">
      <c r="D3027" s="6" t="s">
        <v>54</v>
      </c>
      <c r="E3027" s="6" t="s">
        <v>49</v>
      </c>
      <c r="F3027" s="6">
        <v>94</v>
      </c>
    </row>
    <row r="3028" spans="4:6" x14ac:dyDescent="0.2">
      <c r="D3028" s="6" t="s">
        <v>48</v>
      </c>
      <c r="E3028" s="6" t="s">
        <v>61</v>
      </c>
      <c r="F3028" s="6">
        <v>149</v>
      </c>
    </row>
    <row r="3029" spans="4:6" x14ac:dyDescent="0.2">
      <c r="D3029" s="6" t="s">
        <v>54</v>
      </c>
      <c r="E3029" s="6" t="s">
        <v>61</v>
      </c>
      <c r="F3029" s="6">
        <v>355</v>
      </c>
    </row>
    <row r="3030" spans="4:6" x14ac:dyDescent="0.2">
      <c r="D3030" s="6" t="s">
        <v>54</v>
      </c>
      <c r="E3030" s="6" t="s">
        <v>49</v>
      </c>
      <c r="F3030" s="6">
        <v>87</v>
      </c>
    </row>
    <row r="3031" spans="4:6" x14ac:dyDescent="0.2">
      <c r="D3031" s="6" t="s">
        <v>44</v>
      </c>
      <c r="E3031" s="6" t="s">
        <v>58</v>
      </c>
      <c r="F3031" s="6">
        <v>252</v>
      </c>
    </row>
    <row r="3032" spans="4:6" x14ac:dyDescent="0.2">
      <c r="D3032" s="6" t="s">
        <v>44</v>
      </c>
      <c r="E3032" s="6" t="s">
        <v>45</v>
      </c>
      <c r="F3032" s="6">
        <v>242</v>
      </c>
    </row>
    <row r="3033" spans="4:6" x14ac:dyDescent="0.2">
      <c r="D3033" s="6" t="s">
        <v>48</v>
      </c>
      <c r="E3033" s="6" t="s">
        <v>45</v>
      </c>
      <c r="F3033" s="6">
        <v>458</v>
      </c>
    </row>
    <row r="3034" spans="4:6" x14ac:dyDescent="0.2">
      <c r="D3034" s="6" t="s">
        <v>57</v>
      </c>
      <c r="E3034" s="6" t="s">
        <v>58</v>
      </c>
      <c r="F3034" s="6">
        <v>198</v>
      </c>
    </row>
    <row r="3035" spans="4:6" x14ac:dyDescent="0.2">
      <c r="D3035" s="6" t="s">
        <v>54</v>
      </c>
      <c r="E3035" s="6" t="s">
        <v>58</v>
      </c>
      <c r="F3035" s="6">
        <v>443</v>
      </c>
    </row>
    <row r="3036" spans="4:6" x14ac:dyDescent="0.2">
      <c r="D3036" s="6" t="s">
        <v>57</v>
      </c>
      <c r="E3036" s="6" t="s">
        <v>61</v>
      </c>
      <c r="F3036" s="6">
        <v>216</v>
      </c>
    </row>
    <row r="3037" spans="4:6" x14ac:dyDescent="0.2">
      <c r="D3037" s="6" t="s">
        <v>48</v>
      </c>
      <c r="E3037" s="6" t="s">
        <v>58</v>
      </c>
      <c r="F3037" s="6">
        <v>460</v>
      </c>
    </row>
    <row r="3038" spans="4:6" x14ac:dyDescent="0.2">
      <c r="D3038" s="6" t="s">
        <v>57</v>
      </c>
      <c r="E3038" s="6" t="s">
        <v>49</v>
      </c>
      <c r="F3038" s="6">
        <v>360</v>
      </c>
    </row>
    <row r="3039" spans="4:6" x14ac:dyDescent="0.2">
      <c r="D3039" s="6" t="s">
        <v>48</v>
      </c>
      <c r="E3039" s="6" t="s">
        <v>58</v>
      </c>
      <c r="F3039" s="6">
        <v>4</v>
      </c>
    </row>
    <row r="3040" spans="4:6" x14ac:dyDescent="0.2">
      <c r="D3040" s="6" t="s">
        <v>54</v>
      </c>
      <c r="E3040" s="6" t="s">
        <v>45</v>
      </c>
      <c r="F3040" s="6">
        <v>52</v>
      </c>
    </row>
    <row r="3041" spans="4:6" x14ac:dyDescent="0.2">
      <c r="D3041" s="6" t="s">
        <v>48</v>
      </c>
      <c r="E3041" s="6" t="s">
        <v>58</v>
      </c>
      <c r="F3041" s="6">
        <v>52</v>
      </c>
    </row>
    <row r="3042" spans="4:6" x14ac:dyDescent="0.2">
      <c r="D3042" s="6" t="s">
        <v>44</v>
      </c>
      <c r="E3042" s="6" t="s">
        <v>61</v>
      </c>
      <c r="F3042" s="6">
        <v>167</v>
      </c>
    </row>
    <row r="3043" spans="4:6" x14ac:dyDescent="0.2">
      <c r="D3043" s="6" t="s">
        <v>48</v>
      </c>
      <c r="E3043" s="6" t="s">
        <v>49</v>
      </c>
      <c r="F3043" s="6">
        <v>124</v>
      </c>
    </row>
    <row r="3044" spans="4:6" x14ac:dyDescent="0.2">
      <c r="D3044" s="6" t="s">
        <v>44</v>
      </c>
      <c r="E3044" s="6" t="s">
        <v>58</v>
      </c>
      <c r="F3044" s="6">
        <v>479</v>
      </c>
    </row>
    <row r="3045" spans="4:6" x14ac:dyDescent="0.2">
      <c r="D3045" s="6" t="s">
        <v>48</v>
      </c>
      <c r="E3045" s="6" t="s">
        <v>61</v>
      </c>
      <c r="F3045" s="6">
        <v>30</v>
      </c>
    </row>
    <row r="3046" spans="4:6" x14ac:dyDescent="0.2">
      <c r="D3046" s="6" t="s">
        <v>57</v>
      </c>
      <c r="E3046" s="6" t="s">
        <v>61</v>
      </c>
      <c r="F3046" s="6">
        <v>50</v>
      </c>
    </row>
    <row r="3047" spans="4:6" x14ac:dyDescent="0.2">
      <c r="D3047" s="6" t="s">
        <v>57</v>
      </c>
      <c r="E3047" s="6" t="s">
        <v>61</v>
      </c>
      <c r="F3047" s="6">
        <v>408</v>
      </c>
    </row>
    <row r="3048" spans="4:6" x14ac:dyDescent="0.2">
      <c r="D3048" s="6" t="s">
        <v>54</v>
      </c>
      <c r="E3048" s="6" t="s">
        <v>45</v>
      </c>
      <c r="F3048" s="6">
        <v>459</v>
      </c>
    </row>
    <row r="3049" spans="4:6" x14ac:dyDescent="0.2">
      <c r="D3049" s="6" t="s">
        <v>57</v>
      </c>
      <c r="E3049" s="6" t="s">
        <v>49</v>
      </c>
      <c r="F3049" s="6">
        <v>311</v>
      </c>
    </row>
    <row r="3050" spans="4:6" x14ac:dyDescent="0.2">
      <c r="D3050" s="6" t="s">
        <v>48</v>
      </c>
      <c r="E3050" s="6" t="s">
        <v>58</v>
      </c>
      <c r="F3050" s="6">
        <v>116</v>
      </c>
    </row>
    <row r="3051" spans="4:6" x14ac:dyDescent="0.2">
      <c r="D3051" s="6" t="s">
        <v>44</v>
      </c>
      <c r="E3051" s="6" t="s">
        <v>58</v>
      </c>
      <c r="F3051" s="6">
        <v>89</v>
      </c>
    </row>
    <row r="3052" spans="4:6" x14ac:dyDescent="0.2">
      <c r="D3052" s="6" t="s">
        <v>44</v>
      </c>
      <c r="E3052" s="6" t="s">
        <v>45</v>
      </c>
      <c r="F3052" s="6">
        <v>378</v>
      </c>
    </row>
    <row r="3053" spans="4:6" x14ac:dyDescent="0.2">
      <c r="D3053" s="6" t="s">
        <v>54</v>
      </c>
      <c r="E3053" s="6" t="s">
        <v>49</v>
      </c>
      <c r="F3053" s="6">
        <v>245</v>
      </c>
    </row>
    <row r="3054" spans="4:6" x14ac:dyDescent="0.2">
      <c r="D3054" s="6" t="s">
        <v>44</v>
      </c>
      <c r="E3054" s="6" t="s">
        <v>61</v>
      </c>
      <c r="F3054" s="6">
        <v>223</v>
      </c>
    </row>
    <row r="3055" spans="4:6" x14ac:dyDescent="0.2">
      <c r="D3055" s="6" t="s">
        <v>54</v>
      </c>
      <c r="E3055" s="6" t="s">
        <v>61</v>
      </c>
      <c r="F3055" s="6">
        <v>322</v>
      </c>
    </row>
    <row r="3056" spans="4:6" x14ac:dyDescent="0.2">
      <c r="D3056" s="6" t="s">
        <v>54</v>
      </c>
      <c r="E3056" s="6" t="s">
        <v>61</v>
      </c>
      <c r="F3056" s="6">
        <v>229</v>
      </c>
    </row>
    <row r="3057" spans="4:6" x14ac:dyDescent="0.2">
      <c r="D3057" s="6" t="s">
        <v>54</v>
      </c>
      <c r="E3057" s="6" t="s">
        <v>58</v>
      </c>
      <c r="F3057" s="6">
        <v>172</v>
      </c>
    </row>
    <row r="3058" spans="4:6" x14ac:dyDescent="0.2">
      <c r="D3058" s="6" t="s">
        <v>57</v>
      </c>
      <c r="E3058" s="6" t="s">
        <v>58</v>
      </c>
      <c r="F3058" s="6">
        <v>73</v>
      </c>
    </row>
    <row r="3059" spans="4:6" x14ac:dyDescent="0.2">
      <c r="D3059" s="6" t="s">
        <v>57</v>
      </c>
      <c r="E3059" s="6" t="s">
        <v>49</v>
      </c>
      <c r="F3059" s="6">
        <v>343</v>
      </c>
    </row>
    <row r="3060" spans="4:6" x14ac:dyDescent="0.2">
      <c r="D3060" s="6" t="s">
        <v>44</v>
      </c>
      <c r="E3060" s="6" t="s">
        <v>45</v>
      </c>
      <c r="F3060" s="6">
        <v>275</v>
      </c>
    </row>
    <row r="3061" spans="4:6" x14ac:dyDescent="0.2">
      <c r="D3061" s="6" t="s">
        <v>44</v>
      </c>
      <c r="E3061" s="6" t="s">
        <v>61</v>
      </c>
      <c r="F3061" s="6">
        <v>46</v>
      </c>
    </row>
    <row r="3062" spans="4:6" x14ac:dyDescent="0.2">
      <c r="D3062" s="6" t="s">
        <v>57</v>
      </c>
      <c r="E3062" s="6" t="s">
        <v>58</v>
      </c>
      <c r="F3062" s="6">
        <v>319</v>
      </c>
    </row>
    <row r="3063" spans="4:6" x14ac:dyDescent="0.2">
      <c r="D3063" s="6" t="s">
        <v>54</v>
      </c>
      <c r="E3063" s="6" t="s">
        <v>49</v>
      </c>
      <c r="F3063" s="6">
        <v>141</v>
      </c>
    </row>
    <row r="3064" spans="4:6" x14ac:dyDescent="0.2">
      <c r="D3064" s="6" t="s">
        <v>54</v>
      </c>
      <c r="E3064" s="6" t="s">
        <v>49</v>
      </c>
      <c r="F3064" s="6">
        <v>262</v>
      </c>
    </row>
    <row r="3065" spans="4:6" x14ac:dyDescent="0.2">
      <c r="D3065" s="6" t="s">
        <v>54</v>
      </c>
      <c r="E3065" s="6" t="s">
        <v>61</v>
      </c>
      <c r="F3065" s="6">
        <v>49</v>
      </c>
    </row>
    <row r="3066" spans="4:6" x14ac:dyDescent="0.2">
      <c r="D3066" s="6" t="s">
        <v>57</v>
      </c>
      <c r="E3066" s="6" t="s">
        <v>58</v>
      </c>
      <c r="F3066" s="6">
        <v>439</v>
      </c>
    </row>
    <row r="3067" spans="4:6" x14ac:dyDescent="0.2">
      <c r="D3067" s="6" t="s">
        <v>48</v>
      </c>
      <c r="E3067" s="6" t="s">
        <v>45</v>
      </c>
      <c r="F3067" s="6">
        <v>175</v>
      </c>
    </row>
    <row r="3068" spans="4:6" x14ac:dyDescent="0.2">
      <c r="D3068" s="6" t="s">
        <v>54</v>
      </c>
      <c r="E3068" s="6" t="s">
        <v>58</v>
      </c>
      <c r="F3068" s="6">
        <v>271</v>
      </c>
    </row>
    <row r="3069" spans="4:6" x14ac:dyDescent="0.2">
      <c r="D3069" s="6" t="s">
        <v>57</v>
      </c>
      <c r="E3069" s="6" t="s">
        <v>49</v>
      </c>
      <c r="F3069" s="6">
        <v>138</v>
      </c>
    </row>
    <row r="3070" spans="4:6" x14ac:dyDescent="0.2">
      <c r="D3070" s="6" t="s">
        <v>54</v>
      </c>
      <c r="E3070" s="6" t="s">
        <v>58</v>
      </c>
      <c r="F3070" s="6">
        <v>363</v>
      </c>
    </row>
    <row r="3071" spans="4:6" x14ac:dyDescent="0.2">
      <c r="D3071" s="6" t="s">
        <v>54</v>
      </c>
      <c r="E3071" s="6" t="s">
        <v>58</v>
      </c>
      <c r="F3071" s="6">
        <v>422</v>
      </c>
    </row>
    <row r="3072" spans="4:6" x14ac:dyDescent="0.2">
      <c r="D3072" s="6" t="s">
        <v>57</v>
      </c>
      <c r="E3072" s="6" t="s">
        <v>45</v>
      </c>
      <c r="F3072" s="6">
        <v>19</v>
      </c>
    </row>
    <row r="3073" spans="4:6" x14ac:dyDescent="0.2">
      <c r="D3073" s="6" t="s">
        <v>54</v>
      </c>
      <c r="E3073" s="6" t="s">
        <v>58</v>
      </c>
      <c r="F3073" s="6">
        <v>186</v>
      </c>
    </row>
    <row r="3074" spans="4:6" x14ac:dyDescent="0.2">
      <c r="D3074" s="6" t="s">
        <v>44</v>
      </c>
      <c r="E3074" s="6" t="s">
        <v>58</v>
      </c>
      <c r="F3074" s="6">
        <v>8</v>
      </c>
    </row>
    <row r="3075" spans="4:6" x14ac:dyDescent="0.2">
      <c r="D3075" s="6" t="s">
        <v>57</v>
      </c>
      <c r="E3075" s="6" t="s">
        <v>45</v>
      </c>
      <c r="F3075" s="6">
        <v>65</v>
      </c>
    </row>
    <row r="3076" spans="4:6" x14ac:dyDescent="0.2">
      <c r="D3076" s="6" t="s">
        <v>54</v>
      </c>
      <c r="E3076" s="6" t="s">
        <v>49</v>
      </c>
      <c r="F3076" s="6">
        <v>494</v>
      </c>
    </row>
    <row r="3077" spans="4:6" x14ac:dyDescent="0.2">
      <c r="D3077" s="6" t="s">
        <v>54</v>
      </c>
      <c r="E3077" s="6" t="s">
        <v>49</v>
      </c>
      <c r="F3077" s="6">
        <v>165</v>
      </c>
    </row>
    <row r="3078" spans="4:6" x14ac:dyDescent="0.2">
      <c r="D3078" s="6" t="s">
        <v>54</v>
      </c>
      <c r="E3078" s="6" t="s">
        <v>49</v>
      </c>
      <c r="F3078" s="6">
        <v>492</v>
      </c>
    </row>
    <row r="3079" spans="4:6" x14ac:dyDescent="0.2">
      <c r="D3079" s="6" t="s">
        <v>44</v>
      </c>
      <c r="E3079" s="6" t="s">
        <v>49</v>
      </c>
      <c r="F3079" s="6">
        <v>156</v>
      </c>
    </row>
    <row r="3080" spans="4:6" x14ac:dyDescent="0.2">
      <c r="D3080" s="6" t="s">
        <v>57</v>
      </c>
      <c r="E3080" s="6" t="s">
        <v>61</v>
      </c>
      <c r="F3080" s="6">
        <v>315</v>
      </c>
    </row>
    <row r="3081" spans="4:6" x14ac:dyDescent="0.2">
      <c r="D3081" s="6" t="s">
        <v>57</v>
      </c>
      <c r="E3081" s="6" t="s">
        <v>61</v>
      </c>
      <c r="F3081" s="6">
        <v>323</v>
      </c>
    </row>
    <row r="3082" spans="4:6" x14ac:dyDescent="0.2">
      <c r="D3082" s="6" t="s">
        <v>57</v>
      </c>
      <c r="E3082" s="6" t="s">
        <v>49</v>
      </c>
      <c r="F3082" s="6">
        <v>21</v>
      </c>
    </row>
    <row r="3083" spans="4:6" x14ac:dyDescent="0.2">
      <c r="D3083" s="6" t="s">
        <v>48</v>
      </c>
      <c r="E3083" s="6" t="s">
        <v>49</v>
      </c>
      <c r="F3083" s="6">
        <v>305</v>
      </c>
    </row>
    <row r="3084" spans="4:6" x14ac:dyDescent="0.2">
      <c r="D3084" s="6" t="s">
        <v>48</v>
      </c>
      <c r="E3084" s="6" t="s">
        <v>58</v>
      </c>
      <c r="F3084" s="6">
        <v>81</v>
      </c>
    </row>
    <row r="3085" spans="4:6" x14ac:dyDescent="0.2">
      <c r="D3085" s="6" t="s">
        <v>48</v>
      </c>
      <c r="E3085" s="6" t="s">
        <v>45</v>
      </c>
      <c r="F3085" s="6">
        <v>42</v>
      </c>
    </row>
    <row r="3086" spans="4:6" x14ac:dyDescent="0.2">
      <c r="D3086" s="6" t="s">
        <v>44</v>
      </c>
      <c r="E3086" s="6" t="s">
        <v>58</v>
      </c>
      <c r="F3086" s="6">
        <v>433</v>
      </c>
    </row>
    <row r="3087" spans="4:6" x14ac:dyDescent="0.2">
      <c r="D3087" s="6" t="s">
        <v>57</v>
      </c>
      <c r="E3087" s="6" t="s">
        <v>45</v>
      </c>
      <c r="F3087" s="6">
        <v>101</v>
      </c>
    </row>
    <row r="3088" spans="4:6" x14ac:dyDescent="0.2">
      <c r="D3088" s="6" t="s">
        <v>54</v>
      </c>
      <c r="E3088" s="6" t="s">
        <v>61</v>
      </c>
      <c r="F3088" s="6">
        <v>197</v>
      </c>
    </row>
    <row r="3089" spans="4:6" x14ac:dyDescent="0.2">
      <c r="D3089" s="6" t="s">
        <v>48</v>
      </c>
      <c r="E3089" s="6" t="s">
        <v>45</v>
      </c>
      <c r="F3089" s="6">
        <v>149</v>
      </c>
    </row>
    <row r="3090" spans="4:6" x14ac:dyDescent="0.2">
      <c r="D3090" s="6" t="s">
        <v>57</v>
      </c>
      <c r="E3090" s="6" t="s">
        <v>58</v>
      </c>
      <c r="F3090" s="6">
        <v>4</v>
      </c>
    </row>
    <row r="3091" spans="4:6" x14ac:dyDescent="0.2">
      <c r="D3091" s="6" t="s">
        <v>54</v>
      </c>
      <c r="E3091" s="6" t="s">
        <v>58</v>
      </c>
      <c r="F3091" s="6">
        <v>41</v>
      </c>
    </row>
    <row r="3092" spans="4:6" x14ac:dyDescent="0.2">
      <c r="D3092" s="6" t="s">
        <v>44</v>
      </c>
      <c r="E3092" s="6" t="s">
        <v>58</v>
      </c>
      <c r="F3092" s="6">
        <v>190</v>
      </c>
    </row>
    <row r="3093" spans="4:6" x14ac:dyDescent="0.2">
      <c r="D3093" s="6" t="s">
        <v>48</v>
      </c>
      <c r="E3093" s="6" t="s">
        <v>58</v>
      </c>
      <c r="F3093" s="6">
        <v>223</v>
      </c>
    </row>
    <row r="3094" spans="4:6" x14ac:dyDescent="0.2">
      <c r="D3094" s="6" t="s">
        <v>44</v>
      </c>
      <c r="E3094" s="6" t="s">
        <v>49</v>
      </c>
      <c r="F3094" s="6">
        <v>141</v>
      </c>
    </row>
    <row r="3095" spans="4:6" x14ac:dyDescent="0.2">
      <c r="D3095" s="6" t="s">
        <v>48</v>
      </c>
      <c r="E3095" s="6" t="s">
        <v>45</v>
      </c>
      <c r="F3095" s="6">
        <v>130</v>
      </c>
    </row>
    <row r="3096" spans="4:6" x14ac:dyDescent="0.2">
      <c r="D3096" s="6" t="s">
        <v>48</v>
      </c>
      <c r="E3096" s="6" t="s">
        <v>49</v>
      </c>
      <c r="F3096" s="6">
        <v>33</v>
      </c>
    </row>
    <row r="3097" spans="4:6" x14ac:dyDescent="0.2">
      <c r="D3097" s="6" t="s">
        <v>57</v>
      </c>
      <c r="E3097" s="6" t="s">
        <v>45</v>
      </c>
      <c r="F3097" s="6">
        <v>481</v>
      </c>
    </row>
    <row r="3098" spans="4:6" x14ac:dyDescent="0.2">
      <c r="D3098" s="6" t="s">
        <v>57</v>
      </c>
      <c r="E3098" s="6" t="s">
        <v>61</v>
      </c>
      <c r="F3098" s="6">
        <v>116</v>
      </c>
    </row>
    <row r="3099" spans="4:6" x14ac:dyDescent="0.2">
      <c r="D3099" s="6" t="s">
        <v>54</v>
      </c>
      <c r="E3099" s="6" t="s">
        <v>61</v>
      </c>
      <c r="F3099" s="6">
        <v>415</v>
      </c>
    </row>
    <row r="3100" spans="4:6" x14ac:dyDescent="0.2">
      <c r="D3100" s="6" t="s">
        <v>54</v>
      </c>
      <c r="E3100" s="6" t="s">
        <v>61</v>
      </c>
      <c r="F3100" s="6">
        <v>36</v>
      </c>
    </row>
    <row r="3101" spans="4:6" x14ac:dyDescent="0.2">
      <c r="D3101" s="6" t="s">
        <v>44</v>
      </c>
      <c r="E3101" s="6" t="s">
        <v>49</v>
      </c>
      <c r="F3101" s="6">
        <v>384</v>
      </c>
    </row>
    <row r="3102" spans="4:6" x14ac:dyDescent="0.2">
      <c r="D3102" s="6" t="s">
        <v>44</v>
      </c>
      <c r="E3102" s="6" t="s">
        <v>49</v>
      </c>
      <c r="F3102" s="6">
        <v>416</v>
      </c>
    </row>
    <row r="3103" spans="4:6" x14ac:dyDescent="0.2">
      <c r="D3103" s="6" t="s">
        <v>44</v>
      </c>
      <c r="E3103" s="6" t="s">
        <v>61</v>
      </c>
      <c r="F3103" s="6">
        <v>303</v>
      </c>
    </row>
    <row r="3104" spans="4:6" x14ac:dyDescent="0.2">
      <c r="D3104" s="6" t="s">
        <v>57</v>
      </c>
      <c r="E3104" s="6" t="s">
        <v>45</v>
      </c>
      <c r="F3104" s="6">
        <v>495</v>
      </c>
    </row>
    <row r="3105" spans="4:6" x14ac:dyDescent="0.2">
      <c r="D3105" s="6" t="s">
        <v>44</v>
      </c>
      <c r="E3105" s="6" t="s">
        <v>61</v>
      </c>
      <c r="F3105" s="6">
        <v>292</v>
      </c>
    </row>
    <row r="3106" spans="4:6" x14ac:dyDescent="0.2">
      <c r="D3106" s="6" t="s">
        <v>54</v>
      </c>
      <c r="E3106" s="6" t="s">
        <v>58</v>
      </c>
      <c r="F3106" s="6">
        <v>69</v>
      </c>
    </row>
    <row r="3107" spans="4:6" x14ac:dyDescent="0.2">
      <c r="D3107" s="6" t="s">
        <v>44</v>
      </c>
      <c r="E3107" s="6" t="s">
        <v>61</v>
      </c>
      <c r="F3107" s="6">
        <v>74</v>
      </c>
    </row>
    <row r="3108" spans="4:6" x14ac:dyDescent="0.2">
      <c r="D3108" s="6" t="s">
        <v>54</v>
      </c>
      <c r="E3108" s="6" t="s">
        <v>61</v>
      </c>
      <c r="F3108" s="6">
        <v>165</v>
      </c>
    </row>
    <row r="3109" spans="4:6" x14ac:dyDescent="0.2">
      <c r="D3109" s="6" t="s">
        <v>44</v>
      </c>
      <c r="E3109" s="6" t="s">
        <v>45</v>
      </c>
      <c r="F3109" s="6">
        <v>182</v>
      </c>
    </row>
    <row r="3110" spans="4:6" x14ac:dyDescent="0.2">
      <c r="D3110" s="6" t="s">
        <v>48</v>
      </c>
      <c r="E3110" s="6" t="s">
        <v>45</v>
      </c>
      <c r="F3110" s="6">
        <v>389</v>
      </c>
    </row>
    <row r="3111" spans="4:6" x14ac:dyDescent="0.2">
      <c r="D3111" s="6" t="s">
        <v>57</v>
      </c>
      <c r="E3111" s="6" t="s">
        <v>58</v>
      </c>
      <c r="F3111" s="6">
        <v>128</v>
      </c>
    </row>
    <row r="3112" spans="4:6" x14ac:dyDescent="0.2">
      <c r="D3112" s="6" t="s">
        <v>57</v>
      </c>
      <c r="E3112" s="6" t="s">
        <v>61</v>
      </c>
      <c r="F3112" s="6">
        <v>475</v>
      </c>
    </row>
    <row r="3113" spans="4:6" x14ac:dyDescent="0.2">
      <c r="D3113" s="6" t="s">
        <v>54</v>
      </c>
      <c r="E3113" s="6" t="s">
        <v>61</v>
      </c>
      <c r="F3113" s="6">
        <v>424</v>
      </c>
    </row>
    <row r="3114" spans="4:6" x14ac:dyDescent="0.2">
      <c r="D3114" s="6" t="s">
        <v>48</v>
      </c>
      <c r="E3114" s="6" t="s">
        <v>49</v>
      </c>
      <c r="F3114" s="6">
        <v>340</v>
      </c>
    </row>
    <row r="3115" spans="4:6" x14ac:dyDescent="0.2">
      <c r="D3115" s="6" t="s">
        <v>57</v>
      </c>
      <c r="E3115" s="6" t="s">
        <v>58</v>
      </c>
      <c r="F3115" s="6">
        <v>234</v>
      </c>
    </row>
    <row r="3116" spans="4:6" x14ac:dyDescent="0.2">
      <c r="D3116" s="6" t="s">
        <v>48</v>
      </c>
      <c r="E3116" s="6" t="s">
        <v>61</v>
      </c>
      <c r="F3116" s="6">
        <v>355</v>
      </c>
    </row>
    <row r="3117" spans="4:6" x14ac:dyDescent="0.2">
      <c r="D3117" s="6" t="s">
        <v>57</v>
      </c>
      <c r="E3117" s="6" t="s">
        <v>49</v>
      </c>
      <c r="F3117" s="6">
        <v>97</v>
      </c>
    </row>
    <row r="3118" spans="4:6" x14ac:dyDescent="0.2">
      <c r="D3118" s="6" t="s">
        <v>44</v>
      </c>
      <c r="E3118" s="6" t="s">
        <v>58</v>
      </c>
      <c r="F3118" s="6">
        <v>1</v>
      </c>
    </row>
    <row r="3119" spans="4:6" x14ac:dyDescent="0.2">
      <c r="D3119" s="6" t="s">
        <v>54</v>
      </c>
      <c r="E3119" s="6" t="s">
        <v>45</v>
      </c>
      <c r="F3119" s="6">
        <v>132</v>
      </c>
    </row>
    <row r="3120" spans="4:6" x14ac:dyDescent="0.2">
      <c r="D3120" s="6" t="s">
        <v>44</v>
      </c>
      <c r="E3120" s="6" t="s">
        <v>61</v>
      </c>
      <c r="F3120" s="6">
        <v>16</v>
      </c>
    </row>
    <row r="3121" spans="4:6" x14ac:dyDescent="0.2">
      <c r="D3121" s="6" t="s">
        <v>48</v>
      </c>
      <c r="E3121" s="6" t="s">
        <v>61</v>
      </c>
      <c r="F3121" s="6">
        <v>458</v>
      </c>
    </row>
    <row r="3122" spans="4:6" x14ac:dyDescent="0.2">
      <c r="D3122" s="6" t="s">
        <v>44</v>
      </c>
      <c r="E3122" s="6" t="s">
        <v>61</v>
      </c>
      <c r="F3122" s="6">
        <v>60</v>
      </c>
    </row>
    <row r="3123" spans="4:6" x14ac:dyDescent="0.2">
      <c r="D3123" s="6" t="s">
        <v>48</v>
      </c>
      <c r="E3123" s="6" t="s">
        <v>45</v>
      </c>
      <c r="F3123" s="6">
        <v>355</v>
      </c>
    </row>
    <row r="3124" spans="4:6" x14ac:dyDescent="0.2">
      <c r="D3124" s="6" t="s">
        <v>44</v>
      </c>
      <c r="E3124" s="6" t="s">
        <v>58</v>
      </c>
      <c r="F3124" s="6">
        <v>102</v>
      </c>
    </row>
    <row r="3125" spans="4:6" x14ac:dyDescent="0.2">
      <c r="D3125" s="6" t="s">
        <v>44</v>
      </c>
      <c r="E3125" s="6" t="s">
        <v>45</v>
      </c>
      <c r="F3125" s="6">
        <v>479</v>
      </c>
    </row>
    <row r="3126" spans="4:6" x14ac:dyDescent="0.2">
      <c r="D3126" s="6" t="s">
        <v>44</v>
      </c>
      <c r="E3126" s="6" t="s">
        <v>45</v>
      </c>
      <c r="F3126" s="6">
        <v>7</v>
      </c>
    </row>
    <row r="3127" spans="4:6" x14ac:dyDescent="0.2">
      <c r="D3127" s="6" t="s">
        <v>54</v>
      </c>
      <c r="E3127" s="6" t="s">
        <v>61</v>
      </c>
      <c r="F3127" s="6">
        <v>215</v>
      </c>
    </row>
    <row r="3128" spans="4:6" x14ac:dyDescent="0.2">
      <c r="D3128" s="6" t="s">
        <v>54</v>
      </c>
      <c r="E3128" s="6" t="s">
        <v>49</v>
      </c>
      <c r="F3128" s="6">
        <v>190</v>
      </c>
    </row>
    <row r="3129" spans="4:6" x14ac:dyDescent="0.2">
      <c r="D3129" s="6" t="s">
        <v>48</v>
      </c>
      <c r="E3129" s="6" t="s">
        <v>61</v>
      </c>
      <c r="F3129" s="6">
        <v>216</v>
      </c>
    </row>
    <row r="3130" spans="4:6" x14ac:dyDescent="0.2">
      <c r="D3130" s="6" t="s">
        <v>48</v>
      </c>
      <c r="E3130" s="6" t="s">
        <v>58</v>
      </c>
      <c r="F3130" s="6">
        <v>495</v>
      </c>
    </row>
    <row r="3131" spans="4:6" x14ac:dyDescent="0.2">
      <c r="D3131" s="6" t="s">
        <v>48</v>
      </c>
      <c r="E3131" s="6" t="s">
        <v>45</v>
      </c>
      <c r="F3131" s="6">
        <v>420</v>
      </c>
    </row>
    <row r="3132" spans="4:6" x14ac:dyDescent="0.2">
      <c r="D3132" s="6" t="s">
        <v>57</v>
      </c>
      <c r="E3132" s="6" t="s">
        <v>45</v>
      </c>
      <c r="F3132" s="6">
        <v>1</v>
      </c>
    </row>
    <row r="3133" spans="4:6" x14ac:dyDescent="0.2">
      <c r="D3133" s="6" t="s">
        <v>44</v>
      </c>
      <c r="E3133" s="6" t="s">
        <v>45</v>
      </c>
      <c r="F3133" s="6">
        <v>311</v>
      </c>
    </row>
    <row r="3134" spans="4:6" x14ac:dyDescent="0.2">
      <c r="D3134" s="6" t="s">
        <v>48</v>
      </c>
      <c r="E3134" s="6" t="s">
        <v>45</v>
      </c>
      <c r="F3134" s="6">
        <v>267</v>
      </c>
    </row>
    <row r="3135" spans="4:6" x14ac:dyDescent="0.2">
      <c r="D3135" s="6" t="s">
        <v>57</v>
      </c>
      <c r="E3135" s="6" t="s">
        <v>45</v>
      </c>
      <c r="F3135" s="6">
        <v>188</v>
      </c>
    </row>
    <row r="3136" spans="4:6" x14ac:dyDescent="0.2">
      <c r="D3136" s="6" t="s">
        <v>57</v>
      </c>
      <c r="E3136" s="6" t="s">
        <v>58</v>
      </c>
      <c r="F3136" s="6">
        <v>347</v>
      </c>
    </row>
    <row r="3137" spans="4:6" x14ac:dyDescent="0.2">
      <c r="D3137" s="6" t="s">
        <v>48</v>
      </c>
      <c r="E3137" s="6" t="s">
        <v>58</v>
      </c>
      <c r="F3137" s="6">
        <v>97</v>
      </c>
    </row>
    <row r="3138" spans="4:6" x14ac:dyDescent="0.2">
      <c r="D3138" s="6" t="s">
        <v>57</v>
      </c>
      <c r="E3138" s="6" t="s">
        <v>58</v>
      </c>
      <c r="F3138" s="6">
        <v>464</v>
      </c>
    </row>
    <row r="3139" spans="4:6" x14ac:dyDescent="0.2">
      <c r="D3139" s="6" t="s">
        <v>44</v>
      </c>
      <c r="E3139" s="6" t="s">
        <v>49</v>
      </c>
      <c r="F3139" s="6">
        <v>346</v>
      </c>
    </row>
    <row r="3140" spans="4:6" x14ac:dyDescent="0.2">
      <c r="D3140" s="6" t="s">
        <v>48</v>
      </c>
      <c r="E3140" s="6" t="s">
        <v>61</v>
      </c>
      <c r="F3140" s="6">
        <v>186</v>
      </c>
    </row>
    <row r="3141" spans="4:6" x14ac:dyDescent="0.2">
      <c r="D3141" s="6" t="s">
        <v>54</v>
      </c>
      <c r="E3141" s="6" t="s">
        <v>58</v>
      </c>
      <c r="F3141" s="6">
        <v>336</v>
      </c>
    </row>
    <row r="3142" spans="4:6" x14ac:dyDescent="0.2">
      <c r="D3142" s="6" t="s">
        <v>44</v>
      </c>
      <c r="E3142" s="6" t="s">
        <v>45</v>
      </c>
      <c r="F3142" s="6">
        <v>101</v>
      </c>
    </row>
    <row r="3143" spans="4:6" x14ac:dyDescent="0.2">
      <c r="D3143" s="6" t="s">
        <v>57</v>
      </c>
      <c r="E3143" s="6" t="s">
        <v>58</v>
      </c>
      <c r="F3143" s="6">
        <v>65</v>
      </c>
    </row>
    <row r="3144" spans="4:6" x14ac:dyDescent="0.2">
      <c r="D3144" s="6" t="s">
        <v>54</v>
      </c>
      <c r="E3144" s="6" t="s">
        <v>49</v>
      </c>
      <c r="F3144" s="6">
        <v>134</v>
      </c>
    </row>
    <row r="3145" spans="4:6" x14ac:dyDescent="0.2">
      <c r="D3145" s="6" t="s">
        <v>57</v>
      </c>
      <c r="E3145" s="6" t="s">
        <v>45</v>
      </c>
      <c r="F3145" s="6">
        <v>46</v>
      </c>
    </row>
    <row r="3146" spans="4:6" x14ac:dyDescent="0.2">
      <c r="D3146" s="6" t="s">
        <v>48</v>
      </c>
      <c r="E3146" s="6" t="s">
        <v>45</v>
      </c>
      <c r="F3146" s="6">
        <v>481</v>
      </c>
    </row>
    <row r="3147" spans="4:6" x14ac:dyDescent="0.2">
      <c r="D3147" s="6" t="s">
        <v>48</v>
      </c>
      <c r="E3147" s="6" t="s">
        <v>61</v>
      </c>
      <c r="F3147" s="6">
        <v>334</v>
      </c>
    </row>
    <row r="3148" spans="4:6" x14ac:dyDescent="0.2">
      <c r="D3148" s="6" t="s">
        <v>57</v>
      </c>
      <c r="E3148" s="6" t="s">
        <v>49</v>
      </c>
      <c r="F3148" s="6">
        <v>121</v>
      </c>
    </row>
    <row r="3149" spans="4:6" x14ac:dyDescent="0.2">
      <c r="D3149" s="6" t="s">
        <v>48</v>
      </c>
      <c r="E3149" s="6" t="s">
        <v>61</v>
      </c>
      <c r="F3149" s="6">
        <v>161</v>
      </c>
    </row>
    <row r="3150" spans="4:6" x14ac:dyDescent="0.2">
      <c r="D3150" s="6" t="s">
        <v>57</v>
      </c>
      <c r="E3150" s="6" t="s">
        <v>58</v>
      </c>
      <c r="F3150" s="6">
        <v>124</v>
      </c>
    </row>
    <row r="3151" spans="4:6" x14ac:dyDescent="0.2">
      <c r="D3151" s="6" t="s">
        <v>54</v>
      </c>
      <c r="E3151" s="6" t="s">
        <v>45</v>
      </c>
      <c r="F3151" s="6">
        <v>317</v>
      </c>
    </row>
    <row r="3152" spans="4:6" x14ac:dyDescent="0.2">
      <c r="D3152" s="6" t="s">
        <v>48</v>
      </c>
      <c r="E3152" s="6" t="s">
        <v>45</v>
      </c>
      <c r="F3152" s="6">
        <v>291</v>
      </c>
    </row>
    <row r="3153" spans="4:6" x14ac:dyDescent="0.2">
      <c r="D3153" s="6" t="s">
        <v>57</v>
      </c>
      <c r="E3153" s="6" t="s">
        <v>58</v>
      </c>
      <c r="F3153" s="6">
        <v>400</v>
      </c>
    </row>
    <row r="3154" spans="4:6" x14ac:dyDescent="0.2">
      <c r="D3154" s="6" t="s">
        <v>44</v>
      </c>
      <c r="E3154" s="6" t="s">
        <v>61</v>
      </c>
      <c r="F3154" s="6">
        <v>419</v>
      </c>
    </row>
    <row r="3155" spans="4:6" x14ac:dyDescent="0.2">
      <c r="D3155" s="6" t="s">
        <v>44</v>
      </c>
      <c r="E3155" s="6" t="s">
        <v>45</v>
      </c>
      <c r="F3155" s="6">
        <v>116</v>
      </c>
    </row>
    <row r="3156" spans="4:6" x14ac:dyDescent="0.2">
      <c r="D3156" s="6" t="s">
        <v>44</v>
      </c>
      <c r="E3156" s="6" t="s">
        <v>61</v>
      </c>
      <c r="F3156" s="6">
        <v>384</v>
      </c>
    </row>
    <row r="3157" spans="4:6" x14ac:dyDescent="0.2">
      <c r="D3157" s="6" t="s">
        <v>57</v>
      </c>
      <c r="E3157" s="6" t="s">
        <v>45</v>
      </c>
      <c r="F3157" s="6">
        <v>105</v>
      </c>
    </row>
    <row r="3158" spans="4:6" x14ac:dyDescent="0.2">
      <c r="D3158" s="6" t="s">
        <v>48</v>
      </c>
      <c r="E3158" s="6" t="s">
        <v>58</v>
      </c>
      <c r="F3158" s="6">
        <v>37</v>
      </c>
    </row>
    <row r="3159" spans="4:6" x14ac:dyDescent="0.2">
      <c r="D3159" s="6" t="s">
        <v>57</v>
      </c>
      <c r="E3159" s="6" t="s">
        <v>49</v>
      </c>
      <c r="F3159" s="6">
        <v>308</v>
      </c>
    </row>
    <row r="3160" spans="4:6" x14ac:dyDescent="0.2">
      <c r="D3160" s="6" t="s">
        <v>44</v>
      </c>
      <c r="E3160" s="6" t="s">
        <v>45</v>
      </c>
      <c r="F3160" s="6">
        <v>444</v>
      </c>
    </row>
    <row r="3161" spans="4:6" x14ac:dyDescent="0.2">
      <c r="D3161" s="6" t="s">
        <v>44</v>
      </c>
      <c r="E3161" s="6" t="s">
        <v>49</v>
      </c>
      <c r="F3161" s="6">
        <v>471</v>
      </c>
    </row>
    <row r="3162" spans="4:6" x14ac:dyDescent="0.2">
      <c r="D3162" s="6" t="s">
        <v>44</v>
      </c>
      <c r="E3162" s="6" t="s">
        <v>45</v>
      </c>
      <c r="F3162" s="6">
        <v>109</v>
      </c>
    </row>
    <row r="3163" spans="4:6" x14ac:dyDescent="0.2">
      <c r="D3163" s="6" t="s">
        <v>44</v>
      </c>
      <c r="E3163" s="6" t="s">
        <v>61</v>
      </c>
      <c r="F3163" s="6">
        <v>318</v>
      </c>
    </row>
    <row r="3164" spans="4:6" x14ac:dyDescent="0.2">
      <c r="D3164" s="6" t="s">
        <v>48</v>
      </c>
      <c r="E3164" s="6" t="s">
        <v>49</v>
      </c>
      <c r="F3164" s="6">
        <v>496</v>
      </c>
    </row>
    <row r="3165" spans="4:6" x14ac:dyDescent="0.2">
      <c r="D3165" s="6" t="s">
        <v>54</v>
      </c>
      <c r="E3165" s="6" t="s">
        <v>45</v>
      </c>
      <c r="F3165" s="6">
        <v>53</v>
      </c>
    </row>
    <row r="3166" spans="4:6" x14ac:dyDescent="0.2">
      <c r="D3166" s="6" t="s">
        <v>44</v>
      </c>
      <c r="E3166" s="6" t="s">
        <v>49</v>
      </c>
      <c r="F3166" s="6">
        <v>28</v>
      </c>
    </row>
    <row r="3167" spans="4:6" x14ac:dyDescent="0.2">
      <c r="D3167" s="6" t="s">
        <v>48</v>
      </c>
      <c r="E3167" s="6" t="s">
        <v>45</v>
      </c>
      <c r="F3167" s="6">
        <v>410</v>
      </c>
    </row>
    <row r="3168" spans="4:6" x14ac:dyDescent="0.2">
      <c r="D3168" s="6" t="s">
        <v>48</v>
      </c>
      <c r="E3168" s="6" t="s">
        <v>61</v>
      </c>
      <c r="F3168" s="6">
        <v>291</v>
      </c>
    </row>
    <row r="3169" spans="4:6" x14ac:dyDescent="0.2">
      <c r="D3169" s="6" t="s">
        <v>44</v>
      </c>
      <c r="E3169" s="6" t="s">
        <v>45</v>
      </c>
      <c r="F3169" s="6">
        <v>294</v>
      </c>
    </row>
    <row r="3170" spans="4:6" x14ac:dyDescent="0.2">
      <c r="D3170" s="6" t="s">
        <v>54</v>
      </c>
      <c r="E3170" s="6" t="s">
        <v>49</v>
      </c>
      <c r="F3170" s="6">
        <v>253</v>
      </c>
    </row>
    <row r="3171" spans="4:6" x14ac:dyDescent="0.2">
      <c r="D3171" s="6" t="s">
        <v>48</v>
      </c>
      <c r="E3171" s="6" t="s">
        <v>49</v>
      </c>
      <c r="F3171" s="6">
        <v>21</v>
      </c>
    </row>
    <row r="3172" spans="4:6" x14ac:dyDescent="0.2">
      <c r="D3172" s="6" t="s">
        <v>48</v>
      </c>
      <c r="E3172" s="6" t="s">
        <v>49</v>
      </c>
      <c r="F3172" s="6">
        <v>475</v>
      </c>
    </row>
    <row r="3173" spans="4:6" x14ac:dyDescent="0.2">
      <c r="D3173" s="6" t="s">
        <v>44</v>
      </c>
      <c r="E3173" s="6" t="s">
        <v>45</v>
      </c>
      <c r="F3173" s="6">
        <v>339</v>
      </c>
    </row>
    <row r="3174" spans="4:6" x14ac:dyDescent="0.2">
      <c r="D3174" s="6" t="s">
        <v>57</v>
      </c>
      <c r="E3174" s="6" t="s">
        <v>45</v>
      </c>
      <c r="F3174" s="6">
        <v>9</v>
      </c>
    </row>
    <row r="3175" spans="4:6" x14ac:dyDescent="0.2">
      <c r="D3175" s="6" t="s">
        <v>57</v>
      </c>
      <c r="E3175" s="6" t="s">
        <v>45</v>
      </c>
      <c r="F3175" s="6">
        <v>198</v>
      </c>
    </row>
    <row r="3176" spans="4:6" x14ac:dyDescent="0.2">
      <c r="D3176" s="6" t="s">
        <v>48</v>
      </c>
      <c r="E3176" s="6" t="s">
        <v>58</v>
      </c>
      <c r="F3176" s="6">
        <v>167</v>
      </c>
    </row>
    <row r="3177" spans="4:6" x14ac:dyDescent="0.2">
      <c r="D3177" s="6" t="s">
        <v>44</v>
      </c>
      <c r="E3177" s="6" t="s">
        <v>61</v>
      </c>
      <c r="F3177" s="6">
        <v>160</v>
      </c>
    </row>
    <row r="3178" spans="4:6" x14ac:dyDescent="0.2">
      <c r="D3178" s="6" t="s">
        <v>57</v>
      </c>
      <c r="E3178" s="6" t="s">
        <v>49</v>
      </c>
      <c r="F3178" s="6">
        <v>435</v>
      </c>
    </row>
    <row r="3179" spans="4:6" x14ac:dyDescent="0.2">
      <c r="D3179" s="6" t="s">
        <v>57</v>
      </c>
      <c r="E3179" s="6" t="s">
        <v>61</v>
      </c>
      <c r="F3179" s="6">
        <v>486</v>
      </c>
    </row>
    <row r="3180" spans="4:6" x14ac:dyDescent="0.2">
      <c r="D3180" s="6" t="s">
        <v>48</v>
      </c>
      <c r="E3180" s="6" t="s">
        <v>49</v>
      </c>
      <c r="F3180" s="6">
        <v>95</v>
      </c>
    </row>
    <row r="3181" spans="4:6" x14ac:dyDescent="0.2">
      <c r="D3181" s="6" t="s">
        <v>44</v>
      </c>
      <c r="E3181" s="6" t="s">
        <v>49</v>
      </c>
      <c r="F3181" s="6">
        <v>401</v>
      </c>
    </row>
    <row r="3182" spans="4:6" x14ac:dyDescent="0.2">
      <c r="D3182" s="6" t="s">
        <v>44</v>
      </c>
      <c r="E3182" s="6" t="s">
        <v>61</v>
      </c>
      <c r="F3182" s="6">
        <v>179</v>
      </c>
    </row>
    <row r="3183" spans="4:6" x14ac:dyDescent="0.2">
      <c r="D3183" s="6" t="s">
        <v>57</v>
      </c>
      <c r="E3183" s="6" t="s">
        <v>49</v>
      </c>
      <c r="F3183" s="6">
        <v>382</v>
      </c>
    </row>
    <row r="3184" spans="4:6" x14ac:dyDescent="0.2">
      <c r="D3184" s="6" t="s">
        <v>54</v>
      </c>
      <c r="E3184" s="6" t="s">
        <v>45</v>
      </c>
      <c r="F3184" s="6">
        <v>271</v>
      </c>
    </row>
    <row r="3185" spans="4:6" x14ac:dyDescent="0.2">
      <c r="D3185" s="6" t="s">
        <v>57</v>
      </c>
      <c r="E3185" s="6" t="s">
        <v>58</v>
      </c>
      <c r="F3185" s="6">
        <v>24</v>
      </c>
    </row>
    <row r="3186" spans="4:6" x14ac:dyDescent="0.2">
      <c r="D3186" s="6" t="s">
        <v>54</v>
      </c>
      <c r="E3186" s="6" t="s">
        <v>49</v>
      </c>
      <c r="F3186" s="6">
        <v>311</v>
      </c>
    </row>
    <row r="3187" spans="4:6" x14ac:dyDescent="0.2">
      <c r="D3187" s="6" t="s">
        <v>54</v>
      </c>
      <c r="E3187" s="6" t="s">
        <v>61</v>
      </c>
      <c r="F3187" s="6">
        <v>182</v>
      </c>
    </row>
    <row r="3188" spans="4:6" x14ac:dyDescent="0.2">
      <c r="D3188" s="6" t="s">
        <v>48</v>
      </c>
      <c r="E3188" s="6" t="s">
        <v>61</v>
      </c>
      <c r="F3188" s="6">
        <v>315</v>
      </c>
    </row>
    <row r="3189" spans="4:6" x14ac:dyDescent="0.2">
      <c r="D3189" s="6" t="s">
        <v>54</v>
      </c>
      <c r="E3189" s="6" t="s">
        <v>49</v>
      </c>
      <c r="F3189" s="6">
        <v>214</v>
      </c>
    </row>
    <row r="3190" spans="4:6" x14ac:dyDescent="0.2">
      <c r="D3190" s="6" t="s">
        <v>54</v>
      </c>
      <c r="E3190" s="6" t="s">
        <v>61</v>
      </c>
      <c r="F3190" s="6">
        <v>160</v>
      </c>
    </row>
    <row r="3191" spans="4:6" x14ac:dyDescent="0.2">
      <c r="D3191" s="6" t="s">
        <v>57</v>
      </c>
      <c r="E3191" s="6" t="s">
        <v>61</v>
      </c>
      <c r="F3191" s="6">
        <v>437</v>
      </c>
    </row>
    <row r="3192" spans="4:6" x14ac:dyDescent="0.2">
      <c r="D3192" s="6" t="s">
        <v>57</v>
      </c>
      <c r="E3192" s="6" t="s">
        <v>61</v>
      </c>
      <c r="F3192" s="6">
        <v>306</v>
      </c>
    </row>
    <row r="3193" spans="4:6" x14ac:dyDescent="0.2">
      <c r="D3193" s="6" t="s">
        <v>54</v>
      </c>
      <c r="E3193" s="6" t="s">
        <v>61</v>
      </c>
      <c r="F3193" s="6">
        <v>171</v>
      </c>
    </row>
    <row r="3194" spans="4:6" x14ac:dyDescent="0.2">
      <c r="D3194" s="6" t="s">
        <v>54</v>
      </c>
      <c r="E3194" s="6" t="s">
        <v>58</v>
      </c>
      <c r="F3194" s="6">
        <v>94</v>
      </c>
    </row>
    <row r="3195" spans="4:6" x14ac:dyDescent="0.2">
      <c r="D3195" s="6" t="s">
        <v>48</v>
      </c>
      <c r="E3195" s="6" t="s">
        <v>61</v>
      </c>
      <c r="F3195" s="6">
        <v>165</v>
      </c>
    </row>
    <row r="3196" spans="4:6" x14ac:dyDescent="0.2">
      <c r="D3196" s="6" t="s">
        <v>44</v>
      </c>
      <c r="E3196" s="6" t="s">
        <v>58</v>
      </c>
      <c r="F3196" s="6">
        <v>360</v>
      </c>
    </row>
    <row r="3197" spans="4:6" x14ac:dyDescent="0.2">
      <c r="D3197" s="6" t="s">
        <v>48</v>
      </c>
      <c r="E3197" s="6" t="s">
        <v>49</v>
      </c>
      <c r="F3197" s="6">
        <v>261</v>
      </c>
    </row>
    <row r="3198" spans="4:6" x14ac:dyDescent="0.2">
      <c r="D3198" s="6" t="s">
        <v>48</v>
      </c>
      <c r="E3198" s="6" t="s">
        <v>61</v>
      </c>
      <c r="F3198" s="6">
        <v>56</v>
      </c>
    </row>
    <row r="3199" spans="4:6" x14ac:dyDescent="0.2">
      <c r="D3199" s="6" t="s">
        <v>54</v>
      </c>
      <c r="E3199" s="6" t="s">
        <v>61</v>
      </c>
      <c r="F3199" s="6">
        <v>435</v>
      </c>
    </row>
    <row r="3200" spans="4:6" x14ac:dyDescent="0.2">
      <c r="D3200" s="6" t="s">
        <v>54</v>
      </c>
      <c r="E3200" s="6" t="s">
        <v>58</v>
      </c>
      <c r="F3200" s="6">
        <v>379</v>
      </c>
    </row>
    <row r="3201" spans="4:6" x14ac:dyDescent="0.2">
      <c r="D3201" s="6" t="s">
        <v>54</v>
      </c>
      <c r="E3201" s="6" t="s">
        <v>49</v>
      </c>
      <c r="F3201" s="6">
        <v>321</v>
      </c>
    </row>
    <row r="3202" spans="4:6" x14ac:dyDescent="0.2">
      <c r="D3202" s="6" t="s">
        <v>44</v>
      </c>
      <c r="E3202" s="6" t="s">
        <v>49</v>
      </c>
      <c r="F3202" s="6">
        <v>399</v>
      </c>
    </row>
    <row r="3203" spans="4:6" x14ac:dyDescent="0.2">
      <c r="D3203" s="6" t="s">
        <v>57</v>
      </c>
      <c r="E3203" s="6" t="s">
        <v>45</v>
      </c>
      <c r="F3203" s="6">
        <v>135</v>
      </c>
    </row>
    <row r="3204" spans="4:6" x14ac:dyDescent="0.2">
      <c r="D3204" s="6" t="s">
        <v>48</v>
      </c>
      <c r="E3204" s="6" t="s">
        <v>49</v>
      </c>
      <c r="F3204" s="6">
        <v>67</v>
      </c>
    </row>
    <row r="3205" spans="4:6" x14ac:dyDescent="0.2">
      <c r="D3205" s="6" t="s">
        <v>44</v>
      </c>
      <c r="E3205" s="6" t="s">
        <v>58</v>
      </c>
      <c r="F3205" s="6">
        <v>222</v>
      </c>
    </row>
    <row r="3206" spans="4:6" x14ac:dyDescent="0.2">
      <c r="D3206" s="6" t="s">
        <v>44</v>
      </c>
      <c r="E3206" s="6" t="s">
        <v>61</v>
      </c>
      <c r="F3206" s="6">
        <v>139</v>
      </c>
    </row>
    <row r="3207" spans="4:6" x14ac:dyDescent="0.2">
      <c r="D3207" s="6" t="s">
        <v>44</v>
      </c>
      <c r="E3207" s="6" t="s">
        <v>61</v>
      </c>
      <c r="F3207" s="6">
        <v>409</v>
      </c>
    </row>
    <row r="3208" spans="4:6" x14ac:dyDescent="0.2">
      <c r="D3208" s="6" t="s">
        <v>48</v>
      </c>
      <c r="E3208" s="6" t="s">
        <v>49</v>
      </c>
      <c r="F3208" s="6">
        <v>129</v>
      </c>
    </row>
    <row r="3209" spans="4:6" x14ac:dyDescent="0.2">
      <c r="D3209" s="6" t="s">
        <v>54</v>
      </c>
      <c r="E3209" s="6" t="s">
        <v>45</v>
      </c>
      <c r="F3209" s="6">
        <v>395</v>
      </c>
    </row>
    <row r="3210" spans="4:6" x14ac:dyDescent="0.2">
      <c r="D3210" s="6" t="s">
        <v>57</v>
      </c>
      <c r="E3210" s="6" t="s">
        <v>61</v>
      </c>
      <c r="F3210" s="6">
        <v>304</v>
      </c>
    </row>
    <row r="3211" spans="4:6" x14ac:dyDescent="0.2">
      <c r="D3211" s="6" t="s">
        <v>54</v>
      </c>
      <c r="E3211" s="6" t="s">
        <v>49</v>
      </c>
      <c r="F3211" s="6">
        <v>202</v>
      </c>
    </row>
    <row r="3212" spans="4:6" x14ac:dyDescent="0.2">
      <c r="D3212" s="6" t="s">
        <v>54</v>
      </c>
      <c r="E3212" s="6" t="s">
        <v>49</v>
      </c>
      <c r="F3212" s="6">
        <v>290</v>
      </c>
    </row>
    <row r="3213" spans="4:6" x14ac:dyDescent="0.2">
      <c r="D3213" s="6" t="s">
        <v>44</v>
      </c>
      <c r="E3213" s="6" t="s">
        <v>58</v>
      </c>
      <c r="F3213" s="6">
        <v>322</v>
      </c>
    </row>
    <row r="3214" spans="4:6" x14ac:dyDescent="0.2">
      <c r="D3214" s="6" t="s">
        <v>44</v>
      </c>
      <c r="E3214" s="6" t="s">
        <v>45</v>
      </c>
      <c r="F3214" s="6">
        <v>148</v>
      </c>
    </row>
    <row r="3215" spans="4:6" x14ac:dyDescent="0.2">
      <c r="D3215" s="6" t="s">
        <v>54</v>
      </c>
      <c r="E3215" s="6" t="s">
        <v>49</v>
      </c>
      <c r="F3215" s="6">
        <v>8</v>
      </c>
    </row>
    <row r="3216" spans="4:6" x14ac:dyDescent="0.2">
      <c r="D3216" s="6" t="s">
        <v>54</v>
      </c>
      <c r="E3216" s="6" t="s">
        <v>45</v>
      </c>
      <c r="F3216" s="6">
        <v>166</v>
      </c>
    </row>
    <row r="3217" spans="4:6" x14ac:dyDescent="0.2">
      <c r="D3217" s="6" t="s">
        <v>57</v>
      </c>
      <c r="E3217" s="6" t="s">
        <v>49</v>
      </c>
      <c r="F3217" s="6">
        <v>438</v>
      </c>
    </row>
    <row r="3218" spans="4:6" x14ac:dyDescent="0.2">
      <c r="D3218" s="6" t="s">
        <v>54</v>
      </c>
      <c r="E3218" s="6" t="s">
        <v>45</v>
      </c>
      <c r="F3218" s="6">
        <v>224</v>
      </c>
    </row>
    <row r="3219" spans="4:6" x14ac:dyDescent="0.2">
      <c r="D3219" s="6" t="s">
        <v>48</v>
      </c>
      <c r="E3219" s="6" t="s">
        <v>58</v>
      </c>
      <c r="F3219" s="6">
        <v>331</v>
      </c>
    </row>
    <row r="3220" spans="4:6" x14ac:dyDescent="0.2">
      <c r="D3220" s="6" t="s">
        <v>48</v>
      </c>
      <c r="E3220" s="6" t="s">
        <v>58</v>
      </c>
      <c r="F3220" s="6">
        <v>192</v>
      </c>
    </row>
    <row r="3221" spans="4:6" x14ac:dyDescent="0.2">
      <c r="D3221" s="6" t="s">
        <v>44</v>
      </c>
      <c r="E3221" s="6" t="s">
        <v>49</v>
      </c>
      <c r="F3221" s="6">
        <v>266</v>
      </c>
    </row>
    <row r="3222" spans="4:6" x14ac:dyDescent="0.2">
      <c r="D3222" s="6" t="s">
        <v>48</v>
      </c>
      <c r="E3222" s="6" t="s">
        <v>49</v>
      </c>
      <c r="F3222" s="6">
        <v>354</v>
      </c>
    </row>
    <row r="3223" spans="4:6" x14ac:dyDescent="0.2">
      <c r="D3223" s="6" t="s">
        <v>44</v>
      </c>
      <c r="E3223" s="6" t="s">
        <v>58</v>
      </c>
      <c r="F3223" s="6">
        <v>356</v>
      </c>
    </row>
    <row r="3224" spans="4:6" x14ac:dyDescent="0.2">
      <c r="D3224" s="6" t="s">
        <v>54</v>
      </c>
      <c r="E3224" s="6" t="s">
        <v>45</v>
      </c>
      <c r="F3224" s="6">
        <v>415</v>
      </c>
    </row>
    <row r="3225" spans="4:6" x14ac:dyDescent="0.2">
      <c r="D3225" s="6" t="s">
        <v>57</v>
      </c>
      <c r="E3225" s="6" t="s">
        <v>49</v>
      </c>
      <c r="F3225" s="6">
        <v>431</v>
      </c>
    </row>
    <row r="3226" spans="4:6" x14ac:dyDescent="0.2">
      <c r="D3226" s="6" t="s">
        <v>57</v>
      </c>
      <c r="E3226" s="6" t="s">
        <v>58</v>
      </c>
      <c r="F3226" s="6">
        <v>122</v>
      </c>
    </row>
    <row r="3227" spans="4:6" x14ac:dyDescent="0.2">
      <c r="D3227" s="6" t="s">
        <v>48</v>
      </c>
      <c r="E3227" s="6" t="s">
        <v>61</v>
      </c>
      <c r="F3227" s="6">
        <v>341</v>
      </c>
    </row>
    <row r="3228" spans="4:6" x14ac:dyDescent="0.2">
      <c r="D3228" s="6" t="s">
        <v>44</v>
      </c>
      <c r="E3228" s="6" t="s">
        <v>61</v>
      </c>
      <c r="F3228" s="6">
        <v>273</v>
      </c>
    </row>
    <row r="3229" spans="4:6" x14ac:dyDescent="0.2">
      <c r="D3229" s="6" t="s">
        <v>44</v>
      </c>
      <c r="E3229" s="6" t="s">
        <v>45</v>
      </c>
      <c r="F3229" s="6">
        <v>286</v>
      </c>
    </row>
    <row r="3230" spans="4:6" x14ac:dyDescent="0.2">
      <c r="D3230" s="6" t="s">
        <v>54</v>
      </c>
      <c r="E3230" s="6" t="s">
        <v>61</v>
      </c>
      <c r="F3230" s="6">
        <v>60</v>
      </c>
    </row>
    <row r="3231" spans="4:6" x14ac:dyDescent="0.2">
      <c r="D3231" s="6" t="s">
        <v>54</v>
      </c>
      <c r="E3231" s="6" t="s">
        <v>61</v>
      </c>
      <c r="F3231" s="6">
        <v>257</v>
      </c>
    </row>
    <row r="3232" spans="4:6" x14ac:dyDescent="0.2">
      <c r="D3232" s="6" t="s">
        <v>44</v>
      </c>
      <c r="E3232" s="6" t="s">
        <v>49</v>
      </c>
      <c r="F3232" s="6">
        <v>31</v>
      </c>
    </row>
    <row r="3233" spans="4:6" x14ac:dyDescent="0.2">
      <c r="D3233" s="6" t="s">
        <v>44</v>
      </c>
      <c r="E3233" s="6" t="s">
        <v>45</v>
      </c>
      <c r="F3233" s="6">
        <v>40</v>
      </c>
    </row>
    <row r="3234" spans="4:6" x14ac:dyDescent="0.2">
      <c r="D3234" s="6" t="s">
        <v>48</v>
      </c>
      <c r="E3234" s="6" t="s">
        <v>58</v>
      </c>
      <c r="F3234" s="6">
        <v>183</v>
      </c>
    </row>
    <row r="3235" spans="4:6" x14ac:dyDescent="0.2">
      <c r="D3235" s="6" t="s">
        <v>44</v>
      </c>
      <c r="E3235" s="6" t="s">
        <v>49</v>
      </c>
      <c r="F3235" s="6">
        <v>392</v>
      </c>
    </row>
    <row r="3236" spans="4:6" x14ac:dyDescent="0.2">
      <c r="D3236" s="6" t="s">
        <v>57</v>
      </c>
      <c r="E3236" s="6" t="s">
        <v>58</v>
      </c>
      <c r="F3236" s="6">
        <v>112</v>
      </c>
    </row>
    <row r="3237" spans="4:6" x14ac:dyDescent="0.2">
      <c r="D3237" s="6" t="s">
        <v>57</v>
      </c>
      <c r="E3237" s="6" t="s">
        <v>45</v>
      </c>
      <c r="F3237" s="6">
        <v>356</v>
      </c>
    </row>
    <row r="3238" spans="4:6" x14ac:dyDescent="0.2">
      <c r="D3238" s="6" t="s">
        <v>44</v>
      </c>
      <c r="E3238" s="6" t="s">
        <v>61</v>
      </c>
      <c r="F3238" s="6">
        <v>234</v>
      </c>
    </row>
    <row r="3239" spans="4:6" x14ac:dyDescent="0.2">
      <c r="D3239" s="6" t="s">
        <v>48</v>
      </c>
      <c r="E3239" s="6" t="s">
        <v>45</v>
      </c>
      <c r="F3239" s="6">
        <v>263</v>
      </c>
    </row>
    <row r="3240" spans="4:6" x14ac:dyDescent="0.2">
      <c r="D3240" s="6" t="s">
        <v>48</v>
      </c>
      <c r="E3240" s="6" t="s">
        <v>49</v>
      </c>
      <c r="F3240" s="6">
        <v>358</v>
      </c>
    </row>
    <row r="3241" spans="4:6" x14ac:dyDescent="0.2">
      <c r="D3241" s="6" t="s">
        <v>57</v>
      </c>
      <c r="E3241" s="6" t="s">
        <v>58</v>
      </c>
      <c r="F3241" s="6">
        <v>373</v>
      </c>
    </row>
    <row r="3242" spans="4:6" x14ac:dyDescent="0.2">
      <c r="D3242" s="6" t="s">
        <v>48</v>
      </c>
      <c r="E3242" s="6" t="s">
        <v>58</v>
      </c>
      <c r="F3242" s="6">
        <v>457</v>
      </c>
    </row>
    <row r="3243" spans="4:6" x14ac:dyDescent="0.2">
      <c r="D3243" s="6" t="s">
        <v>48</v>
      </c>
      <c r="E3243" s="6" t="s">
        <v>61</v>
      </c>
      <c r="F3243" s="6">
        <v>483</v>
      </c>
    </row>
    <row r="3244" spans="4:6" x14ac:dyDescent="0.2">
      <c r="D3244" s="6" t="s">
        <v>54</v>
      </c>
      <c r="E3244" s="6" t="s">
        <v>61</v>
      </c>
      <c r="F3244" s="6">
        <v>22</v>
      </c>
    </row>
    <row r="3245" spans="4:6" x14ac:dyDescent="0.2">
      <c r="D3245" s="6" t="s">
        <v>48</v>
      </c>
      <c r="E3245" s="6" t="s">
        <v>61</v>
      </c>
      <c r="F3245" s="6">
        <v>393</v>
      </c>
    </row>
    <row r="3246" spans="4:6" x14ac:dyDescent="0.2">
      <c r="D3246" s="6" t="s">
        <v>57</v>
      </c>
      <c r="E3246" s="6" t="s">
        <v>49</v>
      </c>
      <c r="F3246" s="6">
        <v>83</v>
      </c>
    </row>
    <row r="3247" spans="4:6" x14ac:dyDescent="0.2">
      <c r="D3247" s="6" t="s">
        <v>54</v>
      </c>
      <c r="E3247" s="6" t="s">
        <v>45</v>
      </c>
      <c r="F3247" s="6">
        <v>449</v>
      </c>
    </row>
    <row r="3248" spans="4:6" x14ac:dyDescent="0.2">
      <c r="D3248" s="6" t="s">
        <v>48</v>
      </c>
      <c r="E3248" s="6" t="s">
        <v>58</v>
      </c>
      <c r="F3248" s="6">
        <v>256</v>
      </c>
    </row>
    <row r="3249" spans="4:6" x14ac:dyDescent="0.2">
      <c r="D3249" s="6" t="s">
        <v>54</v>
      </c>
      <c r="E3249" s="6" t="s">
        <v>58</v>
      </c>
      <c r="F3249" s="6">
        <v>162</v>
      </c>
    </row>
    <row r="3250" spans="4:6" x14ac:dyDescent="0.2">
      <c r="D3250" s="6" t="s">
        <v>44</v>
      </c>
      <c r="E3250" s="6" t="s">
        <v>61</v>
      </c>
      <c r="F3250" s="6">
        <v>43</v>
      </c>
    </row>
    <row r="3251" spans="4:6" x14ac:dyDescent="0.2">
      <c r="D3251" s="6" t="s">
        <v>44</v>
      </c>
      <c r="E3251" s="6" t="s">
        <v>61</v>
      </c>
      <c r="F3251" s="6">
        <v>20</v>
      </c>
    </row>
    <row r="3252" spans="4:6" x14ac:dyDescent="0.2">
      <c r="D3252" s="6" t="s">
        <v>57</v>
      </c>
      <c r="E3252" s="6" t="s">
        <v>45</v>
      </c>
      <c r="F3252" s="6">
        <v>488</v>
      </c>
    </row>
    <row r="3253" spans="4:6" x14ac:dyDescent="0.2">
      <c r="D3253" s="6" t="s">
        <v>54</v>
      </c>
      <c r="E3253" s="6" t="s">
        <v>45</v>
      </c>
      <c r="F3253" s="6">
        <v>270</v>
      </c>
    </row>
    <row r="3254" spans="4:6" x14ac:dyDescent="0.2">
      <c r="D3254" s="6" t="s">
        <v>48</v>
      </c>
      <c r="E3254" s="6" t="s">
        <v>49</v>
      </c>
      <c r="F3254" s="6">
        <v>375</v>
      </c>
    </row>
    <row r="3255" spans="4:6" x14ac:dyDescent="0.2">
      <c r="D3255" s="6" t="s">
        <v>48</v>
      </c>
      <c r="E3255" s="6" t="s">
        <v>45</v>
      </c>
      <c r="F3255" s="6">
        <v>123</v>
      </c>
    </row>
    <row r="3256" spans="4:6" x14ac:dyDescent="0.2">
      <c r="D3256" s="6" t="s">
        <v>44</v>
      </c>
      <c r="E3256" s="6" t="s">
        <v>49</v>
      </c>
      <c r="F3256" s="6">
        <v>290</v>
      </c>
    </row>
    <row r="3257" spans="4:6" x14ac:dyDescent="0.2">
      <c r="D3257" s="6" t="s">
        <v>57</v>
      </c>
      <c r="E3257" s="6" t="s">
        <v>45</v>
      </c>
      <c r="F3257" s="6">
        <v>359</v>
      </c>
    </row>
    <row r="3258" spans="4:6" x14ac:dyDescent="0.2">
      <c r="D3258" s="6" t="s">
        <v>57</v>
      </c>
      <c r="E3258" s="6" t="s">
        <v>58</v>
      </c>
      <c r="F3258" s="6">
        <v>452</v>
      </c>
    </row>
    <row r="3259" spans="4:6" x14ac:dyDescent="0.2">
      <c r="D3259" s="6" t="s">
        <v>54</v>
      </c>
      <c r="E3259" s="6" t="s">
        <v>49</v>
      </c>
      <c r="F3259" s="6">
        <v>174</v>
      </c>
    </row>
    <row r="3260" spans="4:6" x14ac:dyDescent="0.2">
      <c r="D3260" s="6" t="s">
        <v>54</v>
      </c>
      <c r="E3260" s="6" t="s">
        <v>58</v>
      </c>
      <c r="F3260" s="6">
        <v>111</v>
      </c>
    </row>
    <row r="3261" spans="4:6" x14ac:dyDescent="0.2">
      <c r="D3261" s="6" t="s">
        <v>44</v>
      </c>
      <c r="E3261" s="6" t="s">
        <v>45</v>
      </c>
      <c r="F3261" s="6">
        <v>282</v>
      </c>
    </row>
    <row r="3262" spans="4:6" x14ac:dyDescent="0.2">
      <c r="D3262" s="6" t="s">
        <v>57</v>
      </c>
      <c r="E3262" s="6" t="s">
        <v>58</v>
      </c>
      <c r="F3262" s="6">
        <v>176</v>
      </c>
    </row>
    <row r="3263" spans="4:6" x14ac:dyDescent="0.2">
      <c r="D3263" s="6" t="s">
        <v>48</v>
      </c>
      <c r="E3263" s="6" t="s">
        <v>45</v>
      </c>
      <c r="F3263" s="6">
        <v>365</v>
      </c>
    </row>
    <row r="3264" spans="4:6" x14ac:dyDescent="0.2">
      <c r="D3264" s="6" t="s">
        <v>44</v>
      </c>
      <c r="E3264" s="6" t="s">
        <v>61</v>
      </c>
      <c r="F3264" s="6">
        <v>38</v>
      </c>
    </row>
    <row r="3265" spans="4:6" x14ac:dyDescent="0.2">
      <c r="D3265" s="6" t="s">
        <v>57</v>
      </c>
      <c r="E3265" s="6" t="s">
        <v>45</v>
      </c>
      <c r="F3265" s="6">
        <v>430</v>
      </c>
    </row>
    <row r="3266" spans="4:6" x14ac:dyDescent="0.2">
      <c r="D3266" s="6" t="s">
        <v>54</v>
      </c>
      <c r="E3266" s="6" t="s">
        <v>49</v>
      </c>
      <c r="F3266" s="6">
        <v>245</v>
      </c>
    </row>
    <row r="3267" spans="4:6" x14ac:dyDescent="0.2">
      <c r="D3267" s="6" t="s">
        <v>54</v>
      </c>
      <c r="E3267" s="6" t="s">
        <v>58</v>
      </c>
      <c r="F3267" s="6">
        <v>306</v>
      </c>
    </row>
    <row r="3268" spans="4:6" x14ac:dyDescent="0.2">
      <c r="D3268" s="6" t="s">
        <v>57</v>
      </c>
      <c r="E3268" s="6" t="s">
        <v>45</v>
      </c>
      <c r="F3268" s="6">
        <v>301</v>
      </c>
    </row>
    <row r="3269" spans="4:6" x14ac:dyDescent="0.2">
      <c r="D3269" s="6" t="s">
        <v>48</v>
      </c>
      <c r="E3269" s="6" t="s">
        <v>61</v>
      </c>
      <c r="F3269" s="6">
        <v>255</v>
      </c>
    </row>
    <row r="3270" spans="4:6" x14ac:dyDescent="0.2">
      <c r="D3270" s="6" t="s">
        <v>57</v>
      </c>
      <c r="E3270" s="6" t="s">
        <v>49</v>
      </c>
      <c r="F3270" s="6">
        <v>425</v>
      </c>
    </row>
    <row r="3271" spans="4:6" x14ac:dyDescent="0.2">
      <c r="D3271" s="6" t="s">
        <v>48</v>
      </c>
      <c r="E3271" s="6" t="s">
        <v>58</v>
      </c>
      <c r="F3271" s="6">
        <v>216</v>
      </c>
    </row>
    <row r="3272" spans="4:6" x14ac:dyDescent="0.2">
      <c r="D3272" s="6" t="s">
        <v>57</v>
      </c>
      <c r="E3272" s="6" t="s">
        <v>61</v>
      </c>
      <c r="F3272" s="6">
        <v>183</v>
      </c>
    </row>
    <row r="3273" spans="4:6" x14ac:dyDescent="0.2">
      <c r="D3273" s="6" t="s">
        <v>57</v>
      </c>
      <c r="E3273" s="6" t="s">
        <v>45</v>
      </c>
      <c r="F3273" s="6">
        <v>62</v>
      </c>
    </row>
    <row r="3274" spans="4:6" x14ac:dyDescent="0.2">
      <c r="D3274" s="6" t="s">
        <v>57</v>
      </c>
      <c r="E3274" s="6" t="s">
        <v>45</v>
      </c>
      <c r="F3274" s="6">
        <v>289</v>
      </c>
    </row>
    <row r="3275" spans="4:6" x14ac:dyDescent="0.2">
      <c r="D3275" s="6" t="s">
        <v>57</v>
      </c>
      <c r="E3275" s="6" t="s">
        <v>61</v>
      </c>
      <c r="F3275" s="6">
        <v>173</v>
      </c>
    </row>
    <row r="3276" spans="4:6" x14ac:dyDescent="0.2">
      <c r="D3276" s="6" t="s">
        <v>44</v>
      </c>
      <c r="E3276" s="6" t="s">
        <v>45</v>
      </c>
      <c r="F3276" s="6">
        <v>278</v>
      </c>
    </row>
    <row r="3277" spans="4:6" x14ac:dyDescent="0.2">
      <c r="D3277" s="6" t="s">
        <v>44</v>
      </c>
      <c r="E3277" s="6" t="s">
        <v>45</v>
      </c>
      <c r="F3277" s="6">
        <v>85</v>
      </c>
    </row>
    <row r="3278" spans="4:6" x14ac:dyDescent="0.2">
      <c r="D3278" s="6" t="s">
        <v>44</v>
      </c>
      <c r="E3278" s="6" t="s">
        <v>58</v>
      </c>
      <c r="F3278" s="6">
        <v>480</v>
      </c>
    </row>
    <row r="3279" spans="4:6" x14ac:dyDescent="0.2">
      <c r="D3279" s="6" t="s">
        <v>54</v>
      </c>
      <c r="E3279" s="6" t="s">
        <v>49</v>
      </c>
      <c r="F3279" s="6">
        <v>292</v>
      </c>
    </row>
    <row r="3280" spans="4:6" x14ac:dyDescent="0.2">
      <c r="D3280" s="6" t="s">
        <v>54</v>
      </c>
      <c r="E3280" s="6" t="s">
        <v>58</v>
      </c>
      <c r="F3280" s="6">
        <v>141</v>
      </c>
    </row>
    <row r="3281" spans="4:6" x14ac:dyDescent="0.2">
      <c r="D3281" s="6" t="s">
        <v>57</v>
      </c>
      <c r="E3281" s="6" t="s">
        <v>61</v>
      </c>
      <c r="F3281" s="6">
        <v>263</v>
      </c>
    </row>
    <row r="3282" spans="4:6" x14ac:dyDescent="0.2">
      <c r="D3282" s="6" t="s">
        <v>48</v>
      </c>
      <c r="E3282" s="6" t="s">
        <v>45</v>
      </c>
      <c r="F3282" s="6">
        <v>389</v>
      </c>
    </row>
    <row r="3283" spans="4:6" x14ac:dyDescent="0.2">
      <c r="D3283" s="6" t="s">
        <v>54</v>
      </c>
      <c r="E3283" s="6" t="s">
        <v>61</v>
      </c>
      <c r="F3283" s="6">
        <v>99</v>
      </c>
    </row>
    <row r="3284" spans="4:6" x14ac:dyDescent="0.2">
      <c r="D3284" s="6" t="s">
        <v>57</v>
      </c>
      <c r="E3284" s="6" t="s">
        <v>45</v>
      </c>
      <c r="F3284" s="6">
        <v>175</v>
      </c>
    </row>
    <row r="3285" spans="4:6" x14ac:dyDescent="0.2">
      <c r="D3285" s="6" t="s">
        <v>44</v>
      </c>
      <c r="E3285" s="6" t="s">
        <v>58</v>
      </c>
      <c r="F3285" s="6">
        <v>277</v>
      </c>
    </row>
    <row r="3286" spans="4:6" x14ac:dyDescent="0.2">
      <c r="D3286" s="6" t="s">
        <v>57</v>
      </c>
      <c r="E3286" s="6" t="s">
        <v>61</v>
      </c>
      <c r="F3286" s="6">
        <v>81</v>
      </c>
    </row>
    <row r="3287" spans="4:6" x14ac:dyDescent="0.2">
      <c r="D3287" s="6" t="s">
        <v>48</v>
      </c>
      <c r="E3287" s="6" t="s">
        <v>61</v>
      </c>
      <c r="F3287" s="6">
        <v>166</v>
      </c>
    </row>
    <row r="3288" spans="4:6" x14ac:dyDescent="0.2">
      <c r="D3288" s="6" t="s">
        <v>48</v>
      </c>
      <c r="E3288" s="6" t="s">
        <v>49</v>
      </c>
      <c r="F3288" s="6">
        <v>3</v>
      </c>
    </row>
    <row r="3289" spans="4:6" x14ac:dyDescent="0.2">
      <c r="D3289" s="6" t="s">
        <v>48</v>
      </c>
      <c r="E3289" s="6" t="s">
        <v>61</v>
      </c>
      <c r="F3289" s="6">
        <v>252</v>
      </c>
    </row>
    <row r="3290" spans="4:6" x14ac:dyDescent="0.2">
      <c r="D3290" s="6" t="s">
        <v>57</v>
      </c>
      <c r="E3290" s="6" t="s">
        <v>58</v>
      </c>
      <c r="F3290" s="6">
        <v>148</v>
      </c>
    </row>
    <row r="3291" spans="4:6" x14ac:dyDescent="0.2">
      <c r="D3291" s="6" t="s">
        <v>44</v>
      </c>
      <c r="E3291" s="6" t="s">
        <v>49</v>
      </c>
      <c r="F3291" s="6">
        <v>305</v>
      </c>
    </row>
    <row r="3292" spans="4:6" x14ac:dyDescent="0.2">
      <c r="D3292" s="6" t="s">
        <v>48</v>
      </c>
      <c r="E3292" s="6" t="s">
        <v>49</v>
      </c>
      <c r="F3292" s="6">
        <v>55</v>
      </c>
    </row>
    <row r="3293" spans="4:6" x14ac:dyDescent="0.2">
      <c r="D3293" s="6" t="s">
        <v>48</v>
      </c>
      <c r="E3293" s="6" t="s">
        <v>49</v>
      </c>
      <c r="F3293" s="6">
        <v>478</v>
      </c>
    </row>
    <row r="3294" spans="4:6" x14ac:dyDescent="0.2">
      <c r="D3294" s="6" t="s">
        <v>48</v>
      </c>
      <c r="E3294" s="6" t="s">
        <v>61</v>
      </c>
      <c r="F3294" s="6">
        <v>338</v>
      </c>
    </row>
    <row r="3295" spans="4:6" x14ac:dyDescent="0.2">
      <c r="D3295" s="6" t="s">
        <v>48</v>
      </c>
      <c r="E3295" s="6" t="s">
        <v>61</v>
      </c>
      <c r="F3295" s="6">
        <v>142</v>
      </c>
    </row>
    <row r="3296" spans="4:6" x14ac:dyDescent="0.2">
      <c r="D3296" s="6" t="s">
        <v>57</v>
      </c>
      <c r="E3296" s="6" t="s">
        <v>61</v>
      </c>
      <c r="F3296" s="6">
        <v>191</v>
      </c>
    </row>
    <row r="3297" spans="4:6" x14ac:dyDescent="0.2">
      <c r="D3297" s="6" t="s">
        <v>48</v>
      </c>
      <c r="E3297" s="6" t="s">
        <v>49</v>
      </c>
      <c r="F3297" s="6">
        <v>395</v>
      </c>
    </row>
    <row r="3298" spans="4:6" x14ac:dyDescent="0.2">
      <c r="D3298" s="6" t="s">
        <v>48</v>
      </c>
      <c r="E3298" s="6" t="s">
        <v>58</v>
      </c>
      <c r="F3298" s="6">
        <v>195</v>
      </c>
    </row>
    <row r="3299" spans="4:6" x14ac:dyDescent="0.2">
      <c r="D3299" s="6" t="s">
        <v>57</v>
      </c>
      <c r="E3299" s="6" t="s">
        <v>58</v>
      </c>
      <c r="F3299" s="6">
        <v>348</v>
      </c>
    </row>
    <row r="3300" spans="4:6" x14ac:dyDescent="0.2">
      <c r="D3300" s="6" t="s">
        <v>57</v>
      </c>
      <c r="E3300" s="6" t="s">
        <v>45</v>
      </c>
      <c r="F3300" s="6">
        <v>115</v>
      </c>
    </row>
    <row r="3301" spans="4:6" x14ac:dyDescent="0.2">
      <c r="D3301" s="6" t="s">
        <v>44</v>
      </c>
      <c r="E3301" s="6" t="s">
        <v>61</v>
      </c>
      <c r="F3301" s="6">
        <v>497</v>
      </c>
    </row>
    <row r="3302" spans="4:6" x14ac:dyDescent="0.2">
      <c r="D3302" s="6" t="s">
        <v>48</v>
      </c>
      <c r="E3302" s="6" t="s">
        <v>58</v>
      </c>
      <c r="F3302" s="6">
        <v>469</v>
      </c>
    </row>
    <row r="3303" spans="4:6" x14ac:dyDescent="0.2">
      <c r="D3303" s="6" t="s">
        <v>44</v>
      </c>
      <c r="E3303" s="6" t="s">
        <v>45</v>
      </c>
      <c r="F3303" s="6">
        <v>463</v>
      </c>
    </row>
    <row r="3304" spans="4:6" x14ac:dyDescent="0.2">
      <c r="D3304" s="6" t="s">
        <v>48</v>
      </c>
      <c r="E3304" s="6" t="s">
        <v>58</v>
      </c>
      <c r="F3304" s="6">
        <v>22</v>
      </c>
    </row>
    <row r="3305" spans="4:6" x14ac:dyDescent="0.2">
      <c r="D3305" s="6" t="s">
        <v>44</v>
      </c>
      <c r="E3305" s="6" t="s">
        <v>58</v>
      </c>
      <c r="F3305" s="6">
        <v>279</v>
      </c>
    </row>
    <row r="3306" spans="4:6" x14ac:dyDescent="0.2">
      <c r="D3306" s="6" t="s">
        <v>48</v>
      </c>
      <c r="E3306" s="6" t="s">
        <v>58</v>
      </c>
      <c r="F3306" s="6">
        <v>131</v>
      </c>
    </row>
    <row r="3307" spans="4:6" x14ac:dyDescent="0.2">
      <c r="D3307" s="6" t="s">
        <v>48</v>
      </c>
      <c r="E3307" s="6" t="s">
        <v>49</v>
      </c>
      <c r="F3307" s="6">
        <v>390</v>
      </c>
    </row>
    <row r="3308" spans="4:6" x14ac:dyDescent="0.2">
      <c r="D3308" s="6" t="s">
        <v>54</v>
      </c>
      <c r="E3308" s="6" t="s">
        <v>58</v>
      </c>
      <c r="F3308" s="6">
        <v>95</v>
      </c>
    </row>
    <row r="3309" spans="4:6" x14ac:dyDescent="0.2">
      <c r="D3309" s="6" t="s">
        <v>57</v>
      </c>
      <c r="E3309" s="6" t="s">
        <v>61</v>
      </c>
      <c r="F3309" s="6">
        <v>98</v>
      </c>
    </row>
    <row r="3310" spans="4:6" x14ac:dyDescent="0.2">
      <c r="D3310" s="6" t="s">
        <v>48</v>
      </c>
      <c r="E3310" s="6" t="s">
        <v>61</v>
      </c>
      <c r="F3310" s="6">
        <v>42</v>
      </c>
    </row>
    <row r="3311" spans="4:6" x14ac:dyDescent="0.2">
      <c r="D3311" s="6" t="s">
        <v>48</v>
      </c>
      <c r="E3311" s="6" t="s">
        <v>45</v>
      </c>
      <c r="F3311" s="6">
        <v>125</v>
      </c>
    </row>
    <row r="3312" spans="4:6" x14ac:dyDescent="0.2">
      <c r="D3312" s="6" t="s">
        <v>57</v>
      </c>
      <c r="E3312" s="6" t="s">
        <v>61</v>
      </c>
      <c r="F3312" s="6">
        <v>357</v>
      </c>
    </row>
    <row r="3313" spans="4:6" x14ac:dyDescent="0.2">
      <c r="D3313" s="6" t="s">
        <v>57</v>
      </c>
      <c r="E3313" s="6" t="s">
        <v>61</v>
      </c>
      <c r="F3313" s="6">
        <v>200</v>
      </c>
    </row>
    <row r="3314" spans="4:6" x14ac:dyDescent="0.2">
      <c r="D3314" s="6" t="s">
        <v>57</v>
      </c>
      <c r="E3314" s="6" t="s">
        <v>49</v>
      </c>
      <c r="F3314" s="6">
        <v>27</v>
      </c>
    </row>
    <row r="3315" spans="4:6" x14ac:dyDescent="0.2">
      <c r="D3315" s="6" t="s">
        <v>44</v>
      </c>
      <c r="E3315" s="6" t="s">
        <v>58</v>
      </c>
      <c r="F3315" s="6">
        <v>306</v>
      </c>
    </row>
    <row r="3316" spans="4:6" x14ac:dyDescent="0.2">
      <c r="D3316" s="6" t="s">
        <v>48</v>
      </c>
      <c r="E3316" s="6" t="s">
        <v>61</v>
      </c>
      <c r="F3316" s="6">
        <v>227</v>
      </c>
    </row>
    <row r="3317" spans="4:6" x14ac:dyDescent="0.2">
      <c r="D3317" s="6" t="s">
        <v>57</v>
      </c>
      <c r="E3317" s="6" t="s">
        <v>58</v>
      </c>
      <c r="F3317" s="6">
        <v>198</v>
      </c>
    </row>
    <row r="3318" spans="4:6" x14ac:dyDescent="0.2">
      <c r="D3318" s="6" t="s">
        <v>57</v>
      </c>
      <c r="E3318" s="6" t="s">
        <v>61</v>
      </c>
      <c r="F3318" s="6">
        <v>28</v>
      </c>
    </row>
    <row r="3319" spans="4:6" x14ac:dyDescent="0.2">
      <c r="D3319" s="6" t="s">
        <v>48</v>
      </c>
      <c r="E3319" s="6" t="s">
        <v>49</v>
      </c>
      <c r="F3319" s="6">
        <v>396</v>
      </c>
    </row>
    <row r="3320" spans="4:6" x14ac:dyDescent="0.2">
      <c r="D3320" s="6" t="s">
        <v>48</v>
      </c>
      <c r="E3320" s="6" t="s">
        <v>49</v>
      </c>
      <c r="F3320" s="6">
        <v>240</v>
      </c>
    </row>
    <row r="3321" spans="4:6" x14ac:dyDescent="0.2">
      <c r="D3321" s="6" t="s">
        <v>44</v>
      </c>
      <c r="E3321" s="6" t="s">
        <v>49</v>
      </c>
      <c r="F3321" s="6">
        <v>349</v>
      </c>
    </row>
    <row r="3322" spans="4:6" x14ac:dyDescent="0.2">
      <c r="D3322" s="6" t="s">
        <v>44</v>
      </c>
      <c r="E3322" s="6" t="s">
        <v>58</v>
      </c>
      <c r="F3322" s="6">
        <v>112</v>
      </c>
    </row>
    <row r="3323" spans="4:6" x14ac:dyDescent="0.2">
      <c r="D3323" s="6" t="s">
        <v>57</v>
      </c>
      <c r="E3323" s="6" t="s">
        <v>45</v>
      </c>
      <c r="F3323" s="6">
        <v>452</v>
      </c>
    </row>
    <row r="3324" spans="4:6" x14ac:dyDescent="0.2">
      <c r="D3324" s="6" t="s">
        <v>44</v>
      </c>
      <c r="E3324" s="6" t="s">
        <v>45</v>
      </c>
      <c r="F3324" s="6">
        <v>140</v>
      </c>
    </row>
    <row r="3325" spans="4:6" x14ac:dyDescent="0.2">
      <c r="D3325" s="6" t="s">
        <v>54</v>
      </c>
      <c r="E3325" s="6" t="s">
        <v>45</v>
      </c>
      <c r="F3325" s="6">
        <v>428</v>
      </c>
    </row>
    <row r="3326" spans="4:6" x14ac:dyDescent="0.2">
      <c r="D3326" s="6" t="s">
        <v>57</v>
      </c>
      <c r="E3326" s="6" t="s">
        <v>49</v>
      </c>
      <c r="F3326" s="6">
        <v>247</v>
      </c>
    </row>
    <row r="3327" spans="4:6" x14ac:dyDescent="0.2">
      <c r="D3327" s="6" t="s">
        <v>44</v>
      </c>
      <c r="E3327" s="6" t="s">
        <v>45</v>
      </c>
      <c r="F3327" s="6">
        <v>219</v>
      </c>
    </row>
    <row r="3328" spans="4:6" x14ac:dyDescent="0.2">
      <c r="D3328" s="6" t="s">
        <v>57</v>
      </c>
      <c r="E3328" s="6" t="s">
        <v>58</v>
      </c>
      <c r="F3328" s="6">
        <v>41</v>
      </c>
    </row>
    <row r="3329" spans="4:6" x14ac:dyDescent="0.2">
      <c r="D3329" s="6" t="s">
        <v>44</v>
      </c>
      <c r="E3329" s="6" t="s">
        <v>45</v>
      </c>
      <c r="F3329" s="6">
        <v>10</v>
      </c>
    </row>
    <row r="3330" spans="4:6" x14ac:dyDescent="0.2">
      <c r="D3330" s="6" t="s">
        <v>57</v>
      </c>
      <c r="E3330" s="6" t="s">
        <v>61</v>
      </c>
      <c r="F3330" s="6">
        <v>43</v>
      </c>
    </row>
    <row r="3331" spans="4:6" x14ac:dyDescent="0.2">
      <c r="D3331" s="6" t="s">
        <v>48</v>
      </c>
      <c r="E3331" s="6" t="s">
        <v>61</v>
      </c>
      <c r="F3331" s="6">
        <v>388</v>
      </c>
    </row>
    <row r="3332" spans="4:6" x14ac:dyDescent="0.2">
      <c r="D3332" s="6" t="s">
        <v>57</v>
      </c>
      <c r="E3332" s="6" t="s">
        <v>58</v>
      </c>
      <c r="F3332" s="6">
        <v>490</v>
      </c>
    </row>
    <row r="3333" spans="4:6" x14ac:dyDescent="0.2">
      <c r="D3333" s="6" t="s">
        <v>44</v>
      </c>
      <c r="E3333" s="6" t="s">
        <v>61</v>
      </c>
      <c r="F3333" s="6">
        <v>382</v>
      </c>
    </row>
    <row r="3334" spans="4:6" x14ac:dyDescent="0.2">
      <c r="D3334" s="6" t="s">
        <v>44</v>
      </c>
      <c r="E3334" s="6" t="s">
        <v>58</v>
      </c>
      <c r="F3334" s="6">
        <v>250</v>
      </c>
    </row>
    <row r="3335" spans="4:6" x14ac:dyDescent="0.2">
      <c r="D3335" s="6" t="s">
        <v>44</v>
      </c>
      <c r="E3335" s="6" t="s">
        <v>61</v>
      </c>
      <c r="F3335" s="6">
        <v>17</v>
      </c>
    </row>
    <row r="3336" spans="4:6" x14ac:dyDescent="0.2">
      <c r="D3336" s="6" t="s">
        <v>57</v>
      </c>
      <c r="E3336" s="6" t="s">
        <v>49</v>
      </c>
      <c r="F3336" s="6">
        <v>406</v>
      </c>
    </row>
    <row r="3337" spans="4:6" x14ac:dyDescent="0.2">
      <c r="D3337" s="6" t="s">
        <v>44</v>
      </c>
      <c r="E3337" s="6" t="s">
        <v>49</v>
      </c>
      <c r="F3337" s="6">
        <v>189</v>
      </c>
    </row>
    <row r="3338" spans="4:6" x14ac:dyDescent="0.2">
      <c r="D3338" s="6" t="s">
        <v>57</v>
      </c>
      <c r="E3338" s="6" t="s">
        <v>61</v>
      </c>
      <c r="F3338" s="6">
        <v>72</v>
      </c>
    </row>
    <row r="3339" spans="4:6" x14ac:dyDescent="0.2">
      <c r="D3339" s="6" t="s">
        <v>54</v>
      </c>
      <c r="E3339" s="6" t="s">
        <v>58</v>
      </c>
      <c r="F3339" s="6">
        <v>369</v>
      </c>
    </row>
    <row r="3340" spans="4:6" x14ac:dyDescent="0.2">
      <c r="D3340" s="6" t="s">
        <v>48</v>
      </c>
      <c r="E3340" s="6" t="s">
        <v>61</v>
      </c>
      <c r="F3340" s="6">
        <v>51</v>
      </c>
    </row>
    <row r="3341" spans="4:6" x14ac:dyDescent="0.2">
      <c r="D3341" s="6" t="s">
        <v>48</v>
      </c>
      <c r="E3341" s="6" t="s">
        <v>61</v>
      </c>
      <c r="F3341" s="6">
        <v>383</v>
      </c>
    </row>
    <row r="3342" spans="4:6" x14ac:dyDescent="0.2">
      <c r="D3342" s="6" t="s">
        <v>44</v>
      </c>
      <c r="E3342" s="6" t="s">
        <v>49</v>
      </c>
      <c r="F3342" s="6">
        <v>138</v>
      </c>
    </row>
    <row r="3343" spans="4:6" x14ac:dyDescent="0.2">
      <c r="D3343" s="6" t="s">
        <v>57</v>
      </c>
      <c r="E3343" s="6" t="s">
        <v>58</v>
      </c>
      <c r="F3343" s="6">
        <v>106</v>
      </c>
    </row>
    <row r="3344" spans="4:6" x14ac:dyDescent="0.2">
      <c r="D3344" s="6" t="s">
        <v>48</v>
      </c>
      <c r="E3344" s="6" t="s">
        <v>49</v>
      </c>
      <c r="F3344" s="6">
        <v>13</v>
      </c>
    </row>
    <row r="3345" spans="4:6" x14ac:dyDescent="0.2">
      <c r="D3345" s="6" t="s">
        <v>44</v>
      </c>
      <c r="E3345" s="6" t="s">
        <v>58</v>
      </c>
      <c r="F3345" s="6">
        <v>299</v>
      </c>
    </row>
    <row r="3346" spans="4:6" x14ac:dyDescent="0.2">
      <c r="D3346" s="6" t="s">
        <v>57</v>
      </c>
      <c r="E3346" s="6" t="s">
        <v>49</v>
      </c>
      <c r="F3346" s="6">
        <v>194</v>
      </c>
    </row>
    <row r="3347" spans="4:6" x14ac:dyDescent="0.2">
      <c r="D3347" s="6" t="s">
        <v>48</v>
      </c>
      <c r="E3347" s="6" t="s">
        <v>45</v>
      </c>
      <c r="F3347" s="6">
        <v>103</v>
      </c>
    </row>
    <row r="3348" spans="4:6" x14ac:dyDescent="0.2">
      <c r="D3348" s="6" t="s">
        <v>54</v>
      </c>
      <c r="E3348" s="6" t="s">
        <v>61</v>
      </c>
      <c r="F3348" s="6">
        <v>339</v>
      </c>
    </row>
    <row r="3349" spans="4:6" x14ac:dyDescent="0.2">
      <c r="D3349" s="6" t="s">
        <v>54</v>
      </c>
      <c r="E3349" s="6" t="s">
        <v>58</v>
      </c>
      <c r="F3349" s="6">
        <v>409</v>
      </c>
    </row>
    <row r="3350" spans="4:6" x14ac:dyDescent="0.2">
      <c r="D3350" s="6" t="s">
        <v>44</v>
      </c>
      <c r="E3350" s="6" t="s">
        <v>61</v>
      </c>
      <c r="F3350" s="6">
        <v>394</v>
      </c>
    </row>
    <row r="3351" spans="4:6" x14ac:dyDescent="0.2">
      <c r="D3351" s="6" t="s">
        <v>54</v>
      </c>
      <c r="E3351" s="6" t="s">
        <v>58</v>
      </c>
      <c r="F3351" s="6">
        <v>471</v>
      </c>
    </row>
    <row r="3352" spans="4:6" x14ac:dyDescent="0.2">
      <c r="D3352" s="6" t="s">
        <v>44</v>
      </c>
      <c r="E3352" s="6" t="s">
        <v>61</v>
      </c>
      <c r="F3352" s="6">
        <v>355</v>
      </c>
    </row>
    <row r="3353" spans="4:6" x14ac:dyDescent="0.2">
      <c r="D3353" s="6" t="s">
        <v>57</v>
      </c>
      <c r="E3353" s="6" t="s">
        <v>49</v>
      </c>
      <c r="F3353" s="6">
        <v>185</v>
      </c>
    </row>
    <row r="3354" spans="4:6" x14ac:dyDescent="0.2">
      <c r="D3354" s="6" t="s">
        <v>48</v>
      </c>
      <c r="E3354" s="6" t="s">
        <v>45</v>
      </c>
      <c r="F3354" s="6">
        <v>306</v>
      </c>
    </row>
    <row r="3355" spans="4:6" x14ac:dyDescent="0.2">
      <c r="D3355" s="6" t="s">
        <v>54</v>
      </c>
      <c r="E3355" s="6" t="s">
        <v>49</v>
      </c>
      <c r="F3355" s="6">
        <v>227</v>
      </c>
    </row>
    <row r="3356" spans="4:6" x14ac:dyDescent="0.2">
      <c r="D3356" s="6" t="s">
        <v>44</v>
      </c>
      <c r="E3356" s="6" t="s">
        <v>45</v>
      </c>
      <c r="F3356" s="6">
        <v>7</v>
      </c>
    </row>
    <row r="3357" spans="4:6" x14ac:dyDescent="0.2">
      <c r="D3357" s="6" t="s">
        <v>57</v>
      </c>
      <c r="E3357" s="6" t="s">
        <v>61</v>
      </c>
      <c r="F3357" s="6">
        <v>87</v>
      </c>
    </row>
    <row r="3358" spans="4:6" x14ac:dyDescent="0.2">
      <c r="D3358" s="6" t="s">
        <v>48</v>
      </c>
      <c r="E3358" s="6" t="s">
        <v>58</v>
      </c>
      <c r="F3358" s="6">
        <v>213</v>
      </c>
    </row>
    <row r="3359" spans="4:6" x14ac:dyDescent="0.2">
      <c r="D3359" s="6" t="s">
        <v>57</v>
      </c>
      <c r="E3359" s="6" t="s">
        <v>45</v>
      </c>
      <c r="F3359" s="6">
        <v>6</v>
      </c>
    </row>
    <row r="3360" spans="4:6" x14ac:dyDescent="0.2">
      <c r="D3360" s="6" t="s">
        <v>44</v>
      </c>
      <c r="E3360" s="6" t="s">
        <v>58</v>
      </c>
      <c r="F3360" s="6">
        <v>373</v>
      </c>
    </row>
    <row r="3361" spans="4:6" x14ac:dyDescent="0.2">
      <c r="D3361" s="6" t="s">
        <v>54</v>
      </c>
      <c r="E3361" s="6" t="s">
        <v>45</v>
      </c>
      <c r="F3361" s="6">
        <v>441</v>
      </c>
    </row>
    <row r="3362" spans="4:6" x14ac:dyDescent="0.2">
      <c r="D3362" s="6" t="s">
        <v>44</v>
      </c>
      <c r="E3362" s="6" t="s">
        <v>58</v>
      </c>
      <c r="F3362" s="6">
        <v>318</v>
      </c>
    </row>
    <row r="3363" spans="4:6" x14ac:dyDescent="0.2">
      <c r="D3363" s="6" t="s">
        <v>48</v>
      </c>
      <c r="E3363" s="6" t="s">
        <v>58</v>
      </c>
      <c r="F3363" s="6">
        <v>225</v>
      </c>
    </row>
    <row r="3364" spans="4:6" x14ac:dyDescent="0.2">
      <c r="D3364" s="6" t="s">
        <v>57</v>
      </c>
      <c r="E3364" s="6" t="s">
        <v>58</v>
      </c>
      <c r="F3364" s="6">
        <v>48</v>
      </c>
    </row>
    <row r="3365" spans="4:6" x14ac:dyDescent="0.2">
      <c r="D3365" s="6" t="s">
        <v>48</v>
      </c>
      <c r="E3365" s="6" t="s">
        <v>58</v>
      </c>
      <c r="F3365" s="6">
        <v>159</v>
      </c>
    </row>
    <row r="3366" spans="4:6" x14ac:dyDescent="0.2">
      <c r="D3366" s="6" t="s">
        <v>57</v>
      </c>
      <c r="E3366" s="6" t="s">
        <v>61</v>
      </c>
      <c r="F3366" s="6">
        <v>487</v>
      </c>
    </row>
    <row r="3367" spans="4:6" x14ac:dyDescent="0.2">
      <c r="D3367" s="6" t="s">
        <v>57</v>
      </c>
      <c r="E3367" s="6" t="s">
        <v>61</v>
      </c>
      <c r="F3367" s="6">
        <v>251</v>
      </c>
    </row>
    <row r="3368" spans="4:6" x14ac:dyDescent="0.2">
      <c r="D3368" s="6" t="s">
        <v>57</v>
      </c>
      <c r="E3368" s="6" t="s">
        <v>61</v>
      </c>
      <c r="F3368" s="6">
        <v>187</v>
      </c>
    </row>
    <row r="3369" spans="4:6" x14ac:dyDescent="0.2">
      <c r="D3369" s="6" t="s">
        <v>44</v>
      </c>
      <c r="E3369" s="6" t="s">
        <v>61</v>
      </c>
      <c r="F3369" s="6">
        <v>227</v>
      </c>
    </row>
    <row r="3370" spans="4:6" x14ac:dyDescent="0.2">
      <c r="D3370" s="6" t="s">
        <v>44</v>
      </c>
      <c r="E3370" s="6" t="s">
        <v>45</v>
      </c>
      <c r="F3370" s="6">
        <v>113</v>
      </c>
    </row>
    <row r="3371" spans="4:6" x14ac:dyDescent="0.2">
      <c r="D3371" s="6" t="s">
        <v>57</v>
      </c>
      <c r="E3371" s="6" t="s">
        <v>58</v>
      </c>
      <c r="F3371" s="6">
        <v>125</v>
      </c>
    </row>
    <row r="3372" spans="4:6" x14ac:dyDescent="0.2">
      <c r="D3372" s="6" t="s">
        <v>48</v>
      </c>
      <c r="E3372" s="6" t="s">
        <v>45</v>
      </c>
      <c r="F3372" s="6">
        <v>358</v>
      </c>
    </row>
    <row r="3373" spans="4:6" x14ac:dyDescent="0.2">
      <c r="D3373" s="6" t="s">
        <v>48</v>
      </c>
      <c r="E3373" s="6" t="s">
        <v>61</v>
      </c>
      <c r="F3373" s="6">
        <v>118</v>
      </c>
    </row>
    <row r="3374" spans="4:6" x14ac:dyDescent="0.2">
      <c r="D3374" s="6" t="s">
        <v>54</v>
      </c>
      <c r="E3374" s="6" t="s">
        <v>58</v>
      </c>
      <c r="F3374" s="6">
        <v>2</v>
      </c>
    </row>
    <row r="3375" spans="4:6" x14ac:dyDescent="0.2">
      <c r="D3375" s="6" t="s">
        <v>44</v>
      </c>
      <c r="E3375" s="6" t="s">
        <v>61</v>
      </c>
      <c r="F3375" s="6">
        <v>268</v>
      </c>
    </row>
    <row r="3376" spans="4:6" x14ac:dyDescent="0.2">
      <c r="D3376" s="6" t="s">
        <v>48</v>
      </c>
      <c r="E3376" s="6" t="s">
        <v>45</v>
      </c>
      <c r="F3376" s="6">
        <v>494</v>
      </c>
    </row>
    <row r="3377" spans="4:6" x14ac:dyDescent="0.2">
      <c r="D3377" s="6" t="s">
        <v>54</v>
      </c>
      <c r="E3377" s="6" t="s">
        <v>45</v>
      </c>
      <c r="F3377" s="6">
        <v>426</v>
      </c>
    </row>
    <row r="3378" spans="4:6" x14ac:dyDescent="0.2">
      <c r="D3378" s="6" t="s">
        <v>57</v>
      </c>
      <c r="E3378" s="6" t="s">
        <v>49</v>
      </c>
      <c r="F3378" s="6">
        <v>147</v>
      </c>
    </row>
    <row r="3379" spans="4:6" x14ac:dyDescent="0.2">
      <c r="D3379" s="6" t="s">
        <v>57</v>
      </c>
      <c r="E3379" s="6" t="s">
        <v>45</v>
      </c>
      <c r="F3379" s="6">
        <v>413</v>
      </c>
    </row>
    <row r="3380" spans="4:6" x14ac:dyDescent="0.2">
      <c r="D3380" s="6" t="s">
        <v>48</v>
      </c>
      <c r="E3380" s="6" t="s">
        <v>58</v>
      </c>
      <c r="F3380" s="6">
        <v>421</v>
      </c>
    </row>
    <row r="3381" spans="4:6" x14ac:dyDescent="0.2">
      <c r="D3381" s="6" t="s">
        <v>57</v>
      </c>
      <c r="E3381" s="6" t="s">
        <v>45</v>
      </c>
      <c r="F3381" s="6">
        <v>160</v>
      </c>
    </row>
    <row r="3382" spans="4:6" x14ac:dyDescent="0.2">
      <c r="D3382" s="6" t="s">
        <v>44</v>
      </c>
      <c r="E3382" s="6" t="s">
        <v>58</v>
      </c>
      <c r="F3382" s="6">
        <v>6</v>
      </c>
    </row>
    <row r="3383" spans="4:6" x14ac:dyDescent="0.2">
      <c r="D3383" s="6" t="s">
        <v>57</v>
      </c>
      <c r="E3383" s="6" t="s">
        <v>49</v>
      </c>
      <c r="F3383" s="6">
        <v>36</v>
      </c>
    </row>
    <row r="3384" spans="4:6" x14ac:dyDescent="0.2">
      <c r="D3384" s="6" t="s">
        <v>48</v>
      </c>
      <c r="E3384" s="6" t="s">
        <v>58</v>
      </c>
      <c r="F3384" s="6">
        <v>136</v>
      </c>
    </row>
    <row r="3385" spans="4:6" x14ac:dyDescent="0.2">
      <c r="D3385" s="6" t="s">
        <v>48</v>
      </c>
      <c r="E3385" s="6" t="s">
        <v>45</v>
      </c>
      <c r="F3385" s="6">
        <v>102</v>
      </c>
    </row>
    <row r="3386" spans="4:6" x14ac:dyDescent="0.2">
      <c r="D3386" s="6" t="s">
        <v>57</v>
      </c>
      <c r="E3386" s="6" t="s">
        <v>45</v>
      </c>
      <c r="F3386" s="6">
        <v>71</v>
      </c>
    </row>
    <row r="3387" spans="4:6" x14ac:dyDescent="0.2">
      <c r="D3387" s="6" t="s">
        <v>54</v>
      </c>
      <c r="E3387" s="6" t="s">
        <v>58</v>
      </c>
      <c r="F3387" s="6">
        <v>265</v>
      </c>
    </row>
    <row r="3388" spans="4:6" x14ac:dyDescent="0.2">
      <c r="D3388" s="6" t="s">
        <v>54</v>
      </c>
      <c r="E3388" s="6" t="s">
        <v>45</v>
      </c>
      <c r="F3388" s="6">
        <v>335</v>
      </c>
    </row>
    <row r="3389" spans="4:6" x14ac:dyDescent="0.2">
      <c r="D3389" s="6" t="s">
        <v>48</v>
      </c>
      <c r="E3389" s="6" t="s">
        <v>58</v>
      </c>
      <c r="F3389" s="6">
        <v>92</v>
      </c>
    </row>
    <row r="3390" spans="4:6" x14ac:dyDescent="0.2">
      <c r="D3390" s="6" t="s">
        <v>44</v>
      </c>
      <c r="E3390" s="6" t="s">
        <v>58</v>
      </c>
      <c r="F3390" s="6">
        <v>29</v>
      </c>
    </row>
    <row r="3391" spans="4:6" x14ac:dyDescent="0.2">
      <c r="D3391" s="6" t="s">
        <v>48</v>
      </c>
      <c r="E3391" s="6" t="s">
        <v>45</v>
      </c>
      <c r="F3391" s="6">
        <v>156</v>
      </c>
    </row>
    <row r="3392" spans="4:6" x14ac:dyDescent="0.2">
      <c r="D3392" s="6" t="s">
        <v>54</v>
      </c>
      <c r="E3392" s="6" t="s">
        <v>58</v>
      </c>
      <c r="F3392" s="6">
        <v>3</v>
      </c>
    </row>
    <row r="3393" spans="4:6" x14ac:dyDescent="0.2">
      <c r="D3393" s="6" t="s">
        <v>44</v>
      </c>
      <c r="E3393" s="6" t="s">
        <v>49</v>
      </c>
      <c r="F3393" s="6">
        <v>344</v>
      </c>
    </row>
    <row r="3394" spans="4:6" x14ac:dyDescent="0.2">
      <c r="D3394" s="6" t="s">
        <v>48</v>
      </c>
      <c r="E3394" s="6" t="s">
        <v>49</v>
      </c>
      <c r="F3394" s="6">
        <v>257</v>
      </c>
    </row>
    <row r="3395" spans="4:6" x14ac:dyDescent="0.2">
      <c r="D3395" s="6" t="s">
        <v>48</v>
      </c>
      <c r="E3395" s="6" t="s">
        <v>61</v>
      </c>
      <c r="F3395" s="6">
        <v>425</v>
      </c>
    </row>
    <row r="3396" spans="4:6" x14ac:dyDescent="0.2">
      <c r="D3396" s="6" t="s">
        <v>57</v>
      </c>
      <c r="E3396" s="6" t="s">
        <v>58</v>
      </c>
      <c r="F3396" s="6">
        <v>25</v>
      </c>
    </row>
    <row r="3397" spans="4:6" x14ac:dyDescent="0.2">
      <c r="D3397" s="6" t="s">
        <v>48</v>
      </c>
      <c r="E3397" s="6" t="s">
        <v>58</v>
      </c>
      <c r="F3397" s="6">
        <v>20</v>
      </c>
    </row>
    <row r="3398" spans="4:6" x14ac:dyDescent="0.2">
      <c r="D3398" s="6" t="s">
        <v>44</v>
      </c>
      <c r="E3398" s="6" t="s">
        <v>49</v>
      </c>
      <c r="F3398" s="6">
        <v>105</v>
      </c>
    </row>
    <row r="3399" spans="4:6" x14ac:dyDescent="0.2">
      <c r="D3399" s="6" t="s">
        <v>54</v>
      </c>
      <c r="E3399" s="6" t="s">
        <v>58</v>
      </c>
      <c r="F3399" s="6">
        <v>245</v>
      </c>
    </row>
    <row r="3400" spans="4:6" x14ac:dyDescent="0.2">
      <c r="D3400" s="6" t="s">
        <v>48</v>
      </c>
      <c r="E3400" s="6" t="s">
        <v>49</v>
      </c>
      <c r="F3400" s="6">
        <v>305</v>
      </c>
    </row>
    <row r="3401" spans="4:6" x14ac:dyDescent="0.2">
      <c r="D3401" s="6" t="s">
        <v>44</v>
      </c>
      <c r="E3401" s="6" t="s">
        <v>45</v>
      </c>
      <c r="F3401" s="6">
        <v>267</v>
      </c>
    </row>
    <row r="3402" spans="4:6" x14ac:dyDescent="0.2">
      <c r="D3402" s="6" t="s">
        <v>48</v>
      </c>
      <c r="E3402" s="6" t="s">
        <v>45</v>
      </c>
      <c r="F3402" s="6">
        <v>455</v>
      </c>
    </row>
    <row r="3403" spans="4:6" x14ac:dyDescent="0.2">
      <c r="D3403" s="6" t="s">
        <v>57</v>
      </c>
      <c r="E3403" s="6" t="s">
        <v>58</v>
      </c>
      <c r="F3403" s="6">
        <v>426</v>
      </c>
    </row>
    <row r="3404" spans="4:6" x14ac:dyDescent="0.2">
      <c r="D3404" s="6" t="s">
        <v>54</v>
      </c>
      <c r="E3404" s="6" t="s">
        <v>58</v>
      </c>
      <c r="F3404" s="6">
        <v>488</v>
      </c>
    </row>
    <row r="3405" spans="4:6" x14ac:dyDescent="0.2">
      <c r="D3405" s="6" t="s">
        <v>54</v>
      </c>
      <c r="E3405" s="6" t="s">
        <v>45</v>
      </c>
      <c r="F3405" s="6">
        <v>235</v>
      </c>
    </row>
    <row r="3406" spans="4:6" x14ac:dyDescent="0.2">
      <c r="D3406" s="6" t="s">
        <v>48</v>
      </c>
      <c r="E3406" s="6" t="s">
        <v>58</v>
      </c>
      <c r="F3406" s="6">
        <v>466</v>
      </c>
    </row>
    <row r="3407" spans="4:6" x14ac:dyDescent="0.2">
      <c r="D3407" s="6" t="s">
        <v>44</v>
      </c>
      <c r="E3407" s="6" t="s">
        <v>49</v>
      </c>
      <c r="F3407" s="6">
        <v>319</v>
      </c>
    </row>
    <row r="3408" spans="4:6" x14ac:dyDescent="0.2">
      <c r="D3408" s="6" t="s">
        <v>57</v>
      </c>
      <c r="E3408" s="6" t="s">
        <v>61</v>
      </c>
      <c r="F3408" s="6">
        <v>49</v>
      </c>
    </row>
    <row r="3409" spans="4:6" x14ac:dyDescent="0.2">
      <c r="D3409" s="6" t="s">
        <v>57</v>
      </c>
      <c r="E3409" s="6" t="s">
        <v>58</v>
      </c>
      <c r="F3409" s="6">
        <v>204</v>
      </c>
    </row>
    <row r="3410" spans="4:6" x14ac:dyDescent="0.2">
      <c r="D3410" s="6" t="s">
        <v>57</v>
      </c>
      <c r="E3410" s="6" t="s">
        <v>45</v>
      </c>
      <c r="F3410" s="6">
        <v>156</v>
      </c>
    </row>
    <row r="3411" spans="4:6" x14ac:dyDescent="0.2">
      <c r="D3411" s="6" t="s">
        <v>54</v>
      </c>
      <c r="E3411" s="6" t="s">
        <v>45</v>
      </c>
      <c r="F3411" s="6">
        <v>241</v>
      </c>
    </row>
    <row r="3412" spans="4:6" x14ac:dyDescent="0.2">
      <c r="D3412" s="6" t="s">
        <v>44</v>
      </c>
      <c r="E3412" s="6" t="s">
        <v>58</v>
      </c>
      <c r="F3412" s="6">
        <v>252</v>
      </c>
    </row>
    <row r="3413" spans="4:6" x14ac:dyDescent="0.2">
      <c r="D3413" s="6" t="s">
        <v>57</v>
      </c>
      <c r="E3413" s="6" t="s">
        <v>49</v>
      </c>
      <c r="F3413" s="6">
        <v>122</v>
      </c>
    </row>
    <row r="3414" spans="4:6" x14ac:dyDescent="0.2">
      <c r="D3414" s="6" t="s">
        <v>44</v>
      </c>
      <c r="E3414" s="6" t="s">
        <v>58</v>
      </c>
      <c r="F3414" s="6">
        <v>476</v>
      </c>
    </row>
    <row r="3415" spans="4:6" x14ac:dyDescent="0.2">
      <c r="D3415" s="6" t="s">
        <v>44</v>
      </c>
      <c r="E3415" s="6" t="s">
        <v>61</v>
      </c>
      <c r="F3415" s="6">
        <v>218</v>
      </c>
    </row>
    <row r="3416" spans="4:6" x14ac:dyDescent="0.2">
      <c r="D3416" s="6" t="s">
        <v>48</v>
      </c>
      <c r="E3416" s="6" t="s">
        <v>58</v>
      </c>
      <c r="F3416" s="6">
        <v>438</v>
      </c>
    </row>
    <row r="3417" spans="4:6" x14ac:dyDescent="0.2">
      <c r="D3417" s="6" t="s">
        <v>57</v>
      </c>
      <c r="E3417" s="6" t="s">
        <v>58</v>
      </c>
      <c r="F3417" s="6">
        <v>473</v>
      </c>
    </row>
    <row r="3418" spans="4:6" x14ac:dyDescent="0.2">
      <c r="D3418" s="6" t="s">
        <v>57</v>
      </c>
      <c r="E3418" s="6" t="s">
        <v>58</v>
      </c>
      <c r="F3418" s="6">
        <v>468</v>
      </c>
    </row>
    <row r="3419" spans="4:6" x14ac:dyDescent="0.2">
      <c r="D3419" s="6" t="s">
        <v>54</v>
      </c>
      <c r="E3419" s="6" t="s">
        <v>61</v>
      </c>
      <c r="F3419" s="6">
        <v>122</v>
      </c>
    </row>
    <row r="3420" spans="4:6" x14ac:dyDescent="0.2">
      <c r="D3420" s="6" t="s">
        <v>48</v>
      </c>
      <c r="E3420" s="6" t="s">
        <v>49</v>
      </c>
      <c r="F3420" s="6">
        <v>134</v>
      </c>
    </row>
    <row r="3421" spans="4:6" x14ac:dyDescent="0.2">
      <c r="D3421" s="6" t="s">
        <v>57</v>
      </c>
      <c r="E3421" s="6" t="s">
        <v>45</v>
      </c>
      <c r="F3421" s="6">
        <v>468</v>
      </c>
    </row>
    <row r="3422" spans="4:6" x14ac:dyDescent="0.2">
      <c r="D3422" s="6" t="s">
        <v>44</v>
      </c>
      <c r="E3422" s="6" t="s">
        <v>61</v>
      </c>
      <c r="F3422" s="6">
        <v>147</v>
      </c>
    </row>
    <row r="3423" spans="4:6" x14ac:dyDescent="0.2">
      <c r="D3423" s="6" t="s">
        <v>48</v>
      </c>
      <c r="E3423" s="6" t="s">
        <v>61</v>
      </c>
      <c r="F3423" s="6">
        <v>442</v>
      </c>
    </row>
    <row r="3424" spans="4:6" x14ac:dyDescent="0.2">
      <c r="D3424" s="6" t="s">
        <v>48</v>
      </c>
      <c r="E3424" s="6" t="s">
        <v>49</v>
      </c>
      <c r="F3424" s="6">
        <v>422</v>
      </c>
    </row>
    <row r="3425" spans="4:6" x14ac:dyDescent="0.2">
      <c r="D3425" s="6" t="s">
        <v>57</v>
      </c>
      <c r="E3425" s="6" t="s">
        <v>49</v>
      </c>
      <c r="F3425" s="6">
        <v>345</v>
      </c>
    </row>
    <row r="3426" spans="4:6" x14ac:dyDescent="0.2">
      <c r="D3426" s="6" t="s">
        <v>54</v>
      </c>
      <c r="E3426" s="6" t="s">
        <v>61</v>
      </c>
      <c r="F3426" s="6">
        <v>170</v>
      </c>
    </row>
    <row r="3427" spans="4:6" x14ac:dyDescent="0.2">
      <c r="D3427" s="6" t="s">
        <v>48</v>
      </c>
      <c r="E3427" s="6" t="s">
        <v>58</v>
      </c>
      <c r="F3427" s="6">
        <v>432</v>
      </c>
    </row>
    <row r="3428" spans="4:6" x14ac:dyDescent="0.2">
      <c r="D3428" s="6" t="s">
        <v>54</v>
      </c>
      <c r="E3428" s="6" t="s">
        <v>61</v>
      </c>
      <c r="F3428" s="6">
        <v>130</v>
      </c>
    </row>
    <row r="3429" spans="4:6" x14ac:dyDescent="0.2">
      <c r="D3429" s="6" t="s">
        <v>48</v>
      </c>
      <c r="E3429" s="6" t="s">
        <v>49</v>
      </c>
      <c r="F3429" s="6">
        <v>266</v>
      </c>
    </row>
    <row r="3430" spans="4:6" x14ac:dyDescent="0.2">
      <c r="D3430" s="6" t="s">
        <v>44</v>
      </c>
      <c r="E3430" s="6" t="s">
        <v>61</v>
      </c>
      <c r="F3430" s="6">
        <v>302</v>
      </c>
    </row>
    <row r="3431" spans="4:6" x14ac:dyDescent="0.2">
      <c r="D3431" s="6" t="s">
        <v>57</v>
      </c>
      <c r="E3431" s="6" t="s">
        <v>61</v>
      </c>
      <c r="F3431" s="6">
        <v>175</v>
      </c>
    </row>
    <row r="3432" spans="4:6" x14ac:dyDescent="0.2">
      <c r="D3432" s="6" t="s">
        <v>57</v>
      </c>
      <c r="E3432" s="6" t="s">
        <v>61</v>
      </c>
      <c r="F3432" s="6">
        <v>377</v>
      </c>
    </row>
    <row r="3433" spans="4:6" x14ac:dyDescent="0.2">
      <c r="D3433" s="6" t="s">
        <v>57</v>
      </c>
      <c r="E3433" s="6" t="s">
        <v>49</v>
      </c>
      <c r="F3433" s="6">
        <v>442</v>
      </c>
    </row>
    <row r="3434" spans="4:6" x14ac:dyDescent="0.2">
      <c r="D3434" s="6" t="s">
        <v>57</v>
      </c>
      <c r="E3434" s="6" t="s">
        <v>58</v>
      </c>
      <c r="F3434" s="6">
        <v>257</v>
      </c>
    </row>
    <row r="3435" spans="4:6" x14ac:dyDescent="0.2">
      <c r="D3435" s="6" t="s">
        <v>44</v>
      </c>
      <c r="E3435" s="6" t="s">
        <v>61</v>
      </c>
      <c r="F3435" s="6">
        <v>180</v>
      </c>
    </row>
    <row r="3436" spans="4:6" x14ac:dyDescent="0.2">
      <c r="D3436" s="6" t="s">
        <v>54</v>
      </c>
      <c r="E3436" s="6" t="s">
        <v>45</v>
      </c>
      <c r="F3436" s="6">
        <v>407</v>
      </c>
    </row>
    <row r="3437" spans="4:6" x14ac:dyDescent="0.2">
      <c r="D3437" s="6" t="s">
        <v>54</v>
      </c>
      <c r="E3437" s="6" t="s">
        <v>45</v>
      </c>
      <c r="F3437" s="6">
        <v>384</v>
      </c>
    </row>
    <row r="3438" spans="4:6" x14ac:dyDescent="0.2">
      <c r="D3438" s="6" t="s">
        <v>54</v>
      </c>
      <c r="E3438" s="6" t="s">
        <v>61</v>
      </c>
      <c r="F3438" s="6">
        <v>60</v>
      </c>
    </row>
    <row r="3439" spans="4:6" x14ac:dyDescent="0.2">
      <c r="D3439" s="6" t="s">
        <v>54</v>
      </c>
      <c r="E3439" s="6" t="s">
        <v>45</v>
      </c>
      <c r="F3439" s="6">
        <v>418</v>
      </c>
    </row>
    <row r="3440" spans="4:6" x14ac:dyDescent="0.2">
      <c r="D3440" s="6" t="s">
        <v>48</v>
      </c>
      <c r="E3440" s="6" t="s">
        <v>58</v>
      </c>
      <c r="F3440" s="6">
        <v>163</v>
      </c>
    </row>
    <row r="3441" spans="4:6" x14ac:dyDescent="0.2">
      <c r="D3441" s="6" t="s">
        <v>57</v>
      </c>
      <c r="E3441" s="6" t="s">
        <v>45</v>
      </c>
      <c r="F3441" s="6">
        <v>98</v>
      </c>
    </row>
    <row r="3442" spans="4:6" x14ac:dyDescent="0.2">
      <c r="D3442" s="6" t="s">
        <v>57</v>
      </c>
      <c r="E3442" s="6" t="s">
        <v>58</v>
      </c>
      <c r="F3442" s="6">
        <v>297</v>
      </c>
    </row>
    <row r="3443" spans="4:6" x14ac:dyDescent="0.2">
      <c r="D3443" s="6" t="s">
        <v>57</v>
      </c>
      <c r="E3443" s="6" t="s">
        <v>49</v>
      </c>
      <c r="F3443" s="6">
        <v>213</v>
      </c>
    </row>
    <row r="3444" spans="4:6" x14ac:dyDescent="0.2">
      <c r="D3444" s="6" t="s">
        <v>48</v>
      </c>
      <c r="E3444" s="6" t="s">
        <v>58</v>
      </c>
      <c r="F3444" s="6">
        <v>457</v>
      </c>
    </row>
    <row r="3445" spans="4:6" x14ac:dyDescent="0.2">
      <c r="D3445" s="6" t="s">
        <v>54</v>
      </c>
      <c r="E3445" s="6" t="s">
        <v>49</v>
      </c>
      <c r="F3445" s="6">
        <v>61</v>
      </c>
    </row>
    <row r="3446" spans="4:6" x14ac:dyDescent="0.2">
      <c r="D3446" s="6" t="s">
        <v>54</v>
      </c>
      <c r="E3446" s="6" t="s">
        <v>49</v>
      </c>
      <c r="F3446" s="6">
        <v>10</v>
      </c>
    </row>
    <row r="3447" spans="4:6" x14ac:dyDescent="0.2">
      <c r="D3447" s="6" t="s">
        <v>44</v>
      </c>
      <c r="E3447" s="6" t="s">
        <v>61</v>
      </c>
      <c r="F3447" s="6">
        <v>60</v>
      </c>
    </row>
    <row r="3448" spans="4:6" x14ac:dyDescent="0.2">
      <c r="D3448" s="6" t="s">
        <v>48</v>
      </c>
      <c r="E3448" s="6" t="s">
        <v>58</v>
      </c>
      <c r="F3448" s="6">
        <v>422</v>
      </c>
    </row>
    <row r="3449" spans="4:6" x14ac:dyDescent="0.2">
      <c r="D3449" s="6" t="s">
        <v>48</v>
      </c>
      <c r="E3449" s="6" t="s">
        <v>58</v>
      </c>
      <c r="F3449" s="6">
        <v>411</v>
      </c>
    </row>
    <row r="3450" spans="4:6" x14ac:dyDescent="0.2">
      <c r="D3450" s="6" t="s">
        <v>44</v>
      </c>
      <c r="E3450" s="6" t="s">
        <v>49</v>
      </c>
      <c r="F3450" s="6">
        <v>256</v>
      </c>
    </row>
    <row r="3451" spans="4:6" x14ac:dyDescent="0.2">
      <c r="D3451" s="6" t="s">
        <v>57</v>
      </c>
      <c r="E3451" s="6" t="s">
        <v>49</v>
      </c>
      <c r="F3451" s="6">
        <v>93</v>
      </c>
    </row>
    <row r="3452" spans="4:6" x14ac:dyDescent="0.2">
      <c r="D3452" s="6" t="s">
        <v>54</v>
      </c>
      <c r="E3452" s="6" t="s">
        <v>61</v>
      </c>
      <c r="F3452" s="6">
        <v>390</v>
      </c>
    </row>
    <row r="3453" spans="4:6" x14ac:dyDescent="0.2">
      <c r="D3453" s="6" t="s">
        <v>44</v>
      </c>
      <c r="E3453" s="6" t="s">
        <v>58</v>
      </c>
      <c r="F3453" s="6">
        <v>338</v>
      </c>
    </row>
    <row r="3454" spans="4:6" x14ac:dyDescent="0.2">
      <c r="D3454" s="6" t="s">
        <v>48</v>
      </c>
      <c r="E3454" s="6" t="s">
        <v>61</v>
      </c>
      <c r="F3454" s="6">
        <v>443</v>
      </c>
    </row>
    <row r="3455" spans="4:6" x14ac:dyDescent="0.2">
      <c r="D3455" s="6" t="s">
        <v>44</v>
      </c>
      <c r="E3455" s="6" t="s">
        <v>58</v>
      </c>
      <c r="F3455" s="6">
        <v>130</v>
      </c>
    </row>
    <row r="3456" spans="4:6" x14ac:dyDescent="0.2">
      <c r="D3456" s="6" t="s">
        <v>54</v>
      </c>
      <c r="E3456" s="6" t="s">
        <v>49</v>
      </c>
      <c r="F3456" s="6">
        <v>390</v>
      </c>
    </row>
    <row r="3457" spans="4:6" x14ac:dyDescent="0.2">
      <c r="D3457" s="6" t="s">
        <v>44</v>
      </c>
      <c r="E3457" s="6" t="s">
        <v>61</v>
      </c>
      <c r="F3457" s="6">
        <v>13</v>
      </c>
    </row>
    <row r="3458" spans="4:6" x14ac:dyDescent="0.2">
      <c r="D3458" s="6" t="s">
        <v>48</v>
      </c>
      <c r="E3458" s="6" t="s">
        <v>58</v>
      </c>
      <c r="F3458" s="6">
        <v>170</v>
      </c>
    </row>
    <row r="3459" spans="4:6" x14ac:dyDescent="0.2">
      <c r="D3459" s="6" t="s">
        <v>48</v>
      </c>
      <c r="E3459" s="6" t="s">
        <v>45</v>
      </c>
      <c r="F3459" s="6">
        <v>309</v>
      </c>
    </row>
    <row r="3460" spans="4:6" x14ac:dyDescent="0.2">
      <c r="D3460" s="6" t="s">
        <v>57</v>
      </c>
      <c r="E3460" s="6" t="s">
        <v>58</v>
      </c>
      <c r="F3460" s="6">
        <v>327</v>
      </c>
    </row>
    <row r="3461" spans="4:6" x14ac:dyDescent="0.2">
      <c r="D3461" s="6" t="s">
        <v>54</v>
      </c>
      <c r="E3461" s="6" t="s">
        <v>49</v>
      </c>
      <c r="F3461" s="6">
        <v>82</v>
      </c>
    </row>
    <row r="3462" spans="4:6" x14ac:dyDescent="0.2">
      <c r="D3462" s="6" t="s">
        <v>57</v>
      </c>
      <c r="E3462" s="6" t="s">
        <v>45</v>
      </c>
      <c r="F3462" s="6">
        <v>259</v>
      </c>
    </row>
    <row r="3463" spans="4:6" x14ac:dyDescent="0.2">
      <c r="D3463" s="6" t="s">
        <v>48</v>
      </c>
      <c r="E3463" s="6" t="s">
        <v>58</v>
      </c>
      <c r="F3463" s="6">
        <v>131</v>
      </c>
    </row>
    <row r="3464" spans="4:6" x14ac:dyDescent="0.2">
      <c r="D3464" s="6" t="s">
        <v>57</v>
      </c>
      <c r="E3464" s="6" t="s">
        <v>58</v>
      </c>
      <c r="F3464" s="6">
        <v>42</v>
      </c>
    </row>
    <row r="3465" spans="4:6" x14ac:dyDescent="0.2">
      <c r="D3465" s="6" t="s">
        <v>48</v>
      </c>
      <c r="E3465" s="6" t="s">
        <v>58</v>
      </c>
      <c r="F3465" s="6">
        <v>59</v>
      </c>
    </row>
    <row r="3466" spans="4:6" x14ac:dyDescent="0.2">
      <c r="D3466" s="6" t="s">
        <v>57</v>
      </c>
      <c r="E3466" s="6" t="s">
        <v>58</v>
      </c>
      <c r="F3466" s="6">
        <v>444</v>
      </c>
    </row>
    <row r="3467" spans="4:6" x14ac:dyDescent="0.2">
      <c r="D3467" s="6" t="s">
        <v>44</v>
      </c>
      <c r="E3467" s="6" t="s">
        <v>58</v>
      </c>
      <c r="F3467" s="6">
        <v>40</v>
      </c>
    </row>
    <row r="3468" spans="4:6" x14ac:dyDescent="0.2">
      <c r="D3468" s="6" t="s">
        <v>57</v>
      </c>
      <c r="E3468" s="6" t="s">
        <v>49</v>
      </c>
      <c r="F3468" s="6">
        <v>164</v>
      </c>
    </row>
    <row r="3469" spans="4:6" x14ac:dyDescent="0.2">
      <c r="D3469" s="6" t="s">
        <v>57</v>
      </c>
      <c r="E3469" s="6" t="s">
        <v>45</v>
      </c>
      <c r="F3469" s="6">
        <v>415</v>
      </c>
    </row>
    <row r="3470" spans="4:6" x14ac:dyDescent="0.2">
      <c r="D3470" s="6" t="s">
        <v>54</v>
      </c>
      <c r="E3470" s="6" t="s">
        <v>49</v>
      </c>
      <c r="F3470" s="6">
        <v>209</v>
      </c>
    </row>
    <row r="3471" spans="4:6" x14ac:dyDescent="0.2">
      <c r="D3471" s="6" t="s">
        <v>54</v>
      </c>
      <c r="E3471" s="6" t="s">
        <v>61</v>
      </c>
      <c r="F3471" s="6">
        <v>378</v>
      </c>
    </row>
    <row r="3472" spans="4:6" x14ac:dyDescent="0.2">
      <c r="D3472" s="6" t="s">
        <v>57</v>
      </c>
      <c r="E3472" s="6" t="s">
        <v>58</v>
      </c>
      <c r="F3472" s="6">
        <v>51</v>
      </c>
    </row>
    <row r="3473" spans="4:6" x14ac:dyDescent="0.2">
      <c r="D3473" s="6" t="s">
        <v>57</v>
      </c>
      <c r="E3473" s="6" t="s">
        <v>58</v>
      </c>
      <c r="F3473" s="6">
        <v>58</v>
      </c>
    </row>
    <row r="3474" spans="4:6" x14ac:dyDescent="0.2">
      <c r="D3474" s="6" t="s">
        <v>48</v>
      </c>
      <c r="E3474" s="6" t="s">
        <v>61</v>
      </c>
      <c r="F3474" s="6">
        <v>366</v>
      </c>
    </row>
    <row r="3475" spans="4:6" x14ac:dyDescent="0.2">
      <c r="D3475" s="6" t="s">
        <v>44</v>
      </c>
      <c r="E3475" s="6" t="s">
        <v>58</v>
      </c>
      <c r="F3475" s="6">
        <v>42</v>
      </c>
    </row>
    <row r="3476" spans="4:6" x14ac:dyDescent="0.2">
      <c r="D3476" s="6" t="s">
        <v>48</v>
      </c>
      <c r="E3476" s="6" t="s">
        <v>61</v>
      </c>
      <c r="F3476" s="6">
        <v>78</v>
      </c>
    </row>
    <row r="3477" spans="4:6" x14ac:dyDescent="0.2">
      <c r="D3477" s="6" t="s">
        <v>48</v>
      </c>
      <c r="E3477" s="6" t="s">
        <v>45</v>
      </c>
      <c r="F3477" s="6">
        <v>308</v>
      </c>
    </row>
    <row r="3478" spans="4:6" x14ac:dyDescent="0.2">
      <c r="D3478" s="6" t="s">
        <v>57</v>
      </c>
      <c r="E3478" s="6" t="s">
        <v>58</v>
      </c>
      <c r="F3478" s="6">
        <v>498</v>
      </c>
    </row>
    <row r="3479" spans="4:6" x14ac:dyDescent="0.2">
      <c r="D3479" s="6" t="s">
        <v>57</v>
      </c>
      <c r="E3479" s="6" t="s">
        <v>49</v>
      </c>
      <c r="F3479" s="6">
        <v>292</v>
      </c>
    </row>
    <row r="3480" spans="4:6" x14ac:dyDescent="0.2">
      <c r="D3480" s="6" t="s">
        <v>44</v>
      </c>
      <c r="E3480" s="6" t="s">
        <v>58</v>
      </c>
      <c r="F3480" s="6">
        <v>455</v>
      </c>
    </row>
    <row r="3481" spans="4:6" x14ac:dyDescent="0.2">
      <c r="D3481" s="6" t="s">
        <v>44</v>
      </c>
      <c r="E3481" s="6" t="s">
        <v>49</v>
      </c>
      <c r="F3481" s="6">
        <v>157</v>
      </c>
    </row>
    <row r="3482" spans="4:6" x14ac:dyDescent="0.2">
      <c r="D3482" s="6" t="s">
        <v>48</v>
      </c>
      <c r="E3482" s="6" t="s">
        <v>58</v>
      </c>
      <c r="F3482" s="6">
        <v>263</v>
      </c>
    </row>
    <row r="3483" spans="4:6" x14ac:dyDescent="0.2">
      <c r="D3483" s="6" t="s">
        <v>44</v>
      </c>
      <c r="E3483" s="6" t="s">
        <v>58</v>
      </c>
      <c r="F3483" s="6">
        <v>320</v>
      </c>
    </row>
    <row r="3484" spans="4:6" x14ac:dyDescent="0.2">
      <c r="D3484" s="6" t="s">
        <v>48</v>
      </c>
      <c r="E3484" s="6" t="s">
        <v>61</v>
      </c>
      <c r="F3484" s="6">
        <v>438</v>
      </c>
    </row>
    <row r="3485" spans="4:6" x14ac:dyDescent="0.2">
      <c r="D3485" s="6" t="s">
        <v>54</v>
      </c>
      <c r="E3485" s="6" t="s">
        <v>49</v>
      </c>
      <c r="F3485" s="6">
        <v>220</v>
      </c>
    </row>
    <row r="3486" spans="4:6" x14ac:dyDescent="0.2">
      <c r="D3486" s="6" t="s">
        <v>48</v>
      </c>
      <c r="E3486" s="6" t="s">
        <v>58</v>
      </c>
      <c r="F3486" s="6">
        <v>416</v>
      </c>
    </row>
    <row r="3487" spans="4:6" x14ac:dyDescent="0.2">
      <c r="D3487" s="6" t="s">
        <v>54</v>
      </c>
      <c r="E3487" s="6" t="s">
        <v>61</v>
      </c>
      <c r="F3487" s="6">
        <v>247</v>
      </c>
    </row>
    <row r="3488" spans="4:6" x14ac:dyDescent="0.2">
      <c r="D3488" s="6" t="s">
        <v>48</v>
      </c>
      <c r="E3488" s="6" t="s">
        <v>49</v>
      </c>
      <c r="F3488" s="6">
        <v>401</v>
      </c>
    </row>
    <row r="3489" spans="4:6" x14ac:dyDescent="0.2">
      <c r="D3489" s="6" t="s">
        <v>57</v>
      </c>
      <c r="E3489" s="6" t="s">
        <v>49</v>
      </c>
      <c r="F3489" s="6">
        <v>198</v>
      </c>
    </row>
    <row r="3490" spans="4:6" x14ac:dyDescent="0.2">
      <c r="D3490" s="6" t="s">
        <v>44</v>
      </c>
      <c r="E3490" s="6" t="s">
        <v>45</v>
      </c>
      <c r="F3490" s="6">
        <v>235</v>
      </c>
    </row>
    <row r="3491" spans="4:6" x14ac:dyDescent="0.2">
      <c r="D3491" s="6" t="s">
        <v>44</v>
      </c>
      <c r="E3491" s="6" t="s">
        <v>58</v>
      </c>
      <c r="F3491" s="6">
        <v>368</v>
      </c>
    </row>
    <row r="3492" spans="4:6" x14ac:dyDescent="0.2">
      <c r="D3492" s="6" t="s">
        <v>57</v>
      </c>
      <c r="E3492" s="6" t="s">
        <v>45</v>
      </c>
      <c r="F3492" s="6">
        <v>220</v>
      </c>
    </row>
    <row r="3493" spans="4:6" x14ac:dyDescent="0.2">
      <c r="D3493" s="6" t="s">
        <v>54</v>
      </c>
      <c r="E3493" s="6" t="s">
        <v>58</v>
      </c>
      <c r="F3493" s="6">
        <v>144</v>
      </c>
    </row>
    <row r="3494" spans="4:6" x14ac:dyDescent="0.2">
      <c r="D3494" s="6" t="s">
        <v>57</v>
      </c>
      <c r="E3494" s="6" t="s">
        <v>61</v>
      </c>
      <c r="F3494" s="6">
        <v>210</v>
      </c>
    </row>
    <row r="3495" spans="4:6" x14ac:dyDescent="0.2">
      <c r="D3495" s="6" t="s">
        <v>44</v>
      </c>
      <c r="E3495" s="6" t="s">
        <v>61</v>
      </c>
      <c r="F3495" s="6">
        <v>284</v>
      </c>
    </row>
    <row r="3496" spans="4:6" x14ac:dyDescent="0.2">
      <c r="D3496" s="6" t="s">
        <v>48</v>
      </c>
      <c r="E3496" s="6" t="s">
        <v>58</v>
      </c>
      <c r="F3496" s="6">
        <v>47</v>
      </c>
    </row>
    <row r="3497" spans="4:6" x14ac:dyDescent="0.2">
      <c r="D3497" s="6" t="s">
        <v>57</v>
      </c>
      <c r="E3497" s="6" t="s">
        <v>49</v>
      </c>
      <c r="F3497" s="6">
        <v>239</v>
      </c>
    </row>
    <row r="3498" spans="4:6" x14ac:dyDescent="0.2">
      <c r="D3498" s="6" t="s">
        <v>57</v>
      </c>
      <c r="E3498" s="6" t="s">
        <v>45</v>
      </c>
      <c r="F3498" s="6">
        <v>346</v>
      </c>
    </row>
    <row r="3499" spans="4:6" x14ac:dyDescent="0.2">
      <c r="D3499" s="6" t="s">
        <v>57</v>
      </c>
      <c r="E3499" s="6" t="s">
        <v>58</v>
      </c>
      <c r="F3499" s="6">
        <v>416</v>
      </c>
    </row>
    <row r="3500" spans="4:6" x14ac:dyDescent="0.2">
      <c r="D3500" s="6" t="s">
        <v>44</v>
      </c>
      <c r="E3500" s="6" t="s">
        <v>58</v>
      </c>
      <c r="F3500" s="6">
        <v>482</v>
      </c>
    </row>
    <row r="3501" spans="4:6" x14ac:dyDescent="0.2">
      <c r="D3501" s="6" t="s">
        <v>44</v>
      </c>
      <c r="E3501" s="6" t="s">
        <v>61</v>
      </c>
      <c r="F3501" s="6">
        <v>201</v>
      </c>
    </row>
    <row r="3502" spans="4:6" x14ac:dyDescent="0.2">
      <c r="D3502" s="6" t="s">
        <v>44</v>
      </c>
      <c r="E3502" s="6" t="s">
        <v>61</v>
      </c>
      <c r="F3502" s="6">
        <v>62</v>
      </c>
    </row>
    <row r="3503" spans="4:6" x14ac:dyDescent="0.2">
      <c r="D3503" s="6" t="s">
        <v>44</v>
      </c>
      <c r="E3503" s="6" t="s">
        <v>58</v>
      </c>
      <c r="F3503" s="6">
        <v>130</v>
      </c>
    </row>
    <row r="3504" spans="4:6" x14ac:dyDescent="0.2">
      <c r="D3504" s="6" t="s">
        <v>57</v>
      </c>
      <c r="E3504" s="6" t="s">
        <v>58</v>
      </c>
      <c r="F3504" s="6">
        <v>455</v>
      </c>
    </row>
    <row r="3505" spans="4:6" x14ac:dyDescent="0.2">
      <c r="D3505" s="6" t="s">
        <v>48</v>
      </c>
      <c r="E3505" s="6" t="s">
        <v>49</v>
      </c>
      <c r="F3505" s="6">
        <v>99</v>
      </c>
    </row>
    <row r="3506" spans="4:6" x14ac:dyDescent="0.2">
      <c r="D3506" s="6" t="s">
        <v>57</v>
      </c>
      <c r="E3506" s="6" t="s">
        <v>49</v>
      </c>
      <c r="F3506" s="6">
        <v>329</v>
      </c>
    </row>
    <row r="3507" spans="4:6" x14ac:dyDescent="0.2">
      <c r="D3507" s="6" t="s">
        <v>44</v>
      </c>
      <c r="E3507" s="6" t="s">
        <v>61</v>
      </c>
      <c r="F3507" s="6">
        <v>70</v>
      </c>
    </row>
    <row r="3508" spans="4:6" x14ac:dyDescent="0.2">
      <c r="D3508" s="6" t="s">
        <v>48</v>
      </c>
      <c r="E3508" s="6" t="s">
        <v>45</v>
      </c>
      <c r="F3508" s="6">
        <v>399</v>
      </c>
    </row>
    <row r="3509" spans="4:6" x14ac:dyDescent="0.2">
      <c r="D3509" s="6" t="s">
        <v>54</v>
      </c>
      <c r="E3509" s="6" t="s">
        <v>61</v>
      </c>
      <c r="F3509" s="6">
        <v>223</v>
      </c>
    </row>
    <row r="3510" spans="4:6" x14ac:dyDescent="0.2">
      <c r="D3510" s="6" t="s">
        <v>48</v>
      </c>
      <c r="E3510" s="6" t="s">
        <v>49</v>
      </c>
      <c r="F3510" s="6">
        <v>214</v>
      </c>
    </row>
    <row r="3511" spans="4:6" x14ac:dyDescent="0.2">
      <c r="D3511" s="6" t="s">
        <v>57</v>
      </c>
      <c r="E3511" s="6" t="s">
        <v>58</v>
      </c>
      <c r="F3511" s="6">
        <v>143</v>
      </c>
    </row>
    <row r="3512" spans="4:6" x14ac:dyDescent="0.2">
      <c r="D3512" s="6" t="s">
        <v>44</v>
      </c>
      <c r="E3512" s="6" t="s">
        <v>49</v>
      </c>
      <c r="F3512" s="6">
        <v>111</v>
      </c>
    </row>
    <row r="3513" spans="4:6" x14ac:dyDescent="0.2">
      <c r="D3513" s="6" t="s">
        <v>48</v>
      </c>
      <c r="E3513" s="6" t="s">
        <v>45</v>
      </c>
      <c r="F3513" s="6">
        <v>471</v>
      </c>
    </row>
    <row r="3514" spans="4:6" x14ac:dyDescent="0.2">
      <c r="D3514" s="6" t="s">
        <v>57</v>
      </c>
      <c r="E3514" s="6" t="s">
        <v>49</v>
      </c>
      <c r="F3514" s="6">
        <v>75</v>
      </c>
    </row>
    <row r="3515" spans="4:6" x14ac:dyDescent="0.2">
      <c r="D3515" s="6" t="s">
        <v>54</v>
      </c>
      <c r="E3515" s="6" t="s">
        <v>49</v>
      </c>
      <c r="F3515" s="6">
        <v>459</v>
      </c>
    </row>
    <row r="3516" spans="4:6" x14ac:dyDescent="0.2">
      <c r="D3516" s="6" t="s">
        <v>57</v>
      </c>
      <c r="E3516" s="6" t="s">
        <v>45</v>
      </c>
      <c r="F3516" s="6">
        <v>361</v>
      </c>
    </row>
    <row r="3517" spans="4:6" x14ac:dyDescent="0.2">
      <c r="D3517" s="6" t="s">
        <v>48</v>
      </c>
      <c r="E3517" s="6" t="s">
        <v>58</v>
      </c>
      <c r="F3517" s="6">
        <v>116</v>
      </c>
    </row>
    <row r="3518" spans="4:6" x14ac:dyDescent="0.2">
      <c r="D3518" s="6" t="s">
        <v>48</v>
      </c>
      <c r="E3518" s="6" t="s">
        <v>61</v>
      </c>
      <c r="F3518" s="6">
        <v>420</v>
      </c>
    </row>
    <row r="3519" spans="4:6" x14ac:dyDescent="0.2">
      <c r="D3519" s="6" t="s">
        <v>54</v>
      </c>
      <c r="E3519" s="6" t="s">
        <v>45</v>
      </c>
      <c r="F3519" s="6">
        <v>257</v>
      </c>
    </row>
    <row r="3520" spans="4:6" x14ac:dyDescent="0.2">
      <c r="D3520" s="6" t="s">
        <v>48</v>
      </c>
      <c r="E3520" s="6" t="s">
        <v>58</v>
      </c>
      <c r="F3520" s="6">
        <v>13</v>
      </c>
    </row>
    <row r="3521" spans="4:6" x14ac:dyDescent="0.2">
      <c r="D3521" s="6" t="s">
        <v>57</v>
      </c>
      <c r="E3521" s="6" t="s">
        <v>45</v>
      </c>
      <c r="F3521" s="6">
        <v>206</v>
      </c>
    </row>
    <row r="3522" spans="4:6" x14ac:dyDescent="0.2">
      <c r="D3522" s="6" t="s">
        <v>44</v>
      </c>
      <c r="E3522" s="6" t="s">
        <v>49</v>
      </c>
      <c r="F3522" s="6">
        <v>193</v>
      </c>
    </row>
    <row r="3523" spans="4:6" x14ac:dyDescent="0.2">
      <c r="D3523" s="6" t="s">
        <v>48</v>
      </c>
      <c r="E3523" s="6" t="s">
        <v>61</v>
      </c>
      <c r="F3523" s="6">
        <v>248</v>
      </c>
    </row>
    <row r="3524" spans="4:6" x14ac:dyDescent="0.2">
      <c r="D3524" s="6" t="s">
        <v>54</v>
      </c>
      <c r="E3524" s="6" t="s">
        <v>58</v>
      </c>
      <c r="F3524" s="6">
        <v>432</v>
      </c>
    </row>
    <row r="3525" spans="4:6" x14ac:dyDescent="0.2">
      <c r="D3525" s="6" t="s">
        <v>44</v>
      </c>
      <c r="E3525" s="6" t="s">
        <v>45</v>
      </c>
      <c r="F3525" s="6">
        <v>8</v>
      </c>
    </row>
    <row r="3526" spans="4:6" x14ac:dyDescent="0.2">
      <c r="D3526" s="6" t="s">
        <v>44</v>
      </c>
      <c r="E3526" s="6" t="s">
        <v>49</v>
      </c>
      <c r="F3526" s="6">
        <v>317</v>
      </c>
    </row>
    <row r="3527" spans="4:6" x14ac:dyDescent="0.2">
      <c r="D3527" s="6" t="s">
        <v>54</v>
      </c>
      <c r="E3527" s="6" t="s">
        <v>49</v>
      </c>
      <c r="F3527" s="6">
        <v>421</v>
      </c>
    </row>
    <row r="3528" spans="4:6" x14ac:dyDescent="0.2">
      <c r="D3528" s="6" t="s">
        <v>57</v>
      </c>
      <c r="E3528" s="6" t="s">
        <v>49</v>
      </c>
      <c r="F3528" s="6">
        <v>103</v>
      </c>
    </row>
    <row r="3529" spans="4:6" x14ac:dyDescent="0.2">
      <c r="D3529" s="6" t="s">
        <v>48</v>
      </c>
      <c r="E3529" s="6" t="s">
        <v>61</v>
      </c>
      <c r="F3529" s="6">
        <v>267</v>
      </c>
    </row>
    <row r="3530" spans="4:6" x14ac:dyDescent="0.2">
      <c r="D3530" s="6" t="s">
        <v>44</v>
      </c>
      <c r="E3530" s="6" t="s">
        <v>58</v>
      </c>
      <c r="F3530" s="6">
        <v>212</v>
      </c>
    </row>
    <row r="3531" spans="4:6" x14ac:dyDescent="0.2">
      <c r="D3531" s="6" t="s">
        <v>57</v>
      </c>
      <c r="E3531" s="6" t="s">
        <v>58</v>
      </c>
      <c r="F3531" s="6">
        <v>8</v>
      </c>
    </row>
    <row r="3532" spans="4:6" x14ac:dyDescent="0.2">
      <c r="D3532" s="6" t="s">
        <v>48</v>
      </c>
      <c r="E3532" s="6" t="s">
        <v>49</v>
      </c>
      <c r="F3532" s="6">
        <v>409</v>
      </c>
    </row>
    <row r="3533" spans="4:6" x14ac:dyDescent="0.2">
      <c r="D3533" s="6" t="s">
        <v>44</v>
      </c>
      <c r="E3533" s="6" t="s">
        <v>45</v>
      </c>
      <c r="F3533" s="6">
        <v>275</v>
      </c>
    </row>
    <row r="3534" spans="4:6" x14ac:dyDescent="0.2">
      <c r="D3534" s="6" t="s">
        <v>54</v>
      </c>
      <c r="E3534" s="6" t="s">
        <v>49</v>
      </c>
      <c r="F3534" s="6">
        <v>79</v>
      </c>
    </row>
    <row r="3535" spans="4:6" x14ac:dyDescent="0.2">
      <c r="D3535" s="6" t="s">
        <v>44</v>
      </c>
      <c r="E3535" s="6" t="s">
        <v>49</v>
      </c>
      <c r="F3535" s="6">
        <v>312</v>
      </c>
    </row>
    <row r="3536" spans="4:6" x14ac:dyDescent="0.2">
      <c r="D3536" s="6" t="s">
        <v>48</v>
      </c>
      <c r="E3536" s="6" t="s">
        <v>58</v>
      </c>
      <c r="F3536" s="6">
        <v>47</v>
      </c>
    </row>
    <row r="3537" spans="4:6" x14ac:dyDescent="0.2">
      <c r="D3537" s="6" t="s">
        <v>57</v>
      </c>
      <c r="E3537" s="6" t="s">
        <v>49</v>
      </c>
      <c r="F3537" s="6">
        <v>291</v>
      </c>
    </row>
    <row r="3538" spans="4:6" x14ac:dyDescent="0.2">
      <c r="D3538" s="6" t="s">
        <v>54</v>
      </c>
      <c r="E3538" s="6" t="s">
        <v>45</v>
      </c>
      <c r="F3538" s="6">
        <v>246</v>
      </c>
    </row>
    <row r="3539" spans="4:6" x14ac:dyDescent="0.2">
      <c r="D3539" s="6" t="s">
        <v>54</v>
      </c>
      <c r="E3539" s="6" t="s">
        <v>49</v>
      </c>
      <c r="F3539" s="6">
        <v>478</v>
      </c>
    </row>
    <row r="3540" spans="4:6" x14ac:dyDescent="0.2">
      <c r="D3540" s="6" t="s">
        <v>57</v>
      </c>
      <c r="E3540" s="6" t="s">
        <v>61</v>
      </c>
      <c r="F3540" s="6">
        <v>359</v>
      </c>
    </row>
    <row r="3541" spans="4:6" x14ac:dyDescent="0.2">
      <c r="D3541" s="6" t="s">
        <v>57</v>
      </c>
      <c r="E3541" s="6" t="s">
        <v>58</v>
      </c>
      <c r="F3541" s="6">
        <v>300</v>
      </c>
    </row>
    <row r="3542" spans="4:6" x14ac:dyDescent="0.2">
      <c r="D3542" s="6" t="s">
        <v>54</v>
      </c>
      <c r="E3542" s="6" t="s">
        <v>49</v>
      </c>
      <c r="F3542" s="6">
        <v>326</v>
      </c>
    </row>
    <row r="3543" spans="4:6" x14ac:dyDescent="0.2">
      <c r="D3543" s="6" t="s">
        <v>44</v>
      </c>
      <c r="E3543" s="6" t="s">
        <v>45</v>
      </c>
      <c r="F3543" s="6">
        <v>145</v>
      </c>
    </row>
    <row r="3544" spans="4:6" x14ac:dyDescent="0.2">
      <c r="D3544" s="6" t="s">
        <v>57</v>
      </c>
      <c r="E3544" s="6" t="s">
        <v>49</v>
      </c>
      <c r="F3544" s="6">
        <v>185</v>
      </c>
    </row>
    <row r="3545" spans="4:6" x14ac:dyDescent="0.2">
      <c r="D3545" s="6" t="s">
        <v>44</v>
      </c>
      <c r="E3545" s="6" t="s">
        <v>58</v>
      </c>
      <c r="F3545" s="6">
        <v>30</v>
      </c>
    </row>
    <row r="3546" spans="4:6" x14ac:dyDescent="0.2">
      <c r="D3546" s="6" t="s">
        <v>57</v>
      </c>
      <c r="E3546" s="6" t="s">
        <v>58</v>
      </c>
      <c r="F3546" s="6">
        <v>175</v>
      </c>
    </row>
    <row r="3547" spans="4:6" x14ac:dyDescent="0.2">
      <c r="D3547" s="6" t="s">
        <v>54</v>
      </c>
      <c r="E3547" s="6" t="s">
        <v>61</v>
      </c>
      <c r="F3547" s="6">
        <v>472</v>
      </c>
    </row>
    <row r="3548" spans="4:6" x14ac:dyDescent="0.2">
      <c r="D3548" s="6" t="s">
        <v>48</v>
      </c>
      <c r="E3548" s="6" t="s">
        <v>49</v>
      </c>
      <c r="F3548" s="6">
        <v>211</v>
      </c>
    </row>
    <row r="3549" spans="4:6" x14ac:dyDescent="0.2">
      <c r="D3549" s="6" t="s">
        <v>54</v>
      </c>
      <c r="E3549" s="6" t="s">
        <v>45</v>
      </c>
      <c r="F3549" s="6">
        <v>202</v>
      </c>
    </row>
    <row r="3550" spans="4:6" x14ac:dyDescent="0.2">
      <c r="D3550" s="6" t="s">
        <v>48</v>
      </c>
      <c r="E3550" s="6" t="s">
        <v>61</v>
      </c>
      <c r="F3550" s="6">
        <v>467</v>
      </c>
    </row>
    <row r="3551" spans="4:6" x14ac:dyDescent="0.2">
      <c r="D3551" s="6" t="s">
        <v>44</v>
      </c>
      <c r="E3551" s="6" t="s">
        <v>58</v>
      </c>
      <c r="F3551" s="6">
        <v>126</v>
      </c>
    </row>
    <row r="3552" spans="4:6" x14ac:dyDescent="0.2">
      <c r="D3552" s="6" t="s">
        <v>48</v>
      </c>
      <c r="E3552" s="6" t="s">
        <v>58</v>
      </c>
      <c r="F3552" s="6">
        <v>137</v>
      </c>
    </row>
    <row r="3553" spans="4:6" x14ac:dyDescent="0.2">
      <c r="D3553" s="6" t="s">
        <v>54</v>
      </c>
      <c r="E3553" s="6" t="s">
        <v>61</v>
      </c>
      <c r="F3553" s="6">
        <v>79</v>
      </c>
    </row>
    <row r="3554" spans="4:6" x14ac:dyDescent="0.2">
      <c r="D3554" s="6" t="s">
        <v>44</v>
      </c>
      <c r="E3554" s="6" t="s">
        <v>49</v>
      </c>
      <c r="F3554" s="6">
        <v>204</v>
      </c>
    </row>
    <row r="3555" spans="4:6" x14ac:dyDescent="0.2">
      <c r="D3555" s="6" t="s">
        <v>44</v>
      </c>
      <c r="E3555" s="6" t="s">
        <v>58</v>
      </c>
      <c r="F3555" s="6">
        <v>475</v>
      </c>
    </row>
    <row r="3556" spans="4:6" x14ac:dyDescent="0.2">
      <c r="D3556" s="6" t="s">
        <v>44</v>
      </c>
      <c r="E3556" s="6" t="s">
        <v>61</v>
      </c>
      <c r="F3556" s="6">
        <v>292</v>
      </c>
    </row>
    <row r="3557" spans="4:6" x14ac:dyDescent="0.2">
      <c r="D3557" s="6" t="s">
        <v>57</v>
      </c>
      <c r="E3557" s="6" t="s">
        <v>58</v>
      </c>
      <c r="F3557" s="6">
        <v>286</v>
      </c>
    </row>
    <row r="3558" spans="4:6" x14ac:dyDescent="0.2">
      <c r="D3558" s="6" t="s">
        <v>54</v>
      </c>
      <c r="E3558" s="6" t="s">
        <v>45</v>
      </c>
      <c r="F3558" s="6">
        <v>52</v>
      </c>
    </row>
    <row r="3559" spans="4:6" x14ac:dyDescent="0.2">
      <c r="D3559" s="6" t="s">
        <v>54</v>
      </c>
      <c r="E3559" s="6" t="s">
        <v>58</v>
      </c>
      <c r="F3559" s="6">
        <v>143</v>
      </c>
    </row>
    <row r="3560" spans="4:6" x14ac:dyDescent="0.2">
      <c r="D3560" s="6" t="s">
        <v>57</v>
      </c>
      <c r="E3560" s="6" t="s">
        <v>49</v>
      </c>
      <c r="F3560" s="6">
        <v>53</v>
      </c>
    </row>
    <row r="3561" spans="4:6" x14ac:dyDescent="0.2">
      <c r="D3561" s="6" t="s">
        <v>57</v>
      </c>
      <c r="E3561" s="6" t="s">
        <v>49</v>
      </c>
      <c r="F3561" s="6">
        <v>38</v>
      </c>
    </row>
    <row r="3562" spans="4:6" x14ac:dyDescent="0.2">
      <c r="D3562" s="6" t="s">
        <v>57</v>
      </c>
      <c r="E3562" s="6" t="s">
        <v>45</v>
      </c>
      <c r="F3562" s="6">
        <v>324</v>
      </c>
    </row>
    <row r="3563" spans="4:6" x14ac:dyDescent="0.2">
      <c r="D3563" s="6" t="s">
        <v>44</v>
      </c>
      <c r="E3563" s="6" t="s">
        <v>61</v>
      </c>
      <c r="F3563" s="6">
        <v>420</v>
      </c>
    </row>
    <row r="3564" spans="4:6" x14ac:dyDescent="0.2">
      <c r="D3564" s="6" t="s">
        <v>54</v>
      </c>
      <c r="E3564" s="6" t="s">
        <v>58</v>
      </c>
      <c r="F3564" s="6">
        <v>364</v>
      </c>
    </row>
    <row r="3565" spans="4:6" x14ac:dyDescent="0.2">
      <c r="D3565" s="6" t="s">
        <v>44</v>
      </c>
      <c r="E3565" s="6" t="s">
        <v>49</v>
      </c>
      <c r="F3565" s="6">
        <v>413</v>
      </c>
    </row>
    <row r="3566" spans="4:6" x14ac:dyDescent="0.2">
      <c r="D3566" s="6" t="s">
        <v>44</v>
      </c>
      <c r="E3566" s="6" t="s">
        <v>45</v>
      </c>
      <c r="F3566" s="6">
        <v>317</v>
      </c>
    </row>
    <row r="3567" spans="4:6" x14ac:dyDescent="0.2">
      <c r="D3567" s="6" t="s">
        <v>57</v>
      </c>
      <c r="E3567" s="6" t="s">
        <v>45</v>
      </c>
      <c r="F3567" s="6">
        <v>466</v>
      </c>
    </row>
    <row r="3568" spans="4:6" x14ac:dyDescent="0.2">
      <c r="D3568" s="6" t="s">
        <v>44</v>
      </c>
      <c r="E3568" s="6" t="s">
        <v>45</v>
      </c>
      <c r="F3568" s="6">
        <v>286</v>
      </c>
    </row>
    <row r="3569" spans="4:6" x14ac:dyDescent="0.2">
      <c r="D3569" s="6" t="s">
        <v>44</v>
      </c>
      <c r="E3569" s="6" t="s">
        <v>61</v>
      </c>
      <c r="F3569" s="6">
        <v>45</v>
      </c>
    </row>
    <row r="3570" spans="4:6" x14ac:dyDescent="0.2">
      <c r="D3570" s="6" t="s">
        <v>54</v>
      </c>
      <c r="E3570" s="6" t="s">
        <v>61</v>
      </c>
      <c r="F3570" s="6">
        <v>285</v>
      </c>
    </row>
    <row r="3571" spans="4:6" x14ac:dyDescent="0.2">
      <c r="D3571" s="6" t="s">
        <v>48</v>
      </c>
      <c r="E3571" s="6" t="s">
        <v>61</v>
      </c>
      <c r="F3571" s="6">
        <v>389</v>
      </c>
    </row>
    <row r="3572" spans="4:6" x14ac:dyDescent="0.2">
      <c r="D3572" s="6" t="s">
        <v>48</v>
      </c>
      <c r="E3572" s="6" t="s">
        <v>45</v>
      </c>
      <c r="F3572" s="6">
        <v>404</v>
      </c>
    </row>
    <row r="3573" spans="4:6" x14ac:dyDescent="0.2">
      <c r="D3573" s="6" t="s">
        <v>44</v>
      </c>
      <c r="E3573" s="6" t="s">
        <v>58</v>
      </c>
      <c r="F3573" s="6">
        <v>219</v>
      </c>
    </row>
    <row r="3574" spans="4:6" x14ac:dyDescent="0.2">
      <c r="D3574" s="6" t="s">
        <v>54</v>
      </c>
      <c r="E3574" s="6" t="s">
        <v>61</v>
      </c>
      <c r="F3574" s="6">
        <v>290</v>
      </c>
    </row>
    <row r="3575" spans="4:6" x14ac:dyDescent="0.2">
      <c r="D3575" s="6" t="s">
        <v>54</v>
      </c>
      <c r="E3575" s="6" t="s">
        <v>49</v>
      </c>
      <c r="F3575" s="6">
        <v>387</v>
      </c>
    </row>
    <row r="3576" spans="4:6" x14ac:dyDescent="0.2">
      <c r="D3576" s="6" t="s">
        <v>57</v>
      </c>
      <c r="E3576" s="6" t="s">
        <v>45</v>
      </c>
      <c r="F3576" s="6">
        <v>69</v>
      </c>
    </row>
    <row r="3577" spans="4:6" x14ac:dyDescent="0.2">
      <c r="D3577" s="6" t="s">
        <v>57</v>
      </c>
      <c r="E3577" s="6" t="s">
        <v>45</v>
      </c>
      <c r="F3577" s="6">
        <v>115</v>
      </c>
    </row>
    <row r="3578" spans="4:6" x14ac:dyDescent="0.2">
      <c r="D3578" s="6" t="s">
        <v>57</v>
      </c>
      <c r="E3578" s="6" t="s">
        <v>49</v>
      </c>
      <c r="F3578" s="6">
        <v>45</v>
      </c>
    </row>
    <row r="3579" spans="4:6" x14ac:dyDescent="0.2">
      <c r="D3579" s="6" t="s">
        <v>48</v>
      </c>
      <c r="E3579" s="6" t="s">
        <v>58</v>
      </c>
      <c r="F3579" s="6">
        <v>457</v>
      </c>
    </row>
    <row r="3580" spans="4:6" x14ac:dyDescent="0.2">
      <c r="D3580" s="6" t="s">
        <v>48</v>
      </c>
      <c r="E3580" s="6" t="s">
        <v>61</v>
      </c>
      <c r="F3580" s="6">
        <v>216</v>
      </c>
    </row>
    <row r="3581" spans="4:6" x14ac:dyDescent="0.2">
      <c r="D3581" s="6" t="s">
        <v>44</v>
      </c>
      <c r="E3581" s="6" t="s">
        <v>49</v>
      </c>
      <c r="F3581" s="6">
        <v>32</v>
      </c>
    </row>
    <row r="3582" spans="4:6" x14ac:dyDescent="0.2">
      <c r="D3582" s="6" t="s">
        <v>57</v>
      </c>
      <c r="E3582" s="6" t="s">
        <v>45</v>
      </c>
      <c r="F3582" s="6">
        <v>369</v>
      </c>
    </row>
    <row r="3583" spans="4:6" x14ac:dyDescent="0.2">
      <c r="D3583" s="6" t="s">
        <v>44</v>
      </c>
      <c r="E3583" s="6" t="s">
        <v>61</v>
      </c>
      <c r="F3583" s="6">
        <v>459</v>
      </c>
    </row>
    <row r="3584" spans="4:6" x14ac:dyDescent="0.2">
      <c r="D3584" s="6" t="s">
        <v>44</v>
      </c>
      <c r="E3584" s="6" t="s">
        <v>49</v>
      </c>
      <c r="F3584" s="6">
        <v>215</v>
      </c>
    </row>
    <row r="3585" spans="4:6" x14ac:dyDescent="0.2">
      <c r="D3585" s="6" t="s">
        <v>54</v>
      </c>
      <c r="E3585" s="6" t="s">
        <v>45</v>
      </c>
      <c r="F3585" s="6">
        <v>175</v>
      </c>
    </row>
    <row r="3586" spans="4:6" x14ac:dyDescent="0.2">
      <c r="D3586" s="6" t="s">
        <v>48</v>
      </c>
      <c r="E3586" s="6" t="s">
        <v>49</v>
      </c>
      <c r="F3586" s="6">
        <v>184</v>
      </c>
    </row>
    <row r="3587" spans="4:6" x14ac:dyDescent="0.2">
      <c r="D3587" s="6" t="s">
        <v>54</v>
      </c>
      <c r="E3587" s="6" t="s">
        <v>45</v>
      </c>
      <c r="F3587" s="6">
        <v>488</v>
      </c>
    </row>
    <row r="3588" spans="4:6" x14ac:dyDescent="0.2">
      <c r="D3588" s="6" t="s">
        <v>57</v>
      </c>
      <c r="E3588" s="6" t="s">
        <v>45</v>
      </c>
      <c r="F3588" s="6">
        <v>410</v>
      </c>
    </row>
    <row r="3589" spans="4:6" x14ac:dyDescent="0.2">
      <c r="D3589" s="6" t="s">
        <v>44</v>
      </c>
      <c r="E3589" s="6" t="s">
        <v>49</v>
      </c>
      <c r="F3589" s="6">
        <v>165</v>
      </c>
    </row>
    <row r="3590" spans="4:6" x14ac:dyDescent="0.2">
      <c r="D3590" s="6" t="s">
        <v>57</v>
      </c>
      <c r="E3590" s="6" t="s">
        <v>61</v>
      </c>
      <c r="F3590" s="6">
        <v>495</v>
      </c>
    </row>
    <row r="3591" spans="4:6" x14ac:dyDescent="0.2">
      <c r="D3591" s="6" t="s">
        <v>44</v>
      </c>
      <c r="E3591" s="6" t="s">
        <v>61</v>
      </c>
      <c r="F3591" s="6">
        <v>81</v>
      </c>
    </row>
    <row r="3592" spans="4:6" x14ac:dyDescent="0.2">
      <c r="D3592" s="6" t="s">
        <v>54</v>
      </c>
      <c r="E3592" s="6" t="s">
        <v>45</v>
      </c>
      <c r="F3592" s="6">
        <v>5</v>
      </c>
    </row>
    <row r="3593" spans="4:6" x14ac:dyDescent="0.2">
      <c r="D3593" s="6" t="s">
        <v>48</v>
      </c>
      <c r="E3593" s="6" t="s">
        <v>61</v>
      </c>
      <c r="F3593" s="6">
        <v>201</v>
      </c>
    </row>
    <row r="3594" spans="4:6" x14ac:dyDescent="0.2">
      <c r="D3594" s="6" t="s">
        <v>57</v>
      </c>
      <c r="E3594" s="6" t="s">
        <v>58</v>
      </c>
      <c r="F3594" s="6">
        <v>194</v>
      </c>
    </row>
    <row r="3595" spans="4:6" x14ac:dyDescent="0.2">
      <c r="D3595" s="6" t="s">
        <v>54</v>
      </c>
      <c r="E3595" s="6" t="s">
        <v>49</v>
      </c>
      <c r="F3595" s="6">
        <v>469</v>
      </c>
    </row>
    <row r="3596" spans="4:6" x14ac:dyDescent="0.2">
      <c r="D3596" s="6" t="s">
        <v>57</v>
      </c>
      <c r="E3596" s="6" t="s">
        <v>49</v>
      </c>
      <c r="F3596" s="6">
        <v>396</v>
      </c>
    </row>
    <row r="3597" spans="4:6" x14ac:dyDescent="0.2">
      <c r="D3597" s="6" t="s">
        <v>48</v>
      </c>
      <c r="E3597" s="6" t="s">
        <v>49</v>
      </c>
      <c r="F3597" s="6">
        <v>108</v>
      </c>
    </row>
    <row r="3598" spans="4:6" x14ac:dyDescent="0.2">
      <c r="D3598" s="6" t="s">
        <v>57</v>
      </c>
      <c r="E3598" s="6" t="s">
        <v>61</v>
      </c>
      <c r="F3598" s="6">
        <v>354</v>
      </c>
    </row>
    <row r="3599" spans="4:6" x14ac:dyDescent="0.2">
      <c r="D3599" s="6" t="s">
        <v>48</v>
      </c>
      <c r="E3599" s="6" t="s">
        <v>58</v>
      </c>
      <c r="F3599" s="6">
        <v>298</v>
      </c>
    </row>
    <row r="3600" spans="4:6" x14ac:dyDescent="0.2">
      <c r="D3600" s="6" t="s">
        <v>44</v>
      </c>
      <c r="E3600" s="6" t="s">
        <v>49</v>
      </c>
      <c r="F3600" s="6">
        <v>460</v>
      </c>
    </row>
    <row r="3601" spans="4:6" x14ac:dyDescent="0.2">
      <c r="D3601" s="6" t="s">
        <v>57</v>
      </c>
      <c r="E3601" s="6" t="s">
        <v>49</v>
      </c>
      <c r="F3601" s="6">
        <v>61</v>
      </c>
    </row>
    <row r="3602" spans="4:6" x14ac:dyDescent="0.2">
      <c r="D3602" s="6" t="s">
        <v>57</v>
      </c>
      <c r="E3602" s="6" t="s">
        <v>49</v>
      </c>
      <c r="F3602" s="6">
        <v>427</v>
      </c>
    </row>
    <row r="3603" spans="4:6" x14ac:dyDescent="0.2">
      <c r="D3603" s="6" t="s">
        <v>57</v>
      </c>
      <c r="E3603" s="6" t="s">
        <v>49</v>
      </c>
      <c r="F3603" s="6">
        <v>253</v>
      </c>
    </row>
    <row r="3604" spans="4:6" x14ac:dyDescent="0.2">
      <c r="D3604" s="6" t="s">
        <v>54</v>
      </c>
      <c r="E3604" s="6" t="s">
        <v>61</v>
      </c>
      <c r="F3604" s="6">
        <v>485</v>
      </c>
    </row>
    <row r="3605" spans="4:6" x14ac:dyDescent="0.2">
      <c r="D3605" s="6" t="s">
        <v>54</v>
      </c>
      <c r="E3605" s="6" t="s">
        <v>49</v>
      </c>
      <c r="F3605" s="6">
        <v>435</v>
      </c>
    </row>
    <row r="3606" spans="4:6" x14ac:dyDescent="0.2">
      <c r="D3606" s="6" t="s">
        <v>54</v>
      </c>
      <c r="E3606" s="6" t="s">
        <v>49</v>
      </c>
      <c r="F3606" s="6">
        <v>256</v>
      </c>
    </row>
    <row r="3607" spans="4:6" x14ac:dyDescent="0.2">
      <c r="D3607" s="6" t="s">
        <v>54</v>
      </c>
      <c r="E3607" s="6" t="s">
        <v>45</v>
      </c>
      <c r="F3607" s="6">
        <v>178</v>
      </c>
    </row>
    <row r="3608" spans="4:6" x14ac:dyDescent="0.2">
      <c r="D3608" s="6" t="s">
        <v>44</v>
      </c>
      <c r="E3608" s="6" t="s">
        <v>61</v>
      </c>
      <c r="F3608" s="6">
        <v>363</v>
      </c>
    </row>
    <row r="3609" spans="4:6" x14ac:dyDescent="0.2">
      <c r="D3609" s="6" t="s">
        <v>54</v>
      </c>
      <c r="E3609" s="6" t="s">
        <v>61</v>
      </c>
      <c r="F3609" s="6">
        <v>29</v>
      </c>
    </row>
    <row r="3610" spans="4:6" x14ac:dyDescent="0.2">
      <c r="D3610" s="6" t="s">
        <v>48</v>
      </c>
      <c r="E3610" s="6" t="s">
        <v>45</v>
      </c>
      <c r="F3610" s="6">
        <v>291</v>
      </c>
    </row>
    <row r="3611" spans="4:6" x14ac:dyDescent="0.2">
      <c r="D3611" s="6" t="s">
        <v>54</v>
      </c>
      <c r="E3611" s="6" t="s">
        <v>58</v>
      </c>
      <c r="F3611" s="6">
        <v>303</v>
      </c>
    </row>
    <row r="3612" spans="4:6" x14ac:dyDescent="0.2">
      <c r="D3612" s="6" t="s">
        <v>48</v>
      </c>
      <c r="E3612" s="6" t="s">
        <v>49</v>
      </c>
      <c r="F3612" s="6">
        <v>375</v>
      </c>
    </row>
    <row r="3613" spans="4:6" x14ac:dyDescent="0.2">
      <c r="D3613" s="6" t="s">
        <v>48</v>
      </c>
      <c r="E3613" s="6" t="s">
        <v>61</v>
      </c>
      <c r="F3613" s="6">
        <v>386</v>
      </c>
    </row>
    <row r="3614" spans="4:6" x14ac:dyDescent="0.2">
      <c r="D3614" s="6" t="s">
        <v>54</v>
      </c>
      <c r="E3614" s="6" t="s">
        <v>61</v>
      </c>
      <c r="F3614" s="6">
        <v>148</v>
      </c>
    </row>
    <row r="3615" spans="4:6" x14ac:dyDescent="0.2">
      <c r="D3615" s="6" t="s">
        <v>44</v>
      </c>
      <c r="E3615" s="6" t="s">
        <v>58</v>
      </c>
      <c r="F3615" s="6">
        <v>472</v>
      </c>
    </row>
    <row r="3616" spans="4:6" x14ac:dyDescent="0.2">
      <c r="D3616" s="6" t="s">
        <v>48</v>
      </c>
      <c r="E3616" s="6" t="s">
        <v>61</v>
      </c>
      <c r="F3616" s="6">
        <v>33</v>
      </c>
    </row>
    <row r="3617" spans="4:6" x14ac:dyDescent="0.2">
      <c r="D3617" s="6" t="s">
        <v>54</v>
      </c>
      <c r="E3617" s="6" t="s">
        <v>61</v>
      </c>
      <c r="F3617" s="6">
        <v>123</v>
      </c>
    </row>
    <row r="3618" spans="4:6" x14ac:dyDescent="0.2">
      <c r="D3618" s="6" t="s">
        <v>44</v>
      </c>
      <c r="E3618" s="6" t="s">
        <v>61</v>
      </c>
      <c r="F3618" s="6">
        <v>227</v>
      </c>
    </row>
    <row r="3619" spans="4:6" x14ac:dyDescent="0.2">
      <c r="D3619" s="6" t="s">
        <v>57</v>
      </c>
      <c r="E3619" s="6" t="s">
        <v>58</v>
      </c>
      <c r="F3619" s="6">
        <v>395</v>
      </c>
    </row>
    <row r="3620" spans="4:6" x14ac:dyDescent="0.2">
      <c r="D3620" s="6" t="s">
        <v>54</v>
      </c>
      <c r="E3620" s="6" t="s">
        <v>58</v>
      </c>
      <c r="F3620" s="6">
        <v>18</v>
      </c>
    </row>
    <row r="3621" spans="4:6" x14ac:dyDescent="0.2">
      <c r="D3621" s="6" t="s">
        <v>48</v>
      </c>
      <c r="E3621" s="6" t="s">
        <v>45</v>
      </c>
      <c r="F3621" s="6">
        <v>210</v>
      </c>
    </row>
    <row r="3622" spans="4:6" x14ac:dyDescent="0.2">
      <c r="D3622" s="6" t="s">
        <v>57</v>
      </c>
      <c r="E3622" s="6" t="s">
        <v>61</v>
      </c>
      <c r="F3622" s="6">
        <v>112</v>
      </c>
    </row>
    <row r="3623" spans="4:6" x14ac:dyDescent="0.2">
      <c r="D3623" s="6" t="s">
        <v>48</v>
      </c>
      <c r="E3623" s="6" t="s">
        <v>45</v>
      </c>
      <c r="F3623" s="6">
        <v>487</v>
      </c>
    </row>
    <row r="3624" spans="4:6" x14ac:dyDescent="0.2">
      <c r="D3624" s="6" t="s">
        <v>57</v>
      </c>
      <c r="E3624" s="6" t="s">
        <v>61</v>
      </c>
      <c r="F3624" s="6">
        <v>84</v>
      </c>
    </row>
    <row r="3625" spans="4:6" x14ac:dyDescent="0.2">
      <c r="D3625" s="6" t="s">
        <v>54</v>
      </c>
      <c r="E3625" s="6" t="s">
        <v>49</v>
      </c>
      <c r="F3625" s="6">
        <v>225</v>
      </c>
    </row>
    <row r="3626" spans="4:6" x14ac:dyDescent="0.2">
      <c r="D3626" s="6" t="s">
        <v>48</v>
      </c>
      <c r="E3626" s="6" t="s">
        <v>61</v>
      </c>
      <c r="F3626" s="6">
        <v>461</v>
      </c>
    </row>
    <row r="3627" spans="4:6" x14ac:dyDescent="0.2">
      <c r="D3627" s="6" t="s">
        <v>48</v>
      </c>
      <c r="E3627" s="6" t="s">
        <v>45</v>
      </c>
      <c r="F3627" s="6">
        <v>151</v>
      </c>
    </row>
    <row r="3628" spans="4:6" x14ac:dyDescent="0.2">
      <c r="D3628" s="6" t="s">
        <v>54</v>
      </c>
      <c r="E3628" s="6" t="s">
        <v>61</v>
      </c>
      <c r="F3628" s="6">
        <v>233</v>
      </c>
    </row>
    <row r="3629" spans="4:6" x14ac:dyDescent="0.2">
      <c r="D3629" s="6" t="s">
        <v>57</v>
      </c>
      <c r="E3629" s="6" t="s">
        <v>49</v>
      </c>
      <c r="F3629" s="6">
        <v>354</v>
      </c>
    </row>
    <row r="3630" spans="4:6" x14ac:dyDescent="0.2">
      <c r="D3630" s="6" t="s">
        <v>48</v>
      </c>
      <c r="E3630" s="6" t="s">
        <v>58</v>
      </c>
      <c r="F3630" s="6">
        <v>131</v>
      </c>
    </row>
    <row r="3631" spans="4:6" x14ac:dyDescent="0.2">
      <c r="D3631" s="6" t="s">
        <v>44</v>
      </c>
      <c r="E3631" s="6" t="s">
        <v>49</v>
      </c>
      <c r="F3631" s="6">
        <v>391</v>
      </c>
    </row>
    <row r="3632" spans="4:6" x14ac:dyDescent="0.2">
      <c r="D3632" s="6" t="s">
        <v>54</v>
      </c>
      <c r="E3632" s="6" t="s">
        <v>61</v>
      </c>
      <c r="F3632" s="6">
        <v>251</v>
      </c>
    </row>
    <row r="3633" spans="4:6" x14ac:dyDescent="0.2">
      <c r="D3633" s="6" t="s">
        <v>48</v>
      </c>
      <c r="E3633" s="6" t="s">
        <v>45</v>
      </c>
      <c r="F3633" s="6">
        <v>16</v>
      </c>
    </row>
    <row r="3634" spans="4:6" x14ac:dyDescent="0.2">
      <c r="D3634" s="6" t="s">
        <v>57</v>
      </c>
      <c r="E3634" s="6" t="s">
        <v>61</v>
      </c>
      <c r="F3634" s="6">
        <v>167</v>
      </c>
    </row>
    <row r="3635" spans="4:6" x14ac:dyDescent="0.2">
      <c r="D3635" s="6" t="s">
        <v>44</v>
      </c>
      <c r="E3635" s="6" t="s">
        <v>61</v>
      </c>
      <c r="F3635" s="6">
        <v>413</v>
      </c>
    </row>
    <row r="3636" spans="4:6" x14ac:dyDescent="0.2">
      <c r="D3636" s="6" t="s">
        <v>44</v>
      </c>
      <c r="E3636" s="6" t="s">
        <v>58</v>
      </c>
      <c r="F3636" s="6">
        <v>156</v>
      </c>
    </row>
    <row r="3637" spans="4:6" x14ac:dyDescent="0.2">
      <c r="D3637" s="6" t="s">
        <v>54</v>
      </c>
      <c r="E3637" s="6" t="s">
        <v>49</v>
      </c>
      <c r="F3637" s="6">
        <v>483</v>
      </c>
    </row>
    <row r="3638" spans="4:6" x14ac:dyDescent="0.2">
      <c r="D3638" s="6" t="s">
        <v>54</v>
      </c>
      <c r="E3638" s="6" t="s">
        <v>58</v>
      </c>
      <c r="F3638" s="6">
        <v>312</v>
      </c>
    </row>
    <row r="3639" spans="4:6" x14ac:dyDescent="0.2">
      <c r="D3639" s="6" t="s">
        <v>57</v>
      </c>
      <c r="E3639" s="6" t="s">
        <v>61</v>
      </c>
      <c r="F3639" s="6">
        <v>243</v>
      </c>
    </row>
    <row r="3640" spans="4:6" x14ac:dyDescent="0.2">
      <c r="D3640" s="6" t="s">
        <v>44</v>
      </c>
      <c r="E3640" s="6" t="s">
        <v>49</v>
      </c>
      <c r="F3640" s="6">
        <v>142</v>
      </c>
    </row>
    <row r="3641" spans="4:6" x14ac:dyDescent="0.2">
      <c r="D3641" s="6" t="s">
        <v>54</v>
      </c>
      <c r="E3641" s="6" t="s">
        <v>58</v>
      </c>
      <c r="F3641" s="6">
        <v>62</v>
      </c>
    </row>
    <row r="3642" spans="4:6" x14ac:dyDescent="0.2">
      <c r="D3642" s="6" t="s">
        <v>48</v>
      </c>
      <c r="E3642" s="6" t="s">
        <v>49</v>
      </c>
      <c r="F3642" s="6">
        <v>262</v>
      </c>
    </row>
    <row r="3643" spans="4:6" x14ac:dyDescent="0.2">
      <c r="D3643" s="6" t="s">
        <v>57</v>
      </c>
      <c r="E3643" s="6" t="s">
        <v>45</v>
      </c>
      <c r="F3643" s="6">
        <v>16</v>
      </c>
    </row>
    <row r="3644" spans="4:6" x14ac:dyDescent="0.2">
      <c r="D3644" s="6" t="s">
        <v>57</v>
      </c>
      <c r="E3644" s="6" t="s">
        <v>49</v>
      </c>
      <c r="F3644" s="6">
        <v>148</v>
      </c>
    </row>
    <row r="3645" spans="4:6" x14ac:dyDescent="0.2">
      <c r="D3645" s="6" t="s">
        <v>57</v>
      </c>
      <c r="E3645" s="6" t="s">
        <v>58</v>
      </c>
      <c r="F3645" s="6">
        <v>285</v>
      </c>
    </row>
    <row r="3646" spans="4:6" x14ac:dyDescent="0.2">
      <c r="D3646" s="6" t="s">
        <v>54</v>
      </c>
      <c r="E3646" s="6" t="s">
        <v>49</v>
      </c>
      <c r="F3646" s="6">
        <v>468</v>
      </c>
    </row>
    <row r="3647" spans="4:6" x14ac:dyDescent="0.2">
      <c r="D3647" s="6" t="s">
        <v>54</v>
      </c>
      <c r="E3647" s="6" t="s">
        <v>58</v>
      </c>
      <c r="F3647" s="6">
        <v>18</v>
      </c>
    </row>
    <row r="3648" spans="4:6" x14ac:dyDescent="0.2">
      <c r="D3648" s="6" t="s">
        <v>48</v>
      </c>
      <c r="E3648" s="6" t="s">
        <v>49</v>
      </c>
      <c r="F3648" s="6">
        <v>118</v>
      </c>
    </row>
    <row r="3649" spans="4:6" x14ac:dyDescent="0.2">
      <c r="D3649" s="6" t="s">
        <v>48</v>
      </c>
      <c r="E3649" s="6" t="s">
        <v>45</v>
      </c>
      <c r="F3649" s="6">
        <v>468</v>
      </c>
    </row>
    <row r="3650" spans="4:6" x14ac:dyDescent="0.2">
      <c r="D3650" s="6" t="s">
        <v>54</v>
      </c>
      <c r="E3650" s="6" t="s">
        <v>45</v>
      </c>
      <c r="F3650" s="6">
        <v>9</v>
      </c>
    </row>
    <row r="3651" spans="4:6" x14ac:dyDescent="0.2">
      <c r="D3651" s="6" t="s">
        <v>54</v>
      </c>
      <c r="E3651" s="6" t="s">
        <v>45</v>
      </c>
      <c r="F3651" s="6">
        <v>245</v>
      </c>
    </row>
    <row r="3652" spans="4:6" x14ac:dyDescent="0.2">
      <c r="D3652" s="6" t="s">
        <v>54</v>
      </c>
      <c r="E3652" s="6" t="s">
        <v>58</v>
      </c>
      <c r="F3652" s="6">
        <v>374</v>
      </c>
    </row>
    <row r="3653" spans="4:6" x14ac:dyDescent="0.2">
      <c r="D3653" s="6" t="s">
        <v>48</v>
      </c>
      <c r="E3653" s="6" t="s">
        <v>49</v>
      </c>
      <c r="F3653" s="6">
        <v>1</v>
      </c>
    </row>
    <row r="3654" spans="4:6" x14ac:dyDescent="0.2">
      <c r="D3654" s="6" t="s">
        <v>48</v>
      </c>
      <c r="E3654" s="6" t="s">
        <v>58</v>
      </c>
      <c r="F3654" s="6">
        <v>167</v>
      </c>
    </row>
    <row r="3655" spans="4:6" x14ac:dyDescent="0.2">
      <c r="D3655" s="6" t="s">
        <v>48</v>
      </c>
      <c r="E3655" s="6" t="s">
        <v>58</v>
      </c>
      <c r="F3655" s="6">
        <v>70</v>
      </c>
    </row>
    <row r="3656" spans="4:6" x14ac:dyDescent="0.2">
      <c r="D3656" s="6" t="s">
        <v>44</v>
      </c>
      <c r="E3656" s="6" t="s">
        <v>45</v>
      </c>
      <c r="F3656" s="6">
        <v>310</v>
      </c>
    </row>
    <row r="3657" spans="4:6" x14ac:dyDescent="0.2">
      <c r="D3657" s="6" t="s">
        <v>57</v>
      </c>
      <c r="E3657" s="6" t="s">
        <v>61</v>
      </c>
      <c r="F3657" s="6">
        <v>412</v>
      </c>
    </row>
    <row r="3658" spans="4:6" x14ac:dyDescent="0.2">
      <c r="D3658" s="6" t="s">
        <v>48</v>
      </c>
      <c r="E3658" s="6" t="s">
        <v>58</v>
      </c>
      <c r="F3658" s="6">
        <v>87</v>
      </c>
    </row>
    <row r="3659" spans="4:6" x14ac:dyDescent="0.2">
      <c r="D3659" s="6" t="s">
        <v>48</v>
      </c>
      <c r="E3659" s="6" t="s">
        <v>58</v>
      </c>
      <c r="F3659" s="6">
        <v>73</v>
      </c>
    </row>
    <row r="3660" spans="4:6" x14ac:dyDescent="0.2">
      <c r="D3660" s="6" t="s">
        <v>44</v>
      </c>
      <c r="E3660" s="6" t="s">
        <v>61</v>
      </c>
      <c r="F3660" s="6">
        <v>280</v>
      </c>
    </row>
    <row r="3661" spans="4:6" x14ac:dyDescent="0.2">
      <c r="D3661" s="6" t="s">
        <v>57</v>
      </c>
      <c r="E3661" s="6" t="s">
        <v>49</v>
      </c>
      <c r="F3661" s="6">
        <v>272</v>
      </c>
    </row>
    <row r="3662" spans="4:6" x14ac:dyDescent="0.2">
      <c r="D3662" s="6" t="s">
        <v>57</v>
      </c>
      <c r="E3662" s="6" t="s">
        <v>58</v>
      </c>
      <c r="F3662" s="6">
        <v>365</v>
      </c>
    </row>
    <row r="3663" spans="4:6" x14ac:dyDescent="0.2">
      <c r="D3663" s="6" t="s">
        <v>44</v>
      </c>
      <c r="E3663" s="6" t="s">
        <v>58</v>
      </c>
      <c r="F3663" s="6">
        <v>121</v>
      </c>
    </row>
    <row r="3664" spans="4:6" x14ac:dyDescent="0.2">
      <c r="D3664" s="6" t="s">
        <v>48</v>
      </c>
      <c r="E3664" s="6" t="s">
        <v>49</v>
      </c>
      <c r="F3664" s="6">
        <v>387</v>
      </c>
    </row>
    <row r="3665" spans="4:6" x14ac:dyDescent="0.2">
      <c r="D3665" s="6" t="s">
        <v>54</v>
      </c>
      <c r="E3665" s="6" t="s">
        <v>45</v>
      </c>
      <c r="F3665" s="6">
        <v>230</v>
      </c>
    </row>
    <row r="3666" spans="4:6" x14ac:dyDescent="0.2">
      <c r="D3666" s="6" t="s">
        <v>44</v>
      </c>
      <c r="E3666" s="6" t="s">
        <v>45</v>
      </c>
      <c r="F3666" s="6">
        <v>42</v>
      </c>
    </row>
    <row r="3667" spans="4:6" x14ac:dyDescent="0.2">
      <c r="D3667" s="6" t="s">
        <v>48</v>
      </c>
      <c r="E3667" s="6" t="s">
        <v>45</v>
      </c>
      <c r="F3667" s="6">
        <v>359</v>
      </c>
    </row>
    <row r="3668" spans="4:6" x14ac:dyDescent="0.2">
      <c r="D3668" s="6" t="s">
        <v>44</v>
      </c>
      <c r="E3668" s="6" t="s">
        <v>61</v>
      </c>
      <c r="F3668" s="6">
        <v>239</v>
      </c>
    </row>
    <row r="3669" spans="4:6" x14ac:dyDescent="0.2">
      <c r="D3669" s="6" t="s">
        <v>57</v>
      </c>
      <c r="E3669" s="6" t="s">
        <v>61</v>
      </c>
      <c r="F3669" s="6">
        <v>362</v>
      </c>
    </row>
    <row r="3670" spans="4:6" x14ac:dyDescent="0.2">
      <c r="D3670" s="6" t="s">
        <v>57</v>
      </c>
      <c r="E3670" s="6" t="s">
        <v>45</v>
      </c>
      <c r="F3670" s="6">
        <v>4</v>
      </c>
    </row>
    <row r="3671" spans="4:6" x14ac:dyDescent="0.2">
      <c r="D3671" s="6" t="s">
        <v>54</v>
      </c>
      <c r="E3671" s="6" t="s">
        <v>45</v>
      </c>
      <c r="F3671" s="6">
        <v>16</v>
      </c>
    </row>
    <row r="3672" spans="4:6" x14ac:dyDescent="0.2">
      <c r="D3672" s="6" t="s">
        <v>44</v>
      </c>
      <c r="E3672" s="6" t="s">
        <v>61</v>
      </c>
      <c r="F3672" s="6">
        <v>5</v>
      </c>
    </row>
    <row r="3673" spans="4:6" x14ac:dyDescent="0.2">
      <c r="D3673" s="6" t="s">
        <v>48</v>
      </c>
      <c r="E3673" s="6" t="s">
        <v>45</v>
      </c>
      <c r="F3673" s="6">
        <v>258</v>
      </c>
    </row>
    <row r="3674" spans="4:6" x14ac:dyDescent="0.2">
      <c r="D3674" s="6" t="s">
        <v>44</v>
      </c>
      <c r="E3674" s="6" t="s">
        <v>49</v>
      </c>
      <c r="F3674" s="6">
        <v>386</v>
      </c>
    </row>
    <row r="3675" spans="4:6" x14ac:dyDescent="0.2">
      <c r="D3675" s="6" t="s">
        <v>57</v>
      </c>
      <c r="E3675" s="6" t="s">
        <v>61</v>
      </c>
      <c r="F3675" s="6">
        <v>273</v>
      </c>
    </row>
    <row r="3676" spans="4:6" x14ac:dyDescent="0.2">
      <c r="D3676" s="6" t="s">
        <v>54</v>
      </c>
      <c r="E3676" s="6" t="s">
        <v>58</v>
      </c>
      <c r="F3676" s="6">
        <v>335</v>
      </c>
    </row>
    <row r="3677" spans="4:6" x14ac:dyDescent="0.2">
      <c r="D3677" s="6" t="s">
        <v>57</v>
      </c>
      <c r="E3677" s="6" t="s">
        <v>49</v>
      </c>
      <c r="F3677" s="6">
        <v>112</v>
      </c>
    </row>
    <row r="3678" spans="4:6" x14ac:dyDescent="0.2">
      <c r="D3678" s="6" t="s">
        <v>57</v>
      </c>
      <c r="E3678" s="6" t="s">
        <v>45</v>
      </c>
      <c r="F3678" s="6">
        <v>320</v>
      </c>
    </row>
    <row r="3679" spans="4:6" x14ac:dyDescent="0.2">
      <c r="D3679" s="6" t="s">
        <v>54</v>
      </c>
      <c r="E3679" s="6" t="s">
        <v>61</v>
      </c>
      <c r="F3679" s="6">
        <v>15</v>
      </c>
    </row>
    <row r="3680" spans="4:6" x14ac:dyDescent="0.2">
      <c r="D3680" s="6" t="s">
        <v>44</v>
      </c>
      <c r="E3680" s="6" t="s">
        <v>45</v>
      </c>
      <c r="F3680" s="6">
        <v>415</v>
      </c>
    </row>
    <row r="3681" spans="4:6" x14ac:dyDescent="0.2">
      <c r="D3681" s="6" t="s">
        <v>44</v>
      </c>
      <c r="E3681" s="6" t="s">
        <v>58</v>
      </c>
      <c r="F3681" s="6">
        <v>50</v>
      </c>
    </row>
    <row r="3682" spans="4:6" x14ac:dyDescent="0.2">
      <c r="D3682" s="6" t="s">
        <v>48</v>
      </c>
      <c r="E3682" s="6" t="s">
        <v>45</v>
      </c>
      <c r="F3682" s="6">
        <v>65</v>
      </c>
    </row>
    <row r="3683" spans="4:6" x14ac:dyDescent="0.2">
      <c r="D3683" s="6" t="s">
        <v>44</v>
      </c>
      <c r="E3683" s="6" t="s">
        <v>61</v>
      </c>
      <c r="F3683" s="6">
        <v>160</v>
      </c>
    </row>
    <row r="3684" spans="4:6" x14ac:dyDescent="0.2">
      <c r="D3684" s="6" t="s">
        <v>54</v>
      </c>
      <c r="E3684" s="6" t="s">
        <v>58</v>
      </c>
      <c r="F3684" s="6">
        <v>75</v>
      </c>
    </row>
    <row r="3685" spans="4:6" x14ac:dyDescent="0.2">
      <c r="D3685" s="6" t="s">
        <v>48</v>
      </c>
      <c r="E3685" s="6" t="s">
        <v>58</v>
      </c>
      <c r="F3685" s="6">
        <v>359</v>
      </c>
    </row>
    <row r="3686" spans="4:6" x14ac:dyDescent="0.2">
      <c r="D3686" s="6" t="s">
        <v>44</v>
      </c>
      <c r="E3686" s="6" t="s">
        <v>49</v>
      </c>
      <c r="F3686" s="6">
        <v>26</v>
      </c>
    </row>
    <row r="3687" spans="4:6" x14ac:dyDescent="0.2">
      <c r="D3687" s="6" t="s">
        <v>48</v>
      </c>
      <c r="E3687" s="6" t="s">
        <v>45</v>
      </c>
      <c r="F3687" s="6">
        <v>131</v>
      </c>
    </row>
    <row r="3688" spans="4:6" x14ac:dyDescent="0.2">
      <c r="D3688" s="6" t="s">
        <v>57</v>
      </c>
      <c r="E3688" s="6" t="s">
        <v>61</v>
      </c>
      <c r="F3688" s="6">
        <v>128</v>
      </c>
    </row>
    <row r="3689" spans="4:6" x14ac:dyDescent="0.2">
      <c r="D3689" s="6" t="s">
        <v>44</v>
      </c>
      <c r="E3689" s="6" t="s">
        <v>45</v>
      </c>
      <c r="F3689" s="6">
        <v>436</v>
      </c>
    </row>
    <row r="3690" spans="4:6" x14ac:dyDescent="0.2">
      <c r="D3690" s="6" t="s">
        <v>48</v>
      </c>
      <c r="E3690" s="6" t="s">
        <v>58</v>
      </c>
      <c r="F3690" s="6">
        <v>372</v>
      </c>
    </row>
    <row r="3691" spans="4:6" x14ac:dyDescent="0.2">
      <c r="D3691" s="6" t="s">
        <v>48</v>
      </c>
      <c r="E3691" s="6" t="s">
        <v>61</v>
      </c>
      <c r="F3691" s="6">
        <v>296</v>
      </c>
    </row>
    <row r="3692" spans="4:6" x14ac:dyDescent="0.2">
      <c r="D3692" s="6" t="s">
        <v>44</v>
      </c>
      <c r="E3692" s="6" t="s">
        <v>45</v>
      </c>
      <c r="F3692" s="6">
        <v>245</v>
      </c>
    </row>
    <row r="3693" spans="4:6" x14ac:dyDescent="0.2">
      <c r="D3693" s="6" t="s">
        <v>57</v>
      </c>
      <c r="E3693" s="6" t="s">
        <v>45</v>
      </c>
      <c r="F3693" s="6">
        <v>450</v>
      </c>
    </row>
    <row r="3694" spans="4:6" x14ac:dyDescent="0.2">
      <c r="D3694" s="6" t="s">
        <v>48</v>
      </c>
      <c r="E3694" s="6" t="s">
        <v>58</v>
      </c>
      <c r="F3694" s="6">
        <v>240</v>
      </c>
    </row>
    <row r="3695" spans="4:6" x14ac:dyDescent="0.2">
      <c r="D3695" s="6" t="s">
        <v>57</v>
      </c>
      <c r="E3695" s="6" t="s">
        <v>45</v>
      </c>
      <c r="F3695" s="6">
        <v>126</v>
      </c>
    </row>
    <row r="3696" spans="4:6" x14ac:dyDescent="0.2">
      <c r="D3696" s="6" t="s">
        <v>48</v>
      </c>
      <c r="E3696" s="6" t="s">
        <v>45</v>
      </c>
      <c r="F3696" s="6">
        <v>57</v>
      </c>
    </row>
    <row r="3697" spans="4:6" x14ac:dyDescent="0.2">
      <c r="D3697" s="6" t="s">
        <v>57</v>
      </c>
      <c r="E3697" s="6" t="s">
        <v>45</v>
      </c>
      <c r="F3697" s="6">
        <v>4</v>
      </c>
    </row>
    <row r="3698" spans="4:6" x14ac:dyDescent="0.2">
      <c r="D3698" s="6" t="s">
        <v>44</v>
      </c>
      <c r="E3698" s="6" t="s">
        <v>61</v>
      </c>
      <c r="F3698" s="6">
        <v>130</v>
      </c>
    </row>
    <row r="3699" spans="4:6" x14ac:dyDescent="0.2">
      <c r="D3699" s="6" t="s">
        <v>48</v>
      </c>
      <c r="E3699" s="6" t="s">
        <v>58</v>
      </c>
      <c r="F3699" s="6">
        <v>374</v>
      </c>
    </row>
    <row r="3700" spans="4:6" x14ac:dyDescent="0.2">
      <c r="D3700" s="6" t="s">
        <v>48</v>
      </c>
      <c r="E3700" s="6" t="s">
        <v>49</v>
      </c>
      <c r="F3700" s="6">
        <v>450</v>
      </c>
    </row>
    <row r="3701" spans="4:6" x14ac:dyDescent="0.2">
      <c r="D3701" s="6" t="s">
        <v>57</v>
      </c>
      <c r="E3701" s="6" t="s">
        <v>49</v>
      </c>
      <c r="F3701" s="6">
        <v>357</v>
      </c>
    </row>
    <row r="3702" spans="4:6" x14ac:dyDescent="0.2">
      <c r="D3702" s="6" t="s">
        <v>54</v>
      </c>
      <c r="E3702" s="6" t="s">
        <v>49</v>
      </c>
      <c r="F3702" s="6">
        <v>197</v>
      </c>
    </row>
    <row r="3703" spans="4:6" x14ac:dyDescent="0.2">
      <c r="D3703" s="6" t="s">
        <v>54</v>
      </c>
      <c r="E3703" s="6" t="s">
        <v>45</v>
      </c>
      <c r="F3703" s="6">
        <v>104</v>
      </c>
    </row>
    <row r="3704" spans="4:6" x14ac:dyDescent="0.2">
      <c r="D3704" s="6" t="s">
        <v>57</v>
      </c>
      <c r="E3704" s="6" t="s">
        <v>49</v>
      </c>
      <c r="F3704" s="6">
        <v>54</v>
      </c>
    </row>
    <row r="3705" spans="4:6" x14ac:dyDescent="0.2">
      <c r="D3705" s="6" t="s">
        <v>48</v>
      </c>
      <c r="E3705" s="6" t="s">
        <v>58</v>
      </c>
      <c r="F3705" s="6">
        <v>458</v>
      </c>
    </row>
    <row r="3706" spans="4:6" x14ac:dyDescent="0.2">
      <c r="D3706" s="6" t="s">
        <v>54</v>
      </c>
      <c r="E3706" s="6" t="s">
        <v>58</v>
      </c>
      <c r="F3706" s="6">
        <v>180</v>
      </c>
    </row>
    <row r="3707" spans="4:6" x14ac:dyDescent="0.2">
      <c r="D3707" s="6" t="s">
        <v>48</v>
      </c>
      <c r="E3707" s="6" t="s">
        <v>61</v>
      </c>
      <c r="F3707" s="6">
        <v>214</v>
      </c>
    </row>
    <row r="3708" spans="4:6" x14ac:dyDescent="0.2">
      <c r="D3708" s="6" t="s">
        <v>44</v>
      </c>
      <c r="E3708" s="6" t="s">
        <v>61</v>
      </c>
      <c r="F3708" s="6">
        <v>426</v>
      </c>
    </row>
    <row r="3709" spans="4:6" x14ac:dyDescent="0.2">
      <c r="D3709" s="6" t="s">
        <v>57</v>
      </c>
      <c r="E3709" s="6" t="s">
        <v>49</v>
      </c>
      <c r="F3709" s="6">
        <v>308</v>
      </c>
    </row>
    <row r="3710" spans="4:6" x14ac:dyDescent="0.2">
      <c r="D3710" s="6" t="s">
        <v>57</v>
      </c>
      <c r="E3710" s="6" t="s">
        <v>58</v>
      </c>
      <c r="F3710" s="6">
        <v>44</v>
      </c>
    </row>
    <row r="3711" spans="4:6" x14ac:dyDescent="0.2">
      <c r="D3711" s="6" t="s">
        <v>44</v>
      </c>
      <c r="E3711" s="6" t="s">
        <v>49</v>
      </c>
      <c r="F3711" s="6">
        <v>180</v>
      </c>
    </row>
    <row r="3712" spans="4:6" x14ac:dyDescent="0.2">
      <c r="D3712" s="6" t="s">
        <v>57</v>
      </c>
      <c r="E3712" s="6" t="s">
        <v>58</v>
      </c>
      <c r="F3712" s="6">
        <v>284</v>
      </c>
    </row>
    <row r="3713" spans="4:6" x14ac:dyDescent="0.2">
      <c r="D3713" s="6" t="s">
        <v>54</v>
      </c>
      <c r="E3713" s="6" t="s">
        <v>49</v>
      </c>
      <c r="F3713" s="6">
        <v>151</v>
      </c>
    </row>
    <row r="3714" spans="4:6" x14ac:dyDescent="0.2">
      <c r="D3714" s="6" t="s">
        <v>48</v>
      </c>
      <c r="E3714" s="6" t="s">
        <v>58</v>
      </c>
      <c r="F3714" s="6">
        <v>201</v>
      </c>
    </row>
    <row r="3715" spans="4:6" x14ac:dyDescent="0.2">
      <c r="D3715" s="6" t="s">
        <v>48</v>
      </c>
      <c r="E3715" s="6" t="s">
        <v>58</v>
      </c>
      <c r="F3715" s="6">
        <v>483</v>
      </c>
    </row>
    <row r="3716" spans="4:6" x14ac:dyDescent="0.2">
      <c r="D3716" s="6" t="s">
        <v>54</v>
      </c>
      <c r="E3716" s="6" t="s">
        <v>61</v>
      </c>
      <c r="F3716" s="6">
        <v>28</v>
      </c>
    </row>
    <row r="3717" spans="4:6" x14ac:dyDescent="0.2">
      <c r="D3717" s="6" t="s">
        <v>48</v>
      </c>
      <c r="E3717" s="6" t="s">
        <v>49</v>
      </c>
      <c r="F3717" s="6">
        <v>415</v>
      </c>
    </row>
    <row r="3718" spans="4:6" x14ac:dyDescent="0.2">
      <c r="D3718" s="6" t="s">
        <v>44</v>
      </c>
      <c r="E3718" s="6" t="s">
        <v>49</v>
      </c>
      <c r="F3718" s="6">
        <v>381</v>
      </c>
    </row>
    <row r="3719" spans="4:6" x14ac:dyDescent="0.2">
      <c r="D3719" s="6" t="s">
        <v>44</v>
      </c>
      <c r="E3719" s="6" t="s">
        <v>45</v>
      </c>
      <c r="F3719" s="6">
        <v>262</v>
      </c>
    </row>
    <row r="3720" spans="4:6" x14ac:dyDescent="0.2">
      <c r="D3720" s="6" t="s">
        <v>44</v>
      </c>
      <c r="E3720" s="6" t="s">
        <v>49</v>
      </c>
      <c r="F3720" s="6">
        <v>174</v>
      </c>
    </row>
    <row r="3721" spans="4:6" x14ac:dyDescent="0.2">
      <c r="D3721" s="6" t="s">
        <v>44</v>
      </c>
      <c r="E3721" s="6" t="s">
        <v>49</v>
      </c>
      <c r="F3721" s="6">
        <v>38</v>
      </c>
    </row>
    <row r="3722" spans="4:6" x14ac:dyDescent="0.2">
      <c r="D3722" s="6" t="s">
        <v>54</v>
      </c>
      <c r="E3722" s="6" t="s">
        <v>49</v>
      </c>
      <c r="F3722" s="6">
        <v>230</v>
      </c>
    </row>
    <row r="3723" spans="4:6" x14ac:dyDescent="0.2">
      <c r="D3723" s="6" t="s">
        <v>44</v>
      </c>
      <c r="E3723" s="6" t="s">
        <v>61</v>
      </c>
      <c r="F3723" s="6">
        <v>364</v>
      </c>
    </row>
    <row r="3724" spans="4:6" x14ac:dyDescent="0.2">
      <c r="D3724" s="6" t="s">
        <v>54</v>
      </c>
      <c r="E3724" s="6" t="s">
        <v>49</v>
      </c>
      <c r="F3724" s="6">
        <v>412</v>
      </c>
    </row>
    <row r="3725" spans="4:6" x14ac:dyDescent="0.2">
      <c r="D3725" s="6" t="s">
        <v>57</v>
      </c>
      <c r="E3725" s="6" t="s">
        <v>45</v>
      </c>
      <c r="F3725" s="6">
        <v>147</v>
      </c>
    </row>
    <row r="3726" spans="4:6" x14ac:dyDescent="0.2">
      <c r="D3726" s="6" t="s">
        <v>57</v>
      </c>
      <c r="E3726" s="6" t="s">
        <v>45</v>
      </c>
      <c r="F3726" s="6">
        <v>319</v>
      </c>
    </row>
    <row r="3727" spans="4:6" x14ac:dyDescent="0.2">
      <c r="D3727" s="6" t="s">
        <v>57</v>
      </c>
      <c r="E3727" s="6" t="s">
        <v>45</v>
      </c>
      <c r="F3727" s="6">
        <v>401</v>
      </c>
    </row>
    <row r="3728" spans="4:6" x14ac:dyDescent="0.2">
      <c r="D3728" s="6" t="s">
        <v>44</v>
      </c>
      <c r="E3728" s="6" t="s">
        <v>45</v>
      </c>
      <c r="F3728" s="6">
        <v>205</v>
      </c>
    </row>
    <row r="3729" spans="4:6" x14ac:dyDescent="0.2">
      <c r="D3729" s="6" t="s">
        <v>44</v>
      </c>
      <c r="E3729" s="6" t="s">
        <v>61</v>
      </c>
      <c r="F3729" s="6">
        <v>427</v>
      </c>
    </row>
    <row r="3730" spans="4:6" x14ac:dyDescent="0.2">
      <c r="D3730" s="6" t="s">
        <v>48</v>
      </c>
      <c r="E3730" s="6" t="s">
        <v>61</v>
      </c>
      <c r="F3730" s="6">
        <v>93</v>
      </c>
    </row>
    <row r="3731" spans="4:6" x14ac:dyDescent="0.2">
      <c r="D3731" s="6" t="s">
        <v>54</v>
      </c>
      <c r="E3731" s="6" t="s">
        <v>61</v>
      </c>
      <c r="F3731" s="6">
        <v>121</v>
      </c>
    </row>
    <row r="3732" spans="4:6" x14ac:dyDescent="0.2">
      <c r="D3732" s="6" t="s">
        <v>44</v>
      </c>
      <c r="E3732" s="6" t="s">
        <v>58</v>
      </c>
      <c r="F3732" s="6">
        <v>186</v>
      </c>
    </row>
    <row r="3733" spans="4:6" x14ac:dyDescent="0.2">
      <c r="D3733" s="6" t="s">
        <v>57</v>
      </c>
      <c r="E3733" s="6" t="s">
        <v>45</v>
      </c>
      <c r="F3733" s="6">
        <v>13</v>
      </c>
    </row>
    <row r="3734" spans="4:6" x14ac:dyDescent="0.2">
      <c r="D3734" s="6" t="s">
        <v>57</v>
      </c>
      <c r="E3734" s="6" t="s">
        <v>45</v>
      </c>
      <c r="F3734" s="6">
        <v>470</v>
      </c>
    </row>
    <row r="3735" spans="4:6" x14ac:dyDescent="0.2">
      <c r="D3735" s="6" t="s">
        <v>57</v>
      </c>
      <c r="E3735" s="6" t="s">
        <v>61</v>
      </c>
      <c r="F3735" s="6">
        <v>236</v>
      </c>
    </row>
    <row r="3736" spans="4:6" x14ac:dyDescent="0.2">
      <c r="D3736" s="6" t="s">
        <v>44</v>
      </c>
      <c r="E3736" s="6" t="s">
        <v>58</v>
      </c>
      <c r="F3736" s="6">
        <v>266</v>
      </c>
    </row>
    <row r="3737" spans="4:6" x14ac:dyDescent="0.2">
      <c r="D3737" s="6" t="s">
        <v>44</v>
      </c>
      <c r="E3737" s="6" t="s">
        <v>61</v>
      </c>
      <c r="F3737" s="6">
        <v>414</v>
      </c>
    </row>
    <row r="3738" spans="4:6" x14ac:dyDescent="0.2">
      <c r="D3738" s="6" t="s">
        <v>44</v>
      </c>
      <c r="E3738" s="6" t="s">
        <v>45</v>
      </c>
      <c r="F3738" s="6">
        <v>459</v>
      </c>
    </row>
    <row r="3739" spans="4:6" x14ac:dyDescent="0.2">
      <c r="D3739" s="6" t="s">
        <v>54</v>
      </c>
      <c r="E3739" s="6" t="s">
        <v>58</v>
      </c>
      <c r="F3739" s="6">
        <v>91</v>
      </c>
    </row>
    <row r="3740" spans="4:6" x14ac:dyDescent="0.2">
      <c r="D3740" s="6" t="s">
        <v>54</v>
      </c>
      <c r="E3740" s="6" t="s">
        <v>61</v>
      </c>
      <c r="F3740" s="6">
        <v>331</v>
      </c>
    </row>
    <row r="3741" spans="4:6" x14ac:dyDescent="0.2">
      <c r="D3741" s="6" t="s">
        <v>44</v>
      </c>
      <c r="E3741" s="6" t="s">
        <v>49</v>
      </c>
      <c r="F3741" s="6">
        <v>111</v>
      </c>
    </row>
    <row r="3742" spans="4:6" x14ac:dyDescent="0.2">
      <c r="D3742" s="6" t="s">
        <v>57</v>
      </c>
      <c r="E3742" s="6" t="s">
        <v>61</v>
      </c>
      <c r="F3742" s="6">
        <v>249</v>
      </c>
    </row>
    <row r="3743" spans="4:6" x14ac:dyDescent="0.2">
      <c r="D3743" s="6" t="s">
        <v>44</v>
      </c>
      <c r="E3743" s="6" t="s">
        <v>58</v>
      </c>
      <c r="F3743" s="6">
        <v>366</v>
      </c>
    </row>
    <row r="3744" spans="4:6" x14ac:dyDescent="0.2">
      <c r="D3744" s="6" t="s">
        <v>57</v>
      </c>
      <c r="E3744" s="6" t="s">
        <v>45</v>
      </c>
      <c r="F3744" s="6">
        <v>263</v>
      </c>
    </row>
    <row r="3745" spans="4:6" x14ac:dyDescent="0.2">
      <c r="D3745" s="6" t="s">
        <v>57</v>
      </c>
      <c r="E3745" s="6" t="s">
        <v>58</v>
      </c>
      <c r="F3745" s="6">
        <v>334</v>
      </c>
    </row>
    <row r="3746" spans="4:6" x14ac:dyDescent="0.2">
      <c r="D3746" s="6" t="s">
        <v>44</v>
      </c>
      <c r="E3746" s="6" t="s">
        <v>61</v>
      </c>
      <c r="F3746" s="6">
        <v>67</v>
      </c>
    </row>
    <row r="3747" spans="4:6" x14ac:dyDescent="0.2">
      <c r="D3747" s="6" t="s">
        <v>57</v>
      </c>
      <c r="E3747" s="6" t="s">
        <v>49</v>
      </c>
      <c r="F3747" s="6">
        <v>380</v>
      </c>
    </row>
    <row r="3748" spans="4:6" x14ac:dyDescent="0.2">
      <c r="D3748" s="6" t="s">
        <v>44</v>
      </c>
      <c r="E3748" s="6" t="s">
        <v>61</v>
      </c>
      <c r="F3748" s="6">
        <v>38</v>
      </c>
    </row>
    <row r="3749" spans="4:6" x14ac:dyDescent="0.2">
      <c r="D3749" s="6" t="s">
        <v>48</v>
      </c>
      <c r="E3749" s="6" t="s">
        <v>49</v>
      </c>
      <c r="F3749" s="6">
        <v>93</v>
      </c>
    </row>
    <row r="3750" spans="4:6" x14ac:dyDescent="0.2">
      <c r="D3750" s="6" t="s">
        <v>57</v>
      </c>
      <c r="E3750" s="6" t="s">
        <v>49</v>
      </c>
      <c r="F3750" s="6">
        <v>306</v>
      </c>
    </row>
    <row r="3751" spans="4:6" x14ac:dyDescent="0.2">
      <c r="D3751" s="6" t="s">
        <v>44</v>
      </c>
      <c r="E3751" s="6" t="s">
        <v>58</v>
      </c>
      <c r="F3751" s="6">
        <v>155</v>
      </c>
    </row>
    <row r="3752" spans="4:6" x14ac:dyDescent="0.2">
      <c r="D3752" s="6" t="s">
        <v>54</v>
      </c>
      <c r="E3752" s="6" t="s">
        <v>49</v>
      </c>
      <c r="F3752" s="6">
        <v>299</v>
      </c>
    </row>
    <row r="3753" spans="4:6" x14ac:dyDescent="0.2">
      <c r="D3753" s="6" t="s">
        <v>48</v>
      </c>
      <c r="E3753" s="6" t="s">
        <v>49</v>
      </c>
      <c r="F3753" s="6">
        <v>202</v>
      </c>
    </row>
    <row r="3754" spans="4:6" x14ac:dyDescent="0.2">
      <c r="D3754" s="6" t="s">
        <v>57</v>
      </c>
      <c r="E3754" s="6" t="s">
        <v>61</v>
      </c>
      <c r="F3754" s="6">
        <v>281</v>
      </c>
    </row>
    <row r="3755" spans="4:6" x14ac:dyDescent="0.2">
      <c r="D3755" s="6" t="s">
        <v>54</v>
      </c>
      <c r="E3755" s="6" t="s">
        <v>45</v>
      </c>
      <c r="F3755" s="6">
        <v>329</v>
      </c>
    </row>
    <row r="3756" spans="4:6" x14ac:dyDescent="0.2">
      <c r="D3756" s="6" t="s">
        <v>44</v>
      </c>
      <c r="E3756" s="6" t="s">
        <v>61</v>
      </c>
      <c r="F3756" s="6">
        <v>171</v>
      </c>
    </row>
    <row r="3757" spans="4:6" x14ac:dyDescent="0.2">
      <c r="D3757" s="6" t="s">
        <v>54</v>
      </c>
      <c r="E3757" s="6" t="s">
        <v>45</v>
      </c>
      <c r="F3757" s="6">
        <v>184</v>
      </c>
    </row>
    <row r="3758" spans="4:6" x14ac:dyDescent="0.2">
      <c r="D3758" s="6" t="s">
        <v>57</v>
      </c>
      <c r="E3758" s="6" t="s">
        <v>49</v>
      </c>
      <c r="F3758" s="6">
        <v>134</v>
      </c>
    </row>
    <row r="3759" spans="4:6" x14ac:dyDescent="0.2">
      <c r="D3759" s="6" t="s">
        <v>57</v>
      </c>
      <c r="E3759" s="6" t="s">
        <v>58</v>
      </c>
      <c r="F3759" s="6">
        <v>317</v>
      </c>
    </row>
    <row r="3760" spans="4:6" x14ac:dyDescent="0.2">
      <c r="D3760" s="6" t="s">
        <v>54</v>
      </c>
      <c r="E3760" s="6" t="s">
        <v>49</v>
      </c>
      <c r="F3760" s="6">
        <v>193</v>
      </c>
    </row>
    <row r="3761" spans="4:6" x14ac:dyDescent="0.2">
      <c r="D3761" s="6" t="s">
        <v>48</v>
      </c>
      <c r="E3761" s="6" t="s">
        <v>61</v>
      </c>
      <c r="F3761" s="6">
        <v>266</v>
      </c>
    </row>
    <row r="3762" spans="4:6" x14ac:dyDescent="0.2">
      <c r="D3762" s="6" t="s">
        <v>54</v>
      </c>
      <c r="E3762" s="6" t="s">
        <v>58</v>
      </c>
      <c r="F3762" s="6">
        <v>255</v>
      </c>
    </row>
    <row r="3763" spans="4:6" x14ac:dyDescent="0.2">
      <c r="D3763" s="6" t="s">
        <v>57</v>
      </c>
      <c r="E3763" s="6" t="s">
        <v>61</v>
      </c>
      <c r="F3763" s="6">
        <v>335</v>
      </c>
    </row>
    <row r="3764" spans="4:6" x14ac:dyDescent="0.2">
      <c r="D3764" s="6" t="s">
        <v>48</v>
      </c>
      <c r="E3764" s="6" t="s">
        <v>58</v>
      </c>
      <c r="F3764" s="6">
        <v>477</v>
      </c>
    </row>
    <row r="3765" spans="4:6" x14ac:dyDescent="0.2">
      <c r="D3765" s="6" t="s">
        <v>54</v>
      </c>
      <c r="E3765" s="6" t="s">
        <v>45</v>
      </c>
      <c r="F3765" s="6">
        <v>433</v>
      </c>
    </row>
    <row r="3766" spans="4:6" x14ac:dyDescent="0.2">
      <c r="D3766" s="6" t="s">
        <v>44</v>
      </c>
      <c r="E3766" s="6" t="s">
        <v>58</v>
      </c>
      <c r="F3766" s="6">
        <v>430</v>
      </c>
    </row>
    <row r="3767" spans="4:6" x14ac:dyDescent="0.2">
      <c r="D3767" s="6" t="s">
        <v>54</v>
      </c>
      <c r="E3767" s="6" t="s">
        <v>49</v>
      </c>
      <c r="F3767" s="6">
        <v>418</v>
      </c>
    </row>
    <row r="3768" spans="4:6" x14ac:dyDescent="0.2">
      <c r="D3768" s="6" t="s">
        <v>57</v>
      </c>
      <c r="E3768" s="6" t="s">
        <v>45</v>
      </c>
      <c r="F3768" s="6">
        <v>387</v>
      </c>
    </row>
    <row r="3769" spans="4:6" x14ac:dyDescent="0.2">
      <c r="D3769" s="6" t="s">
        <v>48</v>
      </c>
      <c r="E3769" s="6" t="s">
        <v>49</v>
      </c>
      <c r="F3769" s="6">
        <v>367</v>
      </c>
    </row>
    <row r="3770" spans="4:6" x14ac:dyDescent="0.2">
      <c r="D3770" s="6" t="s">
        <v>54</v>
      </c>
      <c r="E3770" s="6" t="s">
        <v>45</v>
      </c>
      <c r="F3770" s="6">
        <v>417</v>
      </c>
    </row>
    <row r="3771" spans="4:6" x14ac:dyDescent="0.2">
      <c r="D3771" s="6" t="s">
        <v>54</v>
      </c>
      <c r="E3771" s="6" t="s">
        <v>49</v>
      </c>
      <c r="F3771" s="6">
        <v>148</v>
      </c>
    </row>
    <row r="3772" spans="4:6" x14ac:dyDescent="0.2">
      <c r="D3772" s="6" t="s">
        <v>54</v>
      </c>
      <c r="E3772" s="6" t="s">
        <v>58</v>
      </c>
      <c r="F3772" s="6">
        <v>377</v>
      </c>
    </row>
    <row r="3773" spans="4:6" x14ac:dyDescent="0.2">
      <c r="D3773" s="6" t="s">
        <v>48</v>
      </c>
      <c r="E3773" s="6" t="s">
        <v>58</v>
      </c>
      <c r="F3773" s="6">
        <v>288</v>
      </c>
    </row>
    <row r="3774" spans="4:6" x14ac:dyDescent="0.2">
      <c r="D3774" s="6" t="s">
        <v>54</v>
      </c>
      <c r="E3774" s="6" t="s">
        <v>45</v>
      </c>
      <c r="F3774" s="6">
        <v>456</v>
      </c>
    </row>
    <row r="3775" spans="4:6" x14ac:dyDescent="0.2">
      <c r="D3775" s="6" t="s">
        <v>48</v>
      </c>
      <c r="E3775" s="6" t="s">
        <v>49</v>
      </c>
      <c r="F3775" s="6">
        <v>19</v>
      </c>
    </row>
    <row r="3776" spans="4:6" x14ac:dyDescent="0.2">
      <c r="D3776" s="6" t="s">
        <v>54</v>
      </c>
      <c r="E3776" s="6" t="s">
        <v>49</v>
      </c>
      <c r="F3776" s="6">
        <v>239</v>
      </c>
    </row>
    <row r="3777" spans="4:6" x14ac:dyDescent="0.2">
      <c r="D3777" s="6" t="s">
        <v>44</v>
      </c>
      <c r="E3777" s="6" t="s">
        <v>58</v>
      </c>
      <c r="F3777" s="6">
        <v>29</v>
      </c>
    </row>
    <row r="3778" spans="4:6" x14ac:dyDescent="0.2">
      <c r="D3778" s="6" t="s">
        <v>54</v>
      </c>
      <c r="E3778" s="6" t="s">
        <v>49</v>
      </c>
      <c r="F3778" s="6">
        <v>84</v>
      </c>
    </row>
    <row r="3779" spans="4:6" x14ac:dyDescent="0.2">
      <c r="D3779" s="6" t="s">
        <v>57</v>
      </c>
      <c r="E3779" s="6" t="s">
        <v>45</v>
      </c>
      <c r="F3779" s="6">
        <v>83</v>
      </c>
    </row>
    <row r="3780" spans="4:6" x14ac:dyDescent="0.2">
      <c r="D3780" s="6" t="s">
        <v>44</v>
      </c>
      <c r="E3780" s="6" t="s">
        <v>61</v>
      </c>
      <c r="F3780" s="6">
        <v>475</v>
      </c>
    </row>
    <row r="3781" spans="4:6" x14ac:dyDescent="0.2">
      <c r="D3781" s="6" t="s">
        <v>44</v>
      </c>
      <c r="E3781" s="6" t="s">
        <v>58</v>
      </c>
      <c r="F3781" s="6">
        <v>135</v>
      </c>
    </row>
    <row r="3782" spans="4:6" x14ac:dyDescent="0.2">
      <c r="D3782" s="6" t="s">
        <v>48</v>
      </c>
      <c r="E3782" s="6" t="s">
        <v>45</v>
      </c>
      <c r="F3782" s="6">
        <v>268</v>
      </c>
    </row>
    <row r="3783" spans="4:6" x14ac:dyDescent="0.2">
      <c r="D3783" s="6" t="s">
        <v>44</v>
      </c>
      <c r="E3783" s="6" t="s">
        <v>45</v>
      </c>
      <c r="F3783" s="6">
        <v>387</v>
      </c>
    </row>
    <row r="3784" spans="4:6" x14ac:dyDescent="0.2">
      <c r="D3784" s="6" t="s">
        <v>54</v>
      </c>
      <c r="E3784" s="6" t="s">
        <v>49</v>
      </c>
      <c r="F3784" s="6">
        <v>235</v>
      </c>
    </row>
    <row r="3785" spans="4:6" x14ac:dyDescent="0.2">
      <c r="D3785" s="6" t="s">
        <v>48</v>
      </c>
      <c r="E3785" s="6" t="s">
        <v>49</v>
      </c>
      <c r="F3785" s="6">
        <v>327</v>
      </c>
    </row>
    <row r="3786" spans="4:6" x14ac:dyDescent="0.2">
      <c r="D3786" s="6" t="s">
        <v>57</v>
      </c>
      <c r="E3786" s="6" t="s">
        <v>45</v>
      </c>
      <c r="F3786" s="6">
        <v>365</v>
      </c>
    </row>
    <row r="3787" spans="4:6" x14ac:dyDescent="0.2">
      <c r="D3787" s="6" t="s">
        <v>44</v>
      </c>
      <c r="E3787" s="6" t="s">
        <v>61</v>
      </c>
      <c r="F3787" s="6">
        <v>350</v>
      </c>
    </row>
    <row r="3788" spans="4:6" x14ac:dyDescent="0.2">
      <c r="D3788" s="6" t="s">
        <v>57</v>
      </c>
      <c r="E3788" s="6" t="s">
        <v>45</v>
      </c>
      <c r="F3788" s="6">
        <v>35</v>
      </c>
    </row>
    <row r="3789" spans="4:6" x14ac:dyDescent="0.2">
      <c r="D3789" s="6" t="s">
        <v>48</v>
      </c>
      <c r="E3789" s="6" t="s">
        <v>58</v>
      </c>
      <c r="F3789" s="6">
        <v>37</v>
      </c>
    </row>
    <row r="3790" spans="4:6" x14ac:dyDescent="0.2">
      <c r="D3790" s="6" t="s">
        <v>54</v>
      </c>
      <c r="E3790" s="6" t="s">
        <v>45</v>
      </c>
      <c r="F3790" s="6">
        <v>306</v>
      </c>
    </row>
    <row r="3791" spans="4:6" x14ac:dyDescent="0.2">
      <c r="D3791" s="6" t="s">
        <v>57</v>
      </c>
      <c r="E3791" s="6" t="s">
        <v>45</v>
      </c>
      <c r="F3791" s="6">
        <v>347</v>
      </c>
    </row>
    <row r="3792" spans="4:6" x14ac:dyDescent="0.2">
      <c r="D3792" s="6" t="s">
        <v>54</v>
      </c>
      <c r="E3792" s="6" t="s">
        <v>58</v>
      </c>
      <c r="F3792" s="6">
        <v>27</v>
      </c>
    </row>
    <row r="3793" spans="4:6" x14ac:dyDescent="0.2">
      <c r="D3793" s="6" t="s">
        <v>44</v>
      </c>
      <c r="E3793" s="6" t="s">
        <v>61</v>
      </c>
      <c r="F3793" s="6">
        <v>92</v>
      </c>
    </row>
    <row r="3794" spans="4:6" x14ac:dyDescent="0.2">
      <c r="D3794" s="6" t="s">
        <v>57</v>
      </c>
      <c r="E3794" s="6" t="s">
        <v>49</v>
      </c>
      <c r="F3794" s="6">
        <v>174</v>
      </c>
    </row>
    <row r="3795" spans="4:6" x14ac:dyDescent="0.2">
      <c r="D3795" s="6" t="s">
        <v>48</v>
      </c>
      <c r="E3795" s="6" t="s">
        <v>49</v>
      </c>
      <c r="F3795" s="6">
        <v>184</v>
      </c>
    </row>
    <row r="3796" spans="4:6" x14ac:dyDescent="0.2">
      <c r="D3796" s="6" t="s">
        <v>54</v>
      </c>
      <c r="E3796" s="6" t="s">
        <v>49</v>
      </c>
      <c r="F3796" s="6">
        <v>233</v>
      </c>
    </row>
    <row r="3797" spans="4:6" x14ac:dyDescent="0.2">
      <c r="D3797" s="6" t="s">
        <v>57</v>
      </c>
      <c r="E3797" s="6" t="s">
        <v>61</v>
      </c>
      <c r="F3797" s="6">
        <v>461</v>
      </c>
    </row>
    <row r="3798" spans="4:6" x14ac:dyDescent="0.2">
      <c r="D3798" s="6" t="s">
        <v>57</v>
      </c>
      <c r="E3798" s="6" t="s">
        <v>61</v>
      </c>
      <c r="F3798" s="6">
        <v>410</v>
      </c>
    </row>
    <row r="3799" spans="4:6" x14ac:dyDescent="0.2">
      <c r="D3799" s="6" t="s">
        <v>57</v>
      </c>
      <c r="E3799" s="6" t="s">
        <v>61</v>
      </c>
      <c r="F3799" s="6">
        <v>245</v>
      </c>
    </row>
    <row r="3800" spans="4:6" x14ac:dyDescent="0.2">
      <c r="D3800" s="6" t="s">
        <v>44</v>
      </c>
      <c r="E3800" s="6" t="s">
        <v>58</v>
      </c>
      <c r="F3800" s="6">
        <v>96</v>
      </c>
    </row>
    <row r="3801" spans="4:6" x14ac:dyDescent="0.2">
      <c r="D3801" s="6" t="s">
        <v>48</v>
      </c>
      <c r="E3801" s="6" t="s">
        <v>61</v>
      </c>
      <c r="F3801" s="6">
        <v>39</v>
      </c>
    </row>
    <row r="3802" spans="4:6" x14ac:dyDescent="0.2">
      <c r="D3802" s="6" t="s">
        <v>44</v>
      </c>
      <c r="E3802" s="6" t="s">
        <v>49</v>
      </c>
      <c r="F3802" s="6">
        <v>297</v>
      </c>
    </row>
    <row r="3803" spans="4:6" x14ac:dyDescent="0.2">
      <c r="D3803" s="6" t="s">
        <v>54</v>
      </c>
      <c r="E3803" s="6" t="s">
        <v>45</v>
      </c>
      <c r="F3803" s="6">
        <v>455</v>
      </c>
    </row>
    <row r="3804" spans="4:6" x14ac:dyDescent="0.2">
      <c r="D3804" s="6" t="s">
        <v>54</v>
      </c>
      <c r="E3804" s="6" t="s">
        <v>58</v>
      </c>
      <c r="F3804" s="6">
        <v>117</v>
      </c>
    </row>
    <row r="3805" spans="4:6" x14ac:dyDescent="0.2">
      <c r="D3805" s="6" t="s">
        <v>54</v>
      </c>
      <c r="E3805" s="6" t="s">
        <v>49</v>
      </c>
      <c r="F3805" s="6">
        <v>171</v>
      </c>
    </row>
    <row r="3806" spans="4:6" x14ac:dyDescent="0.2">
      <c r="D3806" s="6" t="s">
        <v>44</v>
      </c>
      <c r="E3806" s="6" t="s">
        <v>61</v>
      </c>
      <c r="F3806" s="6">
        <v>387</v>
      </c>
    </row>
    <row r="3807" spans="4:6" x14ac:dyDescent="0.2">
      <c r="D3807" s="6" t="s">
        <v>44</v>
      </c>
      <c r="E3807" s="6" t="s">
        <v>61</v>
      </c>
      <c r="F3807" s="6">
        <v>411</v>
      </c>
    </row>
    <row r="3808" spans="4:6" x14ac:dyDescent="0.2">
      <c r="D3808" s="6" t="s">
        <v>54</v>
      </c>
      <c r="E3808" s="6" t="s">
        <v>49</v>
      </c>
      <c r="F3808" s="6">
        <v>467</v>
      </c>
    </row>
    <row r="3809" spans="4:6" x14ac:dyDescent="0.2">
      <c r="D3809" s="6" t="s">
        <v>54</v>
      </c>
      <c r="E3809" s="6" t="s">
        <v>49</v>
      </c>
      <c r="F3809" s="6">
        <v>454</v>
      </c>
    </row>
    <row r="3810" spans="4:6" x14ac:dyDescent="0.2">
      <c r="D3810" s="6" t="s">
        <v>57</v>
      </c>
      <c r="E3810" s="6" t="s">
        <v>58</v>
      </c>
      <c r="F3810" s="6">
        <v>463</v>
      </c>
    </row>
    <row r="3811" spans="4:6" x14ac:dyDescent="0.2">
      <c r="D3811" s="6" t="s">
        <v>48</v>
      </c>
      <c r="E3811" s="6" t="s">
        <v>58</v>
      </c>
      <c r="F3811" s="6">
        <v>321</v>
      </c>
    </row>
    <row r="3812" spans="4:6" x14ac:dyDescent="0.2">
      <c r="D3812" s="6" t="s">
        <v>57</v>
      </c>
      <c r="E3812" s="6" t="s">
        <v>58</v>
      </c>
      <c r="F3812" s="6">
        <v>150</v>
      </c>
    </row>
    <row r="3813" spans="4:6" x14ac:dyDescent="0.2">
      <c r="D3813" s="6" t="s">
        <v>54</v>
      </c>
      <c r="E3813" s="6" t="s">
        <v>49</v>
      </c>
      <c r="F3813" s="6">
        <v>97</v>
      </c>
    </row>
    <row r="3814" spans="4:6" x14ac:dyDescent="0.2">
      <c r="D3814" s="6" t="s">
        <v>44</v>
      </c>
      <c r="E3814" s="6" t="s">
        <v>49</v>
      </c>
      <c r="F3814" s="6">
        <v>12</v>
      </c>
    </row>
    <row r="3815" spans="4:6" x14ac:dyDescent="0.2">
      <c r="D3815" s="6" t="s">
        <v>57</v>
      </c>
      <c r="E3815" s="6" t="s">
        <v>61</v>
      </c>
      <c r="F3815" s="6">
        <v>345</v>
      </c>
    </row>
    <row r="3816" spans="4:6" x14ac:dyDescent="0.2">
      <c r="D3816" s="6" t="s">
        <v>54</v>
      </c>
      <c r="E3816" s="6" t="s">
        <v>45</v>
      </c>
      <c r="F3816" s="6">
        <v>239</v>
      </c>
    </row>
    <row r="3817" spans="4:6" x14ac:dyDescent="0.2">
      <c r="D3817" s="6" t="s">
        <v>44</v>
      </c>
      <c r="E3817" s="6" t="s">
        <v>61</v>
      </c>
      <c r="F3817" s="6">
        <v>163</v>
      </c>
    </row>
    <row r="3818" spans="4:6" x14ac:dyDescent="0.2">
      <c r="D3818" s="6" t="s">
        <v>57</v>
      </c>
      <c r="E3818" s="6" t="s">
        <v>49</v>
      </c>
      <c r="F3818" s="6">
        <v>161</v>
      </c>
    </row>
    <row r="3819" spans="4:6" x14ac:dyDescent="0.2">
      <c r="D3819" s="6" t="s">
        <v>48</v>
      </c>
      <c r="E3819" s="6" t="s">
        <v>45</v>
      </c>
      <c r="F3819" s="6">
        <v>293</v>
      </c>
    </row>
    <row r="3820" spans="4:6" x14ac:dyDescent="0.2">
      <c r="D3820" s="6" t="s">
        <v>57</v>
      </c>
      <c r="E3820" s="6" t="s">
        <v>45</v>
      </c>
      <c r="F3820" s="6">
        <v>201</v>
      </c>
    </row>
    <row r="3821" spans="4:6" x14ac:dyDescent="0.2">
      <c r="D3821" s="6" t="s">
        <v>54</v>
      </c>
      <c r="E3821" s="6" t="s">
        <v>61</v>
      </c>
      <c r="F3821" s="6">
        <v>468</v>
      </c>
    </row>
    <row r="3822" spans="4:6" x14ac:dyDescent="0.2">
      <c r="D3822" s="6" t="s">
        <v>57</v>
      </c>
      <c r="E3822" s="6" t="s">
        <v>58</v>
      </c>
      <c r="F3822" s="6">
        <v>9</v>
      </c>
    </row>
    <row r="3823" spans="4:6" x14ac:dyDescent="0.2">
      <c r="D3823" s="6" t="s">
        <v>57</v>
      </c>
      <c r="E3823" s="6" t="s">
        <v>61</v>
      </c>
      <c r="F3823" s="6">
        <v>143</v>
      </c>
    </row>
    <row r="3824" spans="4:6" x14ac:dyDescent="0.2">
      <c r="D3824" s="6" t="s">
        <v>57</v>
      </c>
      <c r="E3824" s="6" t="s">
        <v>49</v>
      </c>
      <c r="F3824" s="6">
        <v>271</v>
      </c>
    </row>
    <row r="3825" spans="4:6" x14ac:dyDescent="0.2">
      <c r="D3825" s="6" t="s">
        <v>54</v>
      </c>
      <c r="E3825" s="6" t="s">
        <v>49</v>
      </c>
      <c r="F3825" s="6">
        <v>378</v>
      </c>
    </row>
    <row r="3826" spans="4:6" x14ac:dyDescent="0.2">
      <c r="D3826" s="6" t="s">
        <v>44</v>
      </c>
      <c r="E3826" s="6" t="s">
        <v>49</v>
      </c>
      <c r="F3826" s="6">
        <v>350</v>
      </c>
    </row>
    <row r="3827" spans="4:6" x14ac:dyDescent="0.2">
      <c r="D3827" s="6" t="s">
        <v>48</v>
      </c>
      <c r="E3827" s="6" t="s">
        <v>49</v>
      </c>
      <c r="F3827" s="6">
        <v>422</v>
      </c>
    </row>
    <row r="3828" spans="4:6" x14ac:dyDescent="0.2">
      <c r="D3828" s="6" t="s">
        <v>44</v>
      </c>
      <c r="E3828" s="6" t="s">
        <v>49</v>
      </c>
      <c r="F3828" s="6">
        <v>171</v>
      </c>
    </row>
    <row r="3829" spans="4:6" x14ac:dyDescent="0.2">
      <c r="D3829" s="6" t="s">
        <v>48</v>
      </c>
      <c r="E3829" s="6" t="s">
        <v>45</v>
      </c>
      <c r="F3829" s="6">
        <v>285</v>
      </c>
    </row>
    <row r="3830" spans="4:6" x14ac:dyDescent="0.2">
      <c r="D3830" s="6" t="s">
        <v>54</v>
      </c>
      <c r="E3830" s="6" t="s">
        <v>45</v>
      </c>
      <c r="F3830" s="6">
        <v>132</v>
      </c>
    </row>
    <row r="3831" spans="4:6" x14ac:dyDescent="0.2">
      <c r="D3831" s="6" t="s">
        <v>48</v>
      </c>
      <c r="E3831" s="6" t="s">
        <v>58</v>
      </c>
      <c r="F3831" s="6">
        <v>327</v>
      </c>
    </row>
    <row r="3832" spans="4:6" x14ac:dyDescent="0.2">
      <c r="D3832" s="6" t="s">
        <v>57</v>
      </c>
      <c r="E3832" s="6" t="s">
        <v>45</v>
      </c>
      <c r="F3832" s="6">
        <v>61</v>
      </c>
    </row>
    <row r="3833" spans="4:6" x14ac:dyDescent="0.2">
      <c r="D3833" s="6" t="s">
        <v>57</v>
      </c>
      <c r="E3833" s="6" t="s">
        <v>58</v>
      </c>
      <c r="F3833" s="6">
        <v>129</v>
      </c>
    </row>
    <row r="3834" spans="4:6" x14ac:dyDescent="0.2">
      <c r="D3834" s="6" t="s">
        <v>48</v>
      </c>
      <c r="E3834" s="6" t="s">
        <v>45</v>
      </c>
      <c r="F3834" s="6">
        <v>120</v>
      </c>
    </row>
    <row r="3835" spans="4:6" x14ac:dyDescent="0.2">
      <c r="D3835" s="6" t="s">
        <v>44</v>
      </c>
      <c r="E3835" s="6" t="s">
        <v>61</v>
      </c>
      <c r="F3835" s="6">
        <v>155</v>
      </c>
    </row>
    <row r="3836" spans="4:6" x14ac:dyDescent="0.2">
      <c r="D3836" s="6" t="s">
        <v>44</v>
      </c>
      <c r="E3836" s="6" t="s">
        <v>49</v>
      </c>
      <c r="F3836" s="6">
        <v>485</v>
      </c>
    </row>
    <row r="3837" spans="4:6" x14ac:dyDescent="0.2">
      <c r="D3837" s="6" t="s">
        <v>44</v>
      </c>
      <c r="E3837" s="6" t="s">
        <v>61</v>
      </c>
      <c r="F3837" s="6">
        <v>172</v>
      </c>
    </row>
    <row r="3838" spans="4:6" x14ac:dyDescent="0.2">
      <c r="D3838" s="6" t="s">
        <v>57</v>
      </c>
      <c r="E3838" s="6" t="s">
        <v>45</v>
      </c>
      <c r="F3838" s="6">
        <v>376</v>
      </c>
    </row>
    <row r="3839" spans="4:6" x14ac:dyDescent="0.2">
      <c r="D3839" s="6" t="s">
        <v>57</v>
      </c>
      <c r="E3839" s="6" t="s">
        <v>58</v>
      </c>
      <c r="F3839" s="6">
        <v>389</v>
      </c>
    </row>
    <row r="3840" spans="4:6" x14ac:dyDescent="0.2">
      <c r="D3840" s="6" t="s">
        <v>54</v>
      </c>
      <c r="E3840" s="6" t="s">
        <v>45</v>
      </c>
      <c r="F3840" s="6">
        <v>88</v>
      </c>
    </row>
    <row r="3841" spans="4:6" x14ac:dyDescent="0.2">
      <c r="D3841" s="6" t="s">
        <v>54</v>
      </c>
      <c r="E3841" s="6" t="s">
        <v>61</v>
      </c>
      <c r="F3841" s="6">
        <v>202</v>
      </c>
    </row>
    <row r="3842" spans="4:6" x14ac:dyDescent="0.2">
      <c r="D3842" s="6" t="s">
        <v>54</v>
      </c>
      <c r="E3842" s="6" t="s">
        <v>49</v>
      </c>
      <c r="F3842" s="6">
        <v>189</v>
      </c>
    </row>
    <row r="3843" spans="4:6" x14ac:dyDescent="0.2">
      <c r="D3843" s="6" t="s">
        <v>54</v>
      </c>
      <c r="E3843" s="6" t="s">
        <v>49</v>
      </c>
      <c r="F3843" s="6">
        <v>242</v>
      </c>
    </row>
    <row r="3844" spans="4:6" x14ac:dyDescent="0.2">
      <c r="D3844" s="6" t="s">
        <v>44</v>
      </c>
      <c r="E3844" s="6" t="s">
        <v>61</v>
      </c>
      <c r="F3844" s="6">
        <v>336</v>
      </c>
    </row>
    <row r="3845" spans="4:6" x14ac:dyDescent="0.2">
      <c r="D3845" s="6" t="s">
        <v>48</v>
      </c>
      <c r="E3845" s="6" t="s">
        <v>61</v>
      </c>
      <c r="F3845" s="6">
        <v>337</v>
      </c>
    </row>
    <row r="3846" spans="4:6" x14ac:dyDescent="0.2">
      <c r="D3846" s="6" t="s">
        <v>48</v>
      </c>
      <c r="E3846" s="6" t="s">
        <v>58</v>
      </c>
      <c r="F3846" s="6">
        <v>339</v>
      </c>
    </row>
    <row r="3847" spans="4:6" x14ac:dyDescent="0.2">
      <c r="D3847" s="6" t="s">
        <v>54</v>
      </c>
      <c r="E3847" s="6" t="s">
        <v>61</v>
      </c>
      <c r="F3847" s="6">
        <v>384</v>
      </c>
    </row>
    <row r="3848" spans="4:6" x14ac:dyDescent="0.2">
      <c r="D3848" s="6" t="s">
        <v>44</v>
      </c>
      <c r="E3848" s="6" t="s">
        <v>49</v>
      </c>
      <c r="F3848" s="6">
        <v>321</v>
      </c>
    </row>
    <row r="3849" spans="4:6" x14ac:dyDescent="0.2">
      <c r="D3849" s="6" t="s">
        <v>44</v>
      </c>
      <c r="E3849" s="6" t="s">
        <v>49</v>
      </c>
      <c r="F3849" s="6">
        <v>295</v>
      </c>
    </row>
    <row r="3850" spans="4:6" x14ac:dyDescent="0.2">
      <c r="D3850" s="6" t="s">
        <v>57</v>
      </c>
      <c r="E3850" s="6" t="s">
        <v>49</v>
      </c>
      <c r="F3850" s="6">
        <v>333</v>
      </c>
    </row>
    <row r="3851" spans="4:6" x14ac:dyDescent="0.2">
      <c r="D3851" s="6" t="s">
        <v>54</v>
      </c>
      <c r="E3851" s="6" t="s">
        <v>49</v>
      </c>
      <c r="F3851" s="6">
        <v>310</v>
      </c>
    </row>
    <row r="3852" spans="4:6" x14ac:dyDescent="0.2">
      <c r="D3852" s="6" t="s">
        <v>44</v>
      </c>
      <c r="E3852" s="6" t="s">
        <v>61</v>
      </c>
      <c r="F3852" s="6">
        <v>291</v>
      </c>
    </row>
    <row r="3853" spans="4:6" x14ac:dyDescent="0.2">
      <c r="D3853" s="6" t="s">
        <v>54</v>
      </c>
      <c r="E3853" s="6" t="s">
        <v>45</v>
      </c>
      <c r="F3853" s="6">
        <v>125</v>
      </c>
    </row>
    <row r="3854" spans="4:6" x14ac:dyDescent="0.2">
      <c r="D3854" s="6" t="s">
        <v>48</v>
      </c>
      <c r="E3854" s="6" t="s">
        <v>58</v>
      </c>
      <c r="F3854" s="6">
        <v>114</v>
      </c>
    </row>
    <row r="3855" spans="4:6" x14ac:dyDescent="0.2">
      <c r="D3855" s="6" t="s">
        <v>48</v>
      </c>
      <c r="E3855" s="6" t="s">
        <v>49</v>
      </c>
      <c r="F3855" s="6">
        <v>268</v>
      </c>
    </row>
    <row r="3856" spans="4:6" x14ac:dyDescent="0.2">
      <c r="D3856" s="6" t="s">
        <v>48</v>
      </c>
      <c r="E3856" s="6" t="s">
        <v>45</v>
      </c>
      <c r="F3856" s="6">
        <v>477</v>
      </c>
    </row>
    <row r="3857" spans="4:6" x14ac:dyDescent="0.2">
      <c r="D3857" s="6" t="s">
        <v>44</v>
      </c>
      <c r="E3857" s="6" t="s">
        <v>49</v>
      </c>
      <c r="F3857" s="6">
        <v>168</v>
      </c>
    </row>
    <row r="3858" spans="4:6" x14ac:dyDescent="0.2">
      <c r="D3858" s="6" t="s">
        <v>54</v>
      </c>
      <c r="E3858" s="6" t="s">
        <v>49</v>
      </c>
      <c r="F3858" s="6">
        <v>335</v>
      </c>
    </row>
    <row r="3859" spans="4:6" x14ac:dyDescent="0.2">
      <c r="D3859" s="6" t="s">
        <v>48</v>
      </c>
      <c r="E3859" s="6" t="s">
        <v>45</v>
      </c>
      <c r="F3859" s="6">
        <v>462</v>
      </c>
    </row>
    <row r="3860" spans="4:6" x14ac:dyDescent="0.2">
      <c r="D3860" s="6" t="s">
        <v>48</v>
      </c>
      <c r="E3860" s="6" t="s">
        <v>58</v>
      </c>
      <c r="F3860" s="6">
        <v>185</v>
      </c>
    </row>
    <row r="3861" spans="4:6" x14ac:dyDescent="0.2">
      <c r="D3861" s="6" t="s">
        <v>57</v>
      </c>
      <c r="E3861" s="6" t="s">
        <v>49</v>
      </c>
      <c r="F3861" s="6">
        <v>216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CA29-1D62-456F-A243-9D513A73CB9D}">
  <sheetPr codeName="Sheet3"/>
  <dimension ref="C4:J160"/>
  <sheetViews>
    <sheetView topLeftCell="A4" workbookViewId="0">
      <selection activeCell="H16" sqref="H16"/>
    </sheetView>
  </sheetViews>
  <sheetFormatPr defaultRowHeight="12.75" x14ac:dyDescent="0.2"/>
  <cols>
    <col min="1" max="3" width="9.140625" style="6"/>
    <col min="4" max="4" width="12.28515625" style="6" bestFit="1" customWidth="1"/>
    <col min="5" max="5" width="11.7109375" style="6" customWidth="1"/>
    <col min="6" max="8" width="9.140625" style="6"/>
    <col min="9" max="10" width="12.28515625" style="6" bestFit="1" customWidth="1"/>
    <col min="11" max="16384" width="9.140625" style="6"/>
  </cols>
  <sheetData>
    <row r="4" spans="3:10" x14ac:dyDescent="0.2">
      <c r="H4" s="6" t="s">
        <v>62</v>
      </c>
      <c r="I4" s="6" t="s">
        <v>34</v>
      </c>
      <c r="J4" s="6" t="s">
        <v>63</v>
      </c>
    </row>
    <row r="5" spans="3:10" ht="25.5" x14ac:dyDescent="0.2">
      <c r="C5" s="8" t="s">
        <v>64</v>
      </c>
      <c r="D5" s="8" t="s">
        <v>65</v>
      </c>
      <c r="E5" s="8" t="s">
        <v>66</v>
      </c>
      <c r="F5" s="8" t="s">
        <v>67</v>
      </c>
      <c r="G5" s="8"/>
      <c r="H5" s="8" t="s">
        <v>68</v>
      </c>
      <c r="I5" s="6" t="b">
        <f>E6+F6&gt;=6</f>
        <v>1</v>
      </c>
      <c r="J5" s="2">
        <f>DAVERAGE(data,2,I4:I5)</f>
        <v>391257.35779816512</v>
      </c>
    </row>
    <row r="6" spans="3:10" x14ac:dyDescent="0.2">
      <c r="C6" s="6">
        <v>4016</v>
      </c>
      <c r="D6" s="2">
        <v>453696</v>
      </c>
      <c r="E6" s="6">
        <v>4</v>
      </c>
      <c r="F6" s="6">
        <v>5</v>
      </c>
    </row>
    <row r="7" spans="3:10" x14ac:dyDescent="0.2">
      <c r="C7" s="6">
        <v>2762</v>
      </c>
      <c r="D7" s="2">
        <v>286676</v>
      </c>
      <c r="E7" s="6">
        <v>2</v>
      </c>
      <c r="F7" s="6">
        <v>3</v>
      </c>
      <c r="I7" s="6" t="s">
        <v>69</v>
      </c>
      <c r="J7" s="6" t="s">
        <v>65</v>
      </c>
    </row>
    <row r="8" spans="3:10" x14ac:dyDescent="0.2">
      <c r="C8" s="6">
        <v>2262</v>
      </c>
      <c r="D8" s="2">
        <v>239414</v>
      </c>
      <c r="E8" s="6">
        <v>2</v>
      </c>
      <c r="F8" s="6">
        <v>4</v>
      </c>
      <c r="H8" s="6" t="s">
        <v>70</v>
      </c>
      <c r="I8" s="6" t="b">
        <f>E6+F6&lt;=5</f>
        <v>0</v>
      </c>
      <c r="J8" s="6" t="s">
        <v>71</v>
      </c>
    </row>
    <row r="9" spans="3:10" x14ac:dyDescent="0.2">
      <c r="C9" s="6">
        <v>4626</v>
      </c>
      <c r="D9" s="2">
        <v>499226</v>
      </c>
      <c r="E9" s="6">
        <v>4</v>
      </c>
      <c r="F9" s="6">
        <v>6</v>
      </c>
      <c r="I9" s="6" t="s">
        <v>63</v>
      </c>
    </row>
    <row r="10" spans="3:10" x14ac:dyDescent="0.2">
      <c r="C10" s="6">
        <v>2550</v>
      </c>
      <c r="D10" s="2">
        <v>249500</v>
      </c>
      <c r="E10" s="6">
        <v>2</v>
      </c>
      <c r="F10" s="6">
        <v>4</v>
      </c>
      <c r="I10" s="6">
        <f>DCOUNT(data,2,I7:J8)</f>
        <v>6</v>
      </c>
    </row>
    <row r="11" spans="3:10" x14ac:dyDescent="0.2">
      <c r="C11" s="6">
        <v>2957</v>
      </c>
      <c r="D11" s="2">
        <v>297958</v>
      </c>
      <c r="E11" s="6">
        <v>2</v>
      </c>
      <c r="F11" s="6">
        <v>4</v>
      </c>
      <c r="H11" s="6" t="s">
        <v>72</v>
      </c>
      <c r="I11" s="6" t="s">
        <v>66</v>
      </c>
      <c r="J11" s="6" t="s">
        <v>69</v>
      </c>
    </row>
    <row r="12" spans="3:10" x14ac:dyDescent="0.2">
      <c r="C12" s="6">
        <v>2868</v>
      </c>
      <c r="D12" s="2">
        <v>318876</v>
      </c>
      <c r="E12" s="6">
        <v>2</v>
      </c>
      <c r="F12" s="6">
        <v>2</v>
      </c>
      <c r="I12" s="6" t="s">
        <v>73</v>
      </c>
      <c r="J12" s="6" t="b">
        <f>E6+F6&lt;=6</f>
        <v>0</v>
      </c>
    </row>
    <row r="13" spans="3:10" x14ac:dyDescent="0.2">
      <c r="C13" s="6">
        <v>3356</v>
      </c>
      <c r="D13" s="2">
        <v>375736</v>
      </c>
      <c r="E13" s="6">
        <v>4</v>
      </c>
      <c r="F13" s="6">
        <v>3</v>
      </c>
      <c r="I13" s="6" t="s">
        <v>63</v>
      </c>
    </row>
    <row r="14" spans="3:10" x14ac:dyDescent="0.2">
      <c r="C14" s="6">
        <v>2536</v>
      </c>
      <c r="D14" s="2">
        <v>278672</v>
      </c>
      <c r="E14" s="6">
        <v>2</v>
      </c>
      <c r="F14" s="6">
        <v>4</v>
      </c>
      <c r="I14" s="6">
        <f>DCOUNT(data,1,I11:J12)</f>
        <v>17</v>
      </c>
    </row>
    <row r="15" spans="3:10" x14ac:dyDescent="0.2">
      <c r="C15" s="6">
        <v>3451</v>
      </c>
      <c r="D15" s="2">
        <v>348943</v>
      </c>
      <c r="E15" s="6">
        <v>4</v>
      </c>
      <c r="F15" s="6">
        <v>5</v>
      </c>
      <c r="H15" s="6" t="s">
        <v>74</v>
      </c>
      <c r="I15" s="6" t="s">
        <v>69</v>
      </c>
      <c r="J15" s="8" t="s">
        <v>64</v>
      </c>
    </row>
    <row r="16" spans="3:10" x14ac:dyDescent="0.2">
      <c r="C16" s="6">
        <v>2807</v>
      </c>
      <c r="D16" s="2">
        <v>305121</v>
      </c>
      <c r="E16" s="6">
        <v>2</v>
      </c>
      <c r="F16" s="6">
        <v>3</v>
      </c>
      <c r="I16" s="6" t="b">
        <f>E6+F6&lt;=6</f>
        <v>0</v>
      </c>
      <c r="J16" s="6" t="s">
        <v>75</v>
      </c>
    </row>
    <row r="17" spans="3:9" x14ac:dyDescent="0.2">
      <c r="C17" s="6">
        <v>2891</v>
      </c>
      <c r="D17" s="2">
        <v>281972</v>
      </c>
      <c r="E17" s="6">
        <v>2</v>
      </c>
      <c r="F17" s="6">
        <v>3</v>
      </c>
      <c r="I17" s="6" t="s">
        <v>63</v>
      </c>
    </row>
    <row r="18" spans="3:9" x14ac:dyDescent="0.2">
      <c r="C18" s="6">
        <v>2984</v>
      </c>
      <c r="D18" s="2">
        <v>294496</v>
      </c>
      <c r="E18" s="6">
        <v>3</v>
      </c>
      <c r="F18" s="6">
        <v>2</v>
      </c>
      <c r="I18" s="2">
        <f>DMAX(data,2,I15:J16)</f>
        <v>318876</v>
      </c>
    </row>
    <row r="19" spans="3:9" x14ac:dyDescent="0.2">
      <c r="C19" s="6">
        <v>3506</v>
      </c>
      <c r="D19" s="2">
        <v>363588</v>
      </c>
      <c r="E19" s="6">
        <v>4</v>
      </c>
      <c r="F19" s="6">
        <v>3</v>
      </c>
    </row>
    <row r="20" spans="3:9" x14ac:dyDescent="0.2">
      <c r="C20" s="6">
        <v>2694</v>
      </c>
      <c r="D20" s="2">
        <v>293482</v>
      </c>
      <c r="E20" s="6">
        <v>2</v>
      </c>
      <c r="F20" s="6">
        <v>3</v>
      </c>
    </row>
    <row r="21" spans="3:9" x14ac:dyDescent="0.2">
      <c r="C21" s="6">
        <v>2455</v>
      </c>
      <c r="D21" s="2">
        <v>249225</v>
      </c>
      <c r="E21" s="6">
        <v>2</v>
      </c>
      <c r="F21" s="6">
        <v>3</v>
      </c>
    </row>
    <row r="22" spans="3:9" x14ac:dyDescent="0.2">
      <c r="C22" s="6">
        <v>2732</v>
      </c>
      <c r="D22" s="2">
        <v>313788</v>
      </c>
      <c r="E22" s="6">
        <v>2</v>
      </c>
      <c r="F22" s="6">
        <v>3</v>
      </c>
    </row>
    <row r="23" spans="3:9" x14ac:dyDescent="0.2">
      <c r="C23" s="6">
        <v>2436</v>
      </c>
      <c r="D23" s="2">
        <v>272652</v>
      </c>
      <c r="E23" s="6">
        <v>2</v>
      </c>
      <c r="F23" s="6">
        <v>2</v>
      </c>
    </row>
    <row r="24" spans="3:9" x14ac:dyDescent="0.2">
      <c r="C24" s="6">
        <v>3894</v>
      </c>
      <c r="D24" s="2">
        <v>384248</v>
      </c>
      <c r="E24" s="6">
        <v>3</v>
      </c>
      <c r="F24" s="6">
        <v>5</v>
      </c>
    </row>
    <row r="25" spans="3:9" x14ac:dyDescent="0.2">
      <c r="C25" s="6">
        <v>4093</v>
      </c>
      <c r="D25" s="2">
        <v>435207</v>
      </c>
      <c r="E25" s="6">
        <v>5</v>
      </c>
      <c r="F25" s="6">
        <v>5</v>
      </c>
    </row>
    <row r="26" spans="3:9" x14ac:dyDescent="0.2">
      <c r="C26" s="6">
        <v>1548</v>
      </c>
      <c r="D26" s="2">
        <v>182280</v>
      </c>
      <c r="E26" s="6">
        <v>2</v>
      </c>
      <c r="F26" s="6">
        <v>2</v>
      </c>
    </row>
    <row r="27" spans="3:9" x14ac:dyDescent="0.2">
      <c r="C27" s="6">
        <v>3548</v>
      </c>
      <c r="D27" s="2">
        <v>403184</v>
      </c>
      <c r="E27" s="6">
        <v>4</v>
      </c>
      <c r="F27" s="6">
        <v>3</v>
      </c>
    </row>
    <row r="28" spans="3:9" x14ac:dyDescent="0.2">
      <c r="C28" s="6">
        <v>3578</v>
      </c>
      <c r="D28" s="2">
        <v>404424</v>
      </c>
      <c r="E28" s="6">
        <v>3</v>
      </c>
      <c r="F28" s="6">
        <v>3</v>
      </c>
    </row>
    <row r="29" spans="3:9" x14ac:dyDescent="0.2">
      <c r="C29" s="6">
        <v>4627</v>
      </c>
      <c r="D29" s="2">
        <v>515835</v>
      </c>
      <c r="E29" s="6">
        <v>5</v>
      </c>
      <c r="F29" s="6">
        <v>5</v>
      </c>
    </row>
    <row r="30" spans="3:9" x14ac:dyDescent="0.2">
      <c r="C30" s="6">
        <v>2976</v>
      </c>
      <c r="D30" s="2">
        <v>293744</v>
      </c>
      <c r="E30" s="6">
        <v>3</v>
      </c>
      <c r="F30" s="6">
        <v>2</v>
      </c>
    </row>
    <row r="31" spans="3:9" x14ac:dyDescent="0.2">
      <c r="C31" s="6">
        <v>3780</v>
      </c>
      <c r="D31" s="2">
        <v>411560</v>
      </c>
      <c r="E31" s="6">
        <v>3</v>
      </c>
      <c r="F31" s="6">
        <v>5</v>
      </c>
    </row>
    <row r="32" spans="3:9" x14ac:dyDescent="0.2">
      <c r="C32" s="6">
        <v>1711</v>
      </c>
      <c r="D32" s="2">
        <v>176834</v>
      </c>
      <c r="E32" s="6">
        <v>2</v>
      </c>
      <c r="F32" s="6">
        <v>3</v>
      </c>
    </row>
    <row r="33" spans="3:6" x14ac:dyDescent="0.2">
      <c r="C33" s="6">
        <v>3124</v>
      </c>
      <c r="D33" s="2">
        <v>326152</v>
      </c>
      <c r="E33" s="6">
        <v>4</v>
      </c>
      <c r="F33" s="6">
        <v>3</v>
      </c>
    </row>
    <row r="34" spans="3:6" x14ac:dyDescent="0.2">
      <c r="C34" s="6">
        <v>2992</v>
      </c>
      <c r="D34" s="2">
        <v>311200</v>
      </c>
      <c r="E34" s="6">
        <v>2</v>
      </c>
      <c r="F34" s="6">
        <v>2</v>
      </c>
    </row>
    <row r="35" spans="3:6" x14ac:dyDescent="0.2">
      <c r="C35" s="6">
        <v>4277</v>
      </c>
      <c r="D35" s="2">
        <v>472531</v>
      </c>
      <c r="E35" s="6">
        <v>4</v>
      </c>
      <c r="F35" s="6">
        <v>6</v>
      </c>
    </row>
    <row r="36" spans="3:6" x14ac:dyDescent="0.2">
      <c r="C36" s="6">
        <v>2527</v>
      </c>
      <c r="D36" s="2">
        <v>262065</v>
      </c>
      <c r="E36" s="6">
        <v>3</v>
      </c>
      <c r="F36" s="6">
        <v>4</v>
      </c>
    </row>
    <row r="37" spans="3:6" x14ac:dyDescent="0.2">
      <c r="C37" s="6">
        <v>3748</v>
      </c>
      <c r="D37" s="2">
        <v>395304</v>
      </c>
      <c r="E37" s="6">
        <v>4</v>
      </c>
      <c r="F37" s="6">
        <v>5</v>
      </c>
    </row>
    <row r="38" spans="3:6" x14ac:dyDescent="0.2">
      <c r="C38" s="6">
        <v>1863</v>
      </c>
      <c r="D38" s="2">
        <v>186848</v>
      </c>
      <c r="E38" s="6">
        <v>2</v>
      </c>
      <c r="F38" s="6">
        <v>1</v>
      </c>
    </row>
    <row r="39" spans="3:6" x14ac:dyDescent="0.2">
      <c r="C39" s="6">
        <v>2682</v>
      </c>
      <c r="D39" s="2">
        <v>285564</v>
      </c>
      <c r="E39" s="6">
        <v>2</v>
      </c>
      <c r="F39" s="6">
        <v>2</v>
      </c>
    </row>
    <row r="40" spans="3:6" x14ac:dyDescent="0.2">
      <c r="C40" s="6">
        <v>3426</v>
      </c>
      <c r="D40" s="2">
        <v>356896</v>
      </c>
      <c r="E40" s="6">
        <v>4</v>
      </c>
      <c r="F40" s="6">
        <v>5</v>
      </c>
    </row>
    <row r="41" spans="3:6" x14ac:dyDescent="0.2">
      <c r="C41" s="6">
        <v>2554</v>
      </c>
      <c r="D41" s="2">
        <v>254968</v>
      </c>
      <c r="E41" s="6">
        <v>2</v>
      </c>
      <c r="F41" s="6">
        <v>4</v>
      </c>
    </row>
    <row r="42" spans="3:6" x14ac:dyDescent="0.2">
      <c r="C42" s="6">
        <v>1998</v>
      </c>
      <c r="D42" s="2">
        <v>201814</v>
      </c>
      <c r="E42" s="6">
        <v>2</v>
      </c>
      <c r="F42" s="6">
        <v>3</v>
      </c>
    </row>
    <row r="43" spans="3:6" x14ac:dyDescent="0.2">
      <c r="C43" s="6">
        <v>3038</v>
      </c>
      <c r="D43" s="2">
        <v>333952</v>
      </c>
      <c r="E43" s="6">
        <v>3</v>
      </c>
      <c r="F43" s="6">
        <v>3</v>
      </c>
    </row>
    <row r="44" spans="3:6" x14ac:dyDescent="0.2">
      <c r="C44" s="6">
        <v>4805</v>
      </c>
      <c r="D44" s="2">
        <v>463255</v>
      </c>
      <c r="E44" s="6">
        <v>5</v>
      </c>
      <c r="F44" s="6">
        <v>4</v>
      </c>
    </row>
    <row r="45" spans="3:6" x14ac:dyDescent="0.2">
      <c r="C45" s="6">
        <v>1948</v>
      </c>
      <c r="D45" s="2">
        <v>218540</v>
      </c>
      <c r="E45" s="6">
        <v>1</v>
      </c>
      <c r="F45" s="6">
        <v>3</v>
      </c>
    </row>
    <row r="46" spans="3:6" x14ac:dyDescent="0.2">
      <c r="C46" s="6">
        <v>3330</v>
      </c>
      <c r="D46" s="2">
        <v>361000</v>
      </c>
      <c r="E46" s="6">
        <v>4</v>
      </c>
      <c r="F46" s="6">
        <v>5</v>
      </c>
    </row>
    <row r="47" spans="3:6" x14ac:dyDescent="0.2">
      <c r="C47" s="6">
        <v>1820</v>
      </c>
      <c r="D47" s="2">
        <v>204740</v>
      </c>
      <c r="E47" s="6">
        <v>1</v>
      </c>
      <c r="F47" s="6">
        <v>2</v>
      </c>
    </row>
    <row r="48" spans="3:6" x14ac:dyDescent="0.2">
      <c r="C48" s="6">
        <v>3963</v>
      </c>
      <c r="D48" s="2">
        <v>386596</v>
      </c>
      <c r="E48" s="6">
        <v>3</v>
      </c>
      <c r="F48" s="6">
        <v>4</v>
      </c>
    </row>
    <row r="49" spans="3:6" x14ac:dyDescent="0.2">
      <c r="C49" s="6">
        <v>3903</v>
      </c>
      <c r="D49" s="2">
        <v>388785</v>
      </c>
      <c r="E49" s="6">
        <v>3</v>
      </c>
      <c r="F49" s="6">
        <v>3</v>
      </c>
    </row>
    <row r="50" spans="3:6" x14ac:dyDescent="0.2">
      <c r="C50" s="6">
        <v>4406</v>
      </c>
      <c r="D50" s="2">
        <v>461788</v>
      </c>
      <c r="E50" s="6">
        <v>5</v>
      </c>
      <c r="F50" s="6">
        <v>5</v>
      </c>
    </row>
    <row r="51" spans="3:6" x14ac:dyDescent="0.2">
      <c r="C51" s="6">
        <v>2721</v>
      </c>
      <c r="D51" s="2">
        <v>256890</v>
      </c>
      <c r="E51" s="6">
        <v>2</v>
      </c>
      <c r="F51" s="6">
        <v>2</v>
      </c>
    </row>
    <row r="52" spans="3:6" x14ac:dyDescent="0.2">
      <c r="C52" s="6">
        <v>4464</v>
      </c>
      <c r="D52" s="2">
        <v>449152</v>
      </c>
      <c r="E52" s="6">
        <v>5</v>
      </c>
      <c r="F52" s="6">
        <v>6</v>
      </c>
    </row>
    <row r="53" spans="3:6" x14ac:dyDescent="0.2">
      <c r="C53" s="6">
        <v>2401</v>
      </c>
      <c r="D53" s="2">
        <v>254100</v>
      </c>
      <c r="E53" s="6">
        <v>3</v>
      </c>
      <c r="F53" s="6">
        <v>2</v>
      </c>
    </row>
    <row r="54" spans="3:6" x14ac:dyDescent="0.2">
      <c r="C54" s="6">
        <v>4279</v>
      </c>
      <c r="D54" s="2">
        <v>475016</v>
      </c>
      <c r="E54" s="6">
        <v>5</v>
      </c>
      <c r="F54" s="6">
        <v>5</v>
      </c>
    </row>
    <row r="55" spans="3:6" x14ac:dyDescent="0.2">
      <c r="C55" s="6">
        <v>4076</v>
      </c>
      <c r="D55" s="2">
        <v>423296</v>
      </c>
      <c r="E55" s="6">
        <v>4</v>
      </c>
      <c r="F55" s="6">
        <v>6</v>
      </c>
    </row>
    <row r="56" spans="3:6" x14ac:dyDescent="0.2">
      <c r="C56" s="6">
        <v>2831</v>
      </c>
      <c r="D56" s="2">
        <v>313593</v>
      </c>
      <c r="E56" s="6">
        <v>3</v>
      </c>
      <c r="F56" s="6">
        <v>4</v>
      </c>
    </row>
    <row r="57" spans="3:6" x14ac:dyDescent="0.2">
      <c r="C57" s="6">
        <v>4508</v>
      </c>
      <c r="D57" s="2">
        <v>492324</v>
      </c>
      <c r="E57" s="6">
        <v>4</v>
      </c>
      <c r="F57" s="6">
        <v>5</v>
      </c>
    </row>
    <row r="58" spans="3:6" x14ac:dyDescent="0.2">
      <c r="C58" s="6">
        <v>1972</v>
      </c>
      <c r="D58" s="2">
        <v>189452</v>
      </c>
      <c r="E58" s="6">
        <v>1</v>
      </c>
      <c r="F58" s="6">
        <v>2</v>
      </c>
    </row>
    <row r="59" spans="3:6" x14ac:dyDescent="0.2">
      <c r="C59" s="6">
        <v>3236</v>
      </c>
      <c r="D59" s="2">
        <v>328184</v>
      </c>
      <c r="E59" s="6">
        <v>4</v>
      </c>
      <c r="F59" s="6">
        <v>4</v>
      </c>
    </row>
    <row r="60" spans="3:6" x14ac:dyDescent="0.2">
      <c r="C60" s="6">
        <v>1974</v>
      </c>
      <c r="D60" s="2">
        <v>217218</v>
      </c>
      <c r="E60" s="6">
        <v>1</v>
      </c>
      <c r="F60" s="6">
        <v>1</v>
      </c>
    </row>
    <row r="61" spans="3:6" x14ac:dyDescent="0.2">
      <c r="C61" s="6">
        <v>2281</v>
      </c>
      <c r="D61" s="2">
        <v>246662</v>
      </c>
      <c r="E61" s="6">
        <v>3</v>
      </c>
      <c r="F61" s="6">
        <v>2</v>
      </c>
    </row>
    <row r="62" spans="3:6" x14ac:dyDescent="0.2">
      <c r="C62" s="6">
        <v>4730</v>
      </c>
      <c r="D62" s="2">
        <v>451700</v>
      </c>
      <c r="E62" s="6">
        <v>5</v>
      </c>
      <c r="F62" s="6">
        <v>4</v>
      </c>
    </row>
    <row r="63" spans="3:6" x14ac:dyDescent="0.2">
      <c r="C63" s="6">
        <v>4742</v>
      </c>
      <c r="D63" s="2">
        <v>490716</v>
      </c>
      <c r="E63" s="6">
        <v>5</v>
      </c>
      <c r="F63" s="6">
        <v>4</v>
      </c>
    </row>
    <row r="64" spans="3:6" x14ac:dyDescent="0.2">
      <c r="C64" s="6">
        <v>3412</v>
      </c>
      <c r="D64" s="2">
        <v>358964</v>
      </c>
      <c r="E64" s="6">
        <v>4</v>
      </c>
      <c r="F64" s="6">
        <v>5</v>
      </c>
    </row>
    <row r="65" spans="3:6" x14ac:dyDescent="0.2">
      <c r="C65" s="6">
        <v>2112</v>
      </c>
      <c r="D65" s="2">
        <v>233536</v>
      </c>
      <c r="E65" s="6">
        <v>2</v>
      </c>
      <c r="F65" s="6">
        <v>3</v>
      </c>
    </row>
    <row r="66" spans="3:6" x14ac:dyDescent="0.2">
      <c r="C66" s="6">
        <v>1936</v>
      </c>
      <c r="D66" s="2">
        <v>205408</v>
      </c>
      <c r="E66" s="6">
        <v>1</v>
      </c>
      <c r="F66" s="6">
        <v>1</v>
      </c>
    </row>
    <row r="67" spans="3:6" x14ac:dyDescent="0.2">
      <c r="C67" s="6">
        <v>2960</v>
      </c>
      <c r="D67" s="2">
        <v>298160</v>
      </c>
      <c r="E67" s="6">
        <v>3</v>
      </c>
      <c r="F67" s="6">
        <v>2</v>
      </c>
    </row>
    <row r="68" spans="3:6" x14ac:dyDescent="0.2">
      <c r="C68" s="6">
        <v>4600</v>
      </c>
      <c r="D68" s="2">
        <v>470200</v>
      </c>
      <c r="E68" s="6">
        <v>4</v>
      </c>
      <c r="F68" s="6">
        <v>4</v>
      </c>
    </row>
    <row r="69" spans="3:6" x14ac:dyDescent="0.2">
      <c r="C69" s="6">
        <v>2662</v>
      </c>
      <c r="D69" s="2">
        <v>303496</v>
      </c>
      <c r="E69" s="6">
        <v>2</v>
      </c>
      <c r="F69" s="6">
        <v>3</v>
      </c>
    </row>
    <row r="70" spans="3:6" x14ac:dyDescent="0.2">
      <c r="C70" s="6">
        <v>3990</v>
      </c>
      <c r="D70" s="2">
        <v>425000</v>
      </c>
      <c r="E70" s="6">
        <v>3</v>
      </c>
      <c r="F70" s="6">
        <v>5</v>
      </c>
    </row>
    <row r="71" spans="3:6" x14ac:dyDescent="0.2">
      <c r="C71" s="6">
        <v>3262</v>
      </c>
      <c r="D71" s="2">
        <v>337676</v>
      </c>
      <c r="E71" s="6">
        <v>3</v>
      </c>
      <c r="F71" s="6">
        <v>3</v>
      </c>
    </row>
    <row r="72" spans="3:6" x14ac:dyDescent="0.2">
      <c r="C72" s="6">
        <v>4091</v>
      </c>
      <c r="D72" s="2">
        <v>479919</v>
      </c>
      <c r="E72" s="6">
        <v>5</v>
      </c>
      <c r="F72" s="6">
        <v>6</v>
      </c>
    </row>
    <row r="73" spans="3:6" x14ac:dyDescent="0.2">
      <c r="C73" s="6">
        <v>3726</v>
      </c>
      <c r="D73" s="2">
        <v>433860</v>
      </c>
      <c r="E73" s="6">
        <v>4</v>
      </c>
      <c r="F73" s="6">
        <v>4</v>
      </c>
    </row>
    <row r="74" spans="3:6" x14ac:dyDescent="0.2">
      <c r="C74" s="6">
        <v>2731</v>
      </c>
      <c r="D74" s="2">
        <v>269252</v>
      </c>
      <c r="E74" s="6">
        <v>3</v>
      </c>
      <c r="F74" s="6">
        <v>3</v>
      </c>
    </row>
    <row r="75" spans="3:6" x14ac:dyDescent="0.2">
      <c r="C75" s="6">
        <v>3716</v>
      </c>
      <c r="D75" s="2">
        <v>369872</v>
      </c>
      <c r="E75" s="6">
        <v>4</v>
      </c>
      <c r="F75" s="6">
        <v>5</v>
      </c>
    </row>
    <row r="76" spans="3:6" x14ac:dyDescent="0.2">
      <c r="C76" s="6">
        <v>2794</v>
      </c>
      <c r="D76" s="2">
        <v>304988</v>
      </c>
      <c r="E76" s="6">
        <v>2</v>
      </c>
      <c r="F76" s="6">
        <v>4</v>
      </c>
    </row>
    <row r="77" spans="3:6" x14ac:dyDescent="0.2">
      <c r="C77" s="6">
        <v>4144</v>
      </c>
      <c r="D77" s="2">
        <v>434112</v>
      </c>
      <c r="E77" s="6">
        <v>4</v>
      </c>
      <c r="F77" s="6">
        <v>5</v>
      </c>
    </row>
    <row r="78" spans="3:6" x14ac:dyDescent="0.2">
      <c r="C78" s="6">
        <v>4470</v>
      </c>
      <c r="D78" s="2">
        <v>449710</v>
      </c>
      <c r="E78" s="6">
        <v>5</v>
      </c>
      <c r="F78" s="6">
        <v>6</v>
      </c>
    </row>
    <row r="79" spans="3:6" x14ac:dyDescent="0.2">
      <c r="C79" s="6">
        <v>3267</v>
      </c>
      <c r="D79" s="2">
        <v>342166</v>
      </c>
      <c r="E79" s="6">
        <v>3</v>
      </c>
      <c r="F79" s="6">
        <v>4</v>
      </c>
    </row>
    <row r="80" spans="3:6" x14ac:dyDescent="0.2">
      <c r="C80" s="6">
        <v>3112</v>
      </c>
      <c r="D80" s="2">
        <v>346536</v>
      </c>
      <c r="E80" s="6">
        <v>3</v>
      </c>
      <c r="F80" s="6">
        <v>5</v>
      </c>
    </row>
    <row r="81" spans="3:6" x14ac:dyDescent="0.2">
      <c r="C81" s="6">
        <v>4688</v>
      </c>
      <c r="D81" s="2">
        <v>465984</v>
      </c>
      <c r="E81" s="6">
        <v>5</v>
      </c>
      <c r="F81" s="6">
        <v>5</v>
      </c>
    </row>
    <row r="82" spans="3:6" x14ac:dyDescent="0.2">
      <c r="C82" s="6">
        <v>1764</v>
      </c>
      <c r="D82" s="2">
        <v>188872</v>
      </c>
      <c r="E82" s="6">
        <v>2</v>
      </c>
      <c r="F82" s="6">
        <v>3</v>
      </c>
    </row>
    <row r="83" spans="3:6" x14ac:dyDescent="0.2">
      <c r="C83" s="6">
        <v>2478</v>
      </c>
      <c r="D83" s="2">
        <v>272278</v>
      </c>
      <c r="E83" s="6">
        <v>3</v>
      </c>
      <c r="F83" s="6">
        <v>4</v>
      </c>
    </row>
    <row r="84" spans="3:6" x14ac:dyDescent="0.2">
      <c r="C84" s="6">
        <v>4345</v>
      </c>
      <c r="D84" s="2">
        <v>488225</v>
      </c>
      <c r="E84" s="6">
        <v>4</v>
      </c>
      <c r="F84" s="6">
        <v>6</v>
      </c>
    </row>
    <row r="85" spans="3:6" x14ac:dyDescent="0.2">
      <c r="C85" s="6">
        <v>4930</v>
      </c>
      <c r="D85" s="2">
        <v>551510</v>
      </c>
      <c r="E85" s="6">
        <v>4</v>
      </c>
      <c r="F85" s="6">
        <v>4</v>
      </c>
    </row>
    <row r="86" spans="3:6" x14ac:dyDescent="0.2">
      <c r="C86" s="6">
        <v>4103</v>
      </c>
      <c r="D86" s="2">
        <v>429991</v>
      </c>
      <c r="E86" s="6">
        <v>4</v>
      </c>
      <c r="F86" s="6">
        <v>6</v>
      </c>
    </row>
    <row r="87" spans="3:6" x14ac:dyDescent="0.2">
      <c r="C87" s="6">
        <v>4024</v>
      </c>
      <c r="D87" s="2">
        <v>398208</v>
      </c>
      <c r="E87" s="6">
        <v>4</v>
      </c>
      <c r="F87" s="6">
        <v>5</v>
      </c>
    </row>
    <row r="88" spans="3:6" x14ac:dyDescent="0.2">
      <c r="C88" s="6">
        <v>1790</v>
      </c>
      <c r="D88" s="2">
        <v>192160</v>
      </c>
      <c r="E88" s="6">
        <v>1</v>
      </c>
      <c r="F88" s="6">
        <v>1</v>
      </c>
    </row>
    <row r="89" spans="3:6" x14ac:dyDescent="0.2">
      <c r="C89" s="6">
        <v>2294</v>
      </c>
      <c r="D89" s="2">
        <v>256282</v>
      </c>
      <c r="E89" s="6">
        <v>2</v>
      </c>
      <c r="F89" s="6">
        <v>4</v>
      </c>
    </row>
    <row r="90" spans="3:6" x14ac:dyDescent="0.2">
      <c r="C90" s="6">
        <v>3177</v>
      </c>
      <c r="D90" s="2">
        <v>361939</v>
      </c>
      <c r="E90" s="6">
        <v>3</v>
      </c>
      <c r="F90" s="6">
        <v>4</v>
      </c>
    </row>
    <row r="91" spans="3:6" x14ac:dyDescent="0.2">
      <c r="C91" s="6">
        <v>2252</v>
      </c>
      <c r="D91" s="2">
        <v>240444</v>
      </c>
      <c r="E91" s="6">
        <v>3</v>
      </c>
      <c r="F91" s="6">
        <v>4</v>
      </c>
    </row>
    <row r="92" spans="3:6" x14ac:dyDescent="0.2">
      <c r="C92" s="6">
        <v>4627</v>
      </c>
      <c r="D92" s="2">
        <v>470192</v>
      </c>
      <c r="E92" s="6">
        <v>5</v>
      </c>
      <c r="F92" s="6">
        <v>4</v>
      </c>
    </row>
    <row r="93" spans="3:6" x14ac:dyDescent="0.2">
      <c r="C93" s="6">
        <v>1582</v>
      </c>
      <c r="D93" s="2">
        <v>163454</v>
      </c>
      <c r="E93" s="6">
        <v>1</v>
      </c>
      <c r="F93" s="6">
        <v>2</v>
      </c>
    </row>
    <row r="94" spans="3:6" x14ac:dyDescent="0.2">
      <c r="C94" s="6">
        <v>3968</v>
      </c>
      <c r="D94" s="2">
        <v>428736</v>
      </c>
      <c r="E94" s="6">
        <v>4</v>
      </c>
      <c r="F94" s="6">
        <v>4</v>
      </c>
    </row>
    <row r="95" spans="3:6" x14ac:dyDescent="0.2">
      <c r="C95" s="6">
        <v>3123</v>
      </c>
      <c r="D95" s="2">
        <v>367530</v>
      </c>
      <c r="E95" s="6">
        <v>4</v>
      </c>
      <c r="F95" s="6">
        <v>4</v>
      </c>
    </row>
    <row r="96" spans="3:6" x14ac:dyDescent="0.2">
      <c r="C96" s="6">
        <v>2761</v>
      </c>
      <c r="D96" s="2">
        <v>309144</v>
      </c>
      <c r="E96" s="6">
        <v>3</v>
      </c>
      <c r="F96" s="6">
        <v>4</v>
      </c>
    </row>
    <row r="97" spans="3:6" x14ac:dyDescent="0.2">
      <c r="C97" s="6">
        <v>3865</v>
      </c>
      <c r="D97" s="2">
        <v>395175</v>
      </c>
      <c r="E97" s="6">
        <v>4</v>
      </c>
      <c r="F97" s="6">
        <v>5</v>
      </c>
    </row>
    <row r="98" spans="3:6" x14ac:dyDescent="0.2">
      <c r="C98" s="6">
        <v>3371</v>
      </c>
      <c r="D98" s="2">
        <v>334874</v>
      </c>
      <c r="E98" s="6">
        <v>3</v>
      </c>
      <c r="F98" s="6">
        <v>3</v>
      </c>
    </row>
    <row r="99" spans="3:6" x14ac:dyDescent="0.2">
      <c r="C99" s="6">
        <v>1560</v>
      </c>
      <c r="D99" s="2">
        <v>165120</v>
      </c>
      <c r="E99" s="6">
        <v>1</v>
      </c>
      <c r="F99" s="6">
        <v>1</v>
      </c>
    </row>
    <row r="100" spans="3:6" x14ac:dyDescent="0.2">
      <c r="C100" s="6">
        <v>3215</v>
      </c>
      <c r="D100" s="2">
        <v>312565</v>
      </c>
      <c r="E100" s="6">
        <v>4</v>
      </c>
      <c r="F100" s="6">
        <v>3</v>
      </c>
    </row>
    <row r="101" spans="3:6" x14ac:dyDescent="0.2">
      <c r="C101" s="6">
        <v>4466</v>
      </c>
      <c r="D101" s="2">
        <v>445338</v>
      </c>
      <c r="E101" s="6">
        <v>5</v>
      </c>
      <c r="F101" s="6">
        <v>5</v>
      </c>
    </row>
    <row r="102" spans="3:6" x14ac:dyDescent="0.2">
      <c r="C102" s="6">
        <v>4294</v>
      </c>
      <c r="D102" s="2">
        <v>461694</v>
      </c>
      <c r="E102" s="6">
        <v>4</v>
      </c>
      <c r="F102" s="6">
        <v>5</v>
      </c>
    </row>
    <row r="103" spans="3:6" x14ac:dyDescent="0.2">
      <c r="C103" s="6">
        <v>4778</v>
      </c>
      <c r="D103" s="2">
        <v>503800</v>
      </c>
      <c r="E103" s="6">
        <v>5</v>
      </c>
      <c r="F103" s="6">
        <v>4</v>
      </c>
    </row>
    <row r="104" spans="3:6" x14ac:dyDescent="0.2">
      <c r="C104" s="6">
        <v>3036</v>
      </c>
      <c r="D104" s="2">
        <v>321600</v>
      </c>
      <c r="E104" s="6">
        <v>3</v>
      </c>
      <c r="F104" s="6">
        <v>3</v>
      </c>
    </row>
    <row r="105" spans="3:6" x14ac:dyDescent="0.2">
      <c r="C105" s="6">
        <v>2112</v>
      </c>
      <c r="D105" s="2">
        <v>204192</v>
      </c>
      <c r="E105" s="6">
        <v>2</v>
      </c>
      <c r="F105" s="6">
        <v>2</v>
      </c>
    </row>
    <row r="106" spans="3:6" x14ac:dyDescent="0.2">
      <c r="C106" s="6">
        <v>3529</v>
      </c>
      <c r="D106" s="2">
        <v>370313</v>
      </c>
      <c r="E106" s="6">
        <v>4</v>
      </c>
      <c r="F106" s="6">
        <v>5</v>
      </c>
    </row>
    <row r="107" spans="3:6" x14ac:dyDescent="0.2">
      <c r="C107" s="6">
        <v>4316</v>
      </c>
      <c r="D107" s="2">
        <v>423072</v>
      </c>
      <c r="E107" s="6">
        <v>5</v>
      </c>
      <c r="F107" s="6">
        <v>4</v>
      </c>
    </row>
    <row r="108" spans="3:6" x14ac:dyDescent="0.2">
      <c r="C108" s="6">
        <v>3577</v>
      </c>
      <c r="D108" s="2">
        <v>364238</v>
      </c>
      <c r="E108" s="6">
        <v>4</v>
      </c>
      <c r="F108" s="6">
        <v>5</v>
      </c>
    </row>
    <row r="109" spans="3:6" x14ac:dyDescent="0.2">
      <c r="C109" s="6">
        <v>3340</v>
      </c>
      <c r="D109" s="2">
        <v>336620</v>
      </c>
      <c r="E109" s="6">
        <v>3</v>
      </c>
      <c r="F109" s="6">
        <v>5</v>
      </c>
    </row>
    <row r="110" spans="3:6" x14ac:dyDescent="0.2">
      <c r="C110" s="6">
        <v>2865</v>
      </c>
      <c r="D110" s="2">
        <v>304500</v>
      </c>
      <c r="E110" s="6">
        <v>3</v>
      </c>
      <c r="F110" s="6">
        <v>3</v>
      </c>
    </row>
    <row r="111" spans="3:6" x14ac:dyDescent="0.2">
      <c r="C111" s="6">
        <v>4448</v>
      </c>
      <c r="D111" s="2">
        <v>503488</v>
      </c>
      <c r="E111" s="6">
        <v>4</v>
      </c>
      <c r="F111" s="6">
        <v>6</v>
      </c>
    </row>
    <row r="112" spans="3:6" x14ac:dyDescent="0.2">
      <c r="C112" s="6">
        <v>2675</v>
      </c>
      <c r="D112" s="2">
        <v>305575</v>
      </c>
      <c r="E112" s="6">
        <v>3</v>
      </c>
      <c r="F112" s="6">
        <v>2</v>
      </c>
    </row>
    <row r="113" spans="3:6" x14ac:dyDescent="0.2">
      <c r="C113" s="6">
        <v>4548</v>
      </c>
      <c r="D113" s="2">
        <v>452964</v>
      </c>
      <c r="E113" s="6">
        <v>5</v>
      </c>
      <c r="F113" s="6">
        <v>5</v>
      </c>
    </row>
    <row r="114" spans="3:6" x14ac:dyDescent="0.2">
      <c r="C114" s="6">
        <v>4363</v>
      </c>
      <c r="D114" s="2">
        <v>435759</v>
      </c>
      <c r="E114" s="6">
        <v>5</v>
      </c>
      <c r="F114" s="6">
        <v>5</v>
      </c>
    </row>
    <row r="115" spans="3:6" x14ac:dyDescent="0.2">
      <c r="C115" s="6">
        <v>3742</v>
      </c>
      <c r="D115" s="2">
        <v>381490</v>
      </c>
      <c r="E115" s="6">
        <v>3</v>
      </c>
      <c r="F115" s="6">
        <v>5</v>
      </c>
    </row>
    <row r="116" spans="3:6" x14ac:dyDescent="0.2">
      <c r="C116" s="6">
        <v>4326</v>
      </c>
      <c r="D116" s="2">
        <v>439296</v>
      </c>
      <c r="E116" s="6">
        <v>4</v>
      </c>
      <c r="F116" s="6">
        <v>4</v>
      </c>
    </row>
    <row r="117" spans="3:6" x14ac:dyDescent="0.2">
      <c r="C117" s="6">
        <v>2352</v>
      </c>
      <c r="D117" s="2">
        <v>248848</v>
      </c>
      <c r="E117" s="6">
        <v>2</v>
      </c>
      <c r="F117" s="6">
        <v>3</v>
      </c>
    </row>
    <row r="118" spans="3:6" x14ac:dyDescent="0.2">
      <c r="C118" s="6">
        <v>2816</v>
      </c>
      <c r="D118" s="2">
        <v>292336</v>
      </c>
      <c r="E118" s="6">
        <v>3</v>
      </c>
      <c r="F118" s="6">
        <v>4</v>
      </c>
    </row>
    <row r="119" spans="3:6" x14ac:dyDescent="0.2">
      <c r="C119" s="6">
        <v>4324</v>
      </c>
      <c r="D119" s="2">
        <v>462076</v>
      </c>
      <c r="E119" s="6">
        <v>5</v>
      </c>
      <c r="F119" s="6">
        <v>6</v>
      </c>
    </row>
    <row r="120" spans="3:6" x14ac:dyDescent="0.2">
      <c r="C120" s="6">
        <v>1730</v>
      </c>
      <c r="D120" s="2">
        <v>193380</v>
      </c>
      <c r="E120" s="6">
        <v>1</v>
      </c>
      <c r="F120" s="6">
        <v>2</v>
      </c>
    </row>
    <row r="121" spans="3:6" x14ac:dyDescent="0.2">
      <c r="C121" s="6">
        <v>3557</v>
      </c>
      <c r="D121" s="2">
        <v>405042</v>
      </c>
      <c r="E121" s="6">
        <v>4</v>
      </c>
      <c r="F121" s="6">
        <v>5</v>
      </c>
    </row>
    <row r="122" spans="3:6" x14ac:dyDescent="0.2">
      <c r="C122" s="6">
        <v>2080</v>
      </c>
      <c r="D122" s="2">
        <v>205440</v>
      </c>
      <c r="E122" s="6">
        <v>2</v>
      </c>
      <c r="F122" s="6">
        <v>2</v>
      </c>
    </row>
    <row r="123" spans="3:6" x14ac:dyDescent="0.2">
      <c r="C123" s="6">
        <v>2242</v>
      </c>
      <c r="D123" s="2">
        <v>220022</v>
      </c>
      <c r="E123" s="6">
        <v>2</v>
      </c>
      <c r="F123" s="6">
        <v>3</v>
      </c>
    </row>
    <row r="124" spans="3:6" x14ac:dyDescent="0.2">
      <c r="C124" s="6">
        <v>2253</v>
      </c>
      <c r="D124" s="2">
        <v>217023</v>
      </c>
      <c r="E124" s="6">
        <v>2</v>
      </c>
      <c r="F124" s="6">
        <v>2</v>
      </c>
    </row>
    <row r="125" spans="3:6" x14ac:dyDescent="0.2">
      <c r="C125" s="6">
        <v>2188</v>
      </c>
      <c r="D125" s="2">
        <v>248116</v>
      </c>
      <c r="E125" s="6">
        <v>3</v>
      </c>
      <c r="F125" s="6">
        <v>2</v>
      </c>
    </row>
    <row r="126" spans="3:6" x14ac:dyDescent="0.2">
      <c r="C126" s="6">
        <v>1632</v>
      </c>
      <c r="D126" s="2">
        <v>158144</v>
      </c>
      <c r="E126" s="6">
        <v>2</v>
      </c>
      <c r="F126" s="6">
        <v>1</v>
      </c>
    </row>
    <row r="127" spans="3:6" x14ac:dyDescent="0.2">
      <c r="C127" s="6">
        <v>2958</v>
      </c>
      <c r="D127" s="2">
        <v>303010</v>
      </c>
      <c r="E127" s="6">
        <v>3</v>
      </c>
      <c r="F127" s="6">
        <v>4</v>
      </c>
    </row>
    <row r="128" spans="3:6" x14ac:dyDescent="0.2">
      <c r="C128" s="6">
        <v>3692</v>
      </c>
      <c r="D128" s="2">
        <v>365356</v>
      </c>
      <c r="E128" s="6">
        <v>3</v>
      </c>
      <c r="F128" s="6">
        <v>4</v>
      </c>
    </row>
    <row r="129" spans="3:6" x14ac:dyDescent="0.2">
      <c r="C129" s="6">
        <v>4865</v>
      </c>
      <c r="D129" s="2">
        <v>506770</v>
      </c>
      <c r="E129" s="6">
        <v>5</v>
      </c>
      <c r="F129" s="6">
        <v>5</v>
      </c>
    </row>
    <row r="130" spans="3:6" x14ac:dyDescent="0.2">
      <c r="C130" s="6">
        <v>3923</v>
      </c>
      <c r="D130" s="2">
        <v>390839</v>
      </c>
      <c r="E130" s="6">
        <v>3</v>
      </c>
      <c r="F130" s="6">
        <v>5</v>
      </c>
    </row>
    <row r="131" spans="3:6" x14ac:dyDescent="0.2">
      <c r="C131" s="6">
        <v>1600</v>
      </c>
      <c r="D131" s="2">
        <v>164400</v>
      </c>
      <c r="E131" s="6">
        <v>1</v>
      </c>
      <c r="F131" s="6">
        <v>1</v>
      </c>
    </row>
    <row r="132" spans="3:6" x14ac:dyDescent="0.2">
      <c r="C132" s="6">
        <v>3535</v>
      </c>
      <c r="D132" s="2">
        <v>386105</v>
      </c>
      <c r="E132" s="6">
        <v>3</v>
      </c>
      <c r="F132" s="6">
        <v>4</v>
      </c>
    </row>
    <row r="133" spans="3:6" x14ac:dyDescent="0.2">
      <c r="C133" s="6">
        <v>3725</v>
      </c>
      <c r="D133" s="2">
        <v>400500</v>
      </c>
      <c r="E133" s="6">
        <v>4</v>
      </c>
      <c r="F133" s="6">
        <v>5</v>
      </c>
    </row>
    <row r="134" spans="3:6" x14ac:dyDescent="0.2">
      <c r="C134" s="6">
        <v>1886</v>
      </c>
      <c r="D134" s="2">
        <v>205916</v>
      </c>
      <c r="E134" s="6">
        <v>1</v>
      </c>
      <c r="F134" s="6">
        <v>1</v>
      </c>
    </row>
    <row r="135" spans="3:6" x14ac:dyDescent="0.2">
      <c r="C135" s="6">
        <v>4441</v>
      </c>
      <c r="D135" s="2">
        <v>487423</v>
      </c>
      <c r="E135" s="6">
        <v>5</v>
      </c>
      <c r="F135" s="6">
        <v>5</v>
      </c>
    </row>
    <row r="136" spans="3:6" x14ac:dyDescent="0.2">
      <c r="C136" s="6">
        <v>4261</v>
      </c>
      <c r="D136" s="2">
        <v>437317</v>
      </c>
      <c r="E136" s="6">
        <v>4</v>
      </c>
      <c r="F136" s="6">
        <v>4</v>
      </c>
    </row>
    <row r="137" spans="3:6" x14ac:dyDescent="0.2">
      <c r="C137" s="6">
        <v>4359</v>
      </c>
      <c r="D137" s="2">
        <v>433028</v>
      </c>
      <c r="E137" s="6">
        <v>4</v>
      </c>
      <c r="F137" s="6">
        <v>6</v>
      </c>
    </row>
    <row r="138" spans="3:6" x14ac:dyDescent="0.2">
      <c r="C138" s="6">
        <v>1980</v>
      </c>
      <c r="D138" s="2">
        <v>194120</v>
      </c>
      <c r="E138" s="6">
        <v>2</v>
      </c>
      <c r="F138" s="6">
        <v>1</v>
      </c>
    </row>
    <row r="139" spans="3:6" x14ac:dyDescent="0.2">
      <c r="C139" s="6">
        <v>1773</v>
      </c>
      <c r="D139" s="2">
        <v>192846</v>
      </c>
      <c r="E139" s="6">
        <v>2</v>
      </c>
      <c r="F139" s="6">
        <v>2</v>
      </c>
    </row>
    <row r="140" spans="3:6" x14ac:dyDescent="0.2">
      <c r="C140" s="6">
        <v>3091</v>
      </c>
      <c r="D140" s="2">
        <v>322918</v>
      </c>
      <c r="E140" s="6">
        <v>4</v>
      </c>
      <c r="F140" s="6">
        <v>3</v>
      </c>
    </row>
    <row r="141" spans="3:6" x14ac:dyDescent="0.2">
      <c r="C141" s="6">
        <v>1520</v>
      </c>
      <c r="D141" s="2">
        <v>146800</v>
      </c>
      <c r="E141" s="6">
        <v>1</v>
      </c>
      <c r="F141" s="6">
        <v>2</v>
      </c>
    </row>
    <row r="142" spans="3:6" x14ac:dyDescent="0.2">
      <c r="C142" s="6">
        <v>4030</v>
      </c>
      <c r="D142" s="2">
        <v>461210</v>
      </c>
      <c r="E142" s="6">
        <v>5</v>
      </c>
      <c r="F142" s="6">
        <v>5</v>
      </c>
    </row>
    <row r="143" spans="3:6" x14ac:dyDescent="0.2">
      <c r="C143" s="6">
        <v>4108</v>
      </c>
      <c r="D143" s="2">
        <v>440908</v>
      </c>
      <c r="E143" s="6">
        <v>5</v>
      </c>
      <c r="F143" s="6">
        <v>4</v>
      </c>
    </row>
    <row r="144" spans="3:6" x14ac:dyDescent="0.2">
      <c r="C144" s="6">
        <v>2553</v>
      </c>
      <c r="D144" s="2">
        <v>251982</v>
      </c>
      <c r="E144" s="6">
        <v>2</v>
      </c>
      <c r="F144" s="6">
        <v>2</v>
      </c>
    </row>
    <row r="145" spans="3:6" x14ac:dyDescent="0.2">
      <c r="C145" s="6">
        <v>2804</v>
      </c>
      <c r="D145" s="2">
        <v>327636</v>
      </c>
      <c r="E145" s="6">
        <v>3</v>
      </c>
      <c r="F145" s="6">
        <v>4</v>
      </c>
    </row>
    <row r="146" spans="3:6" x14ac:dyDescent="0.2">
      <c r="C146" s="6">
        <v>3652</v>
      </c>
      <c r="D146" s="2">
        <v>389548</v>
      </c>
      <c r="E146" s="6">
        <v>4</v>
      </c>
      <c r="F146" s="6">
        <v>5</v>
      </c>
    </row>
    <row r="147" spans="3:6" x14ac:dyDescent="0.2">
      <c r="C147" s="6">
        <v>3323</v>
      </c>
      <c r="D147" s="2">
        <v>380238</v>
      </c>
      <c r="E147" s="6">
        <v>4</v>
      </c>
      <c r="F147" s="6">
        <v>5</v>
      </c>
    </row>
    <row r="148" spans="3:6" x14ac:dyDescent="0.2">
      <c r="C148" s="6">
        <v>3972</v>
      </c>
      <c r="D148" s="2">
        <v>377480</v>
      </c>
      <c r="E148" s="6">
        <v>4</v>
      </c>
      <c r="F148" s="6">
        <v>3</v>
      </c>
    </row>
    <row r="149" spans="3:6" x14ac:dyDescent="0.2">
      <c r="C149" s="6">
        <v>3574</v>
      </c>
      <c r="D149" s="2">
        <v>378974</v>
      </c>
      <c r="E149" s="6">
        <v>3</v>
      </c>
      <c r="F149" s="6">
        <v>3</v>
      </c>
    </row>
    <row r="150" spans="3:6" x14ac:dyDescent="0.2">
      <c r="C150" s="6">
        <v>2949</v>
      </c>
      <c r="D150" s="2">
        <v>328696</v>
      </c>
      <c r="E150" s="6">
        <v>3</v>
      </c>
      <c r="F150" s="6">
        <v>4</v>
      </c>
    </row>
    <row r="151" spans="3:6" x14ac:dyDescent="0.2">
      <c r="C151" s="6">
        <v>2699</v>
      </c>
      <c r="D151" s="2">
        <v>282502</v>
      </c>
      <c r="E151" s="6">
        <v>3</v>
      </c>
      <c r="F151" s="6">
        <v>3</v>
      </c>
    </row>
    <row r="152" spans="3:6" x14ac:dyDescent="0.2">
      <c r="C152" s="6">
        <v>2218</v>
      </c>
      <c r="D152" s="2">
        <v>255108</v>
      </c>
      <c r="E152" s="6">
        <v>2</v>
      </c>
      <c r="F152" s="6">
        <v>4</v>
      </c>
    </row>
    <row r="153" spans="3:6" x14ac:dyDescent="0.2">
      <c r="C153" s="6">
        <v>3526</v>
      </c>
      <c r="D153" s="2">
        <v>346866</v>
      </c>
      <c r="E153" s="6">
        <v>3</v>
      </c>
      <c r="F153" s="6">
        <v>5</v>
      </c>
    </row>
    <row r="154" spans="3:6" x14ac:dyDescent="0.2">
      <c r="C154" s="6">
        <v>3534</v>
      </c>
      <c r="D154" s="2">
        <v>387536</v>
      </c>
      <c r="E154" s="6">
        <v>4</v>
      </c>
      <c r="F154" s="6">
        <v>3</v>
      </c>
    </row>
    <row r="155" spans="3:6" x14ac:dyDescent="0.2">
      <c r="C155" s="6">
        <v>4975</v>
      </c>
      <c r="D155" s="2">
        <v>505600</v>
      </c>
      <c r="E155" s="6">
        <v>4</v>
      </c>
      <c r="F155" s="6">
        <v>5</v>
      </c>
    </row>
    <row r="156" spans="3:6" x14ac:dyDescent="0.2">
      <c r="C156" s="6">
        <v>2618</v>
      </c>
      <c r="D156" s="2">
        <v>279182</v>
      </c>
      <c r="E156" s="6">
        <v>2</v>
      </c>
      <c r="F156" s="6">
        <v>4</v>
      </c>
    </row>
    <row r="157" spans="3:6" x14ac:dyDescent="0.2">
      <c r="C157" s="6">
        <v>4655</v>
      </c>
      <c r="D157" s="2">
        <v>478880</v>
      </c>
      <c r="E157" s="6">
        <v>4</v>
      </c>
      <c r="F157" s="6">
        <v>6</v>
      </c>
    </row>
    <row r="158" spans="3:6" x14ac:dyDescent="0.2">
      <c r="C158" s="6">
        <v>3489</v>
      </c>
      <c r="D158" s="2">
        <v>407790</v>
      </c>
      <c r="E158" s="6">
        <v>4</v>
      </c>
      <c r="F158" s="6">
        <v>4</v>
      </c>
    </row>
    <row r="159" spans="3:6" x14ac:dyDescent="0.2">
      <c r="C159" s="6">
        <v>4526</v>
      </c>
      <c r="D159" s="2">
        <v>505230</v>
      </c>
      <c r="E159" s="6">
        <v>5</v>
      </c>
      <c r="F159" s="6">
        <v>5</v>
      </c>
    </row>
    <row r="160" spans="3:6" x14ac:dyDescent="0.2">
      <c r="C160" s="6">
        <v>4676</v>
      </c>
      <c r="D160" s="2">
        <v>522980</v>
      </c>
      <c r="E160" s="6">
        <v>4</v>
      </c>
      <c r="F160" s="6">
        <v>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2064-866E-4072-B748-571EF07CBC4E}">
  <sheetPr codeName="Sheet4"/>
  <dimension ref="A1:M37"/>
  <sheetViews>
    <sheetView tabSelected="1" topLeftCell="D1" workbookViewId="0">
      <selection activeCell="I7" sqref="I7"/>
    </sheetView>
  </sheetViews>
  <sheetFormatPr defaultRowHeight="12.75" x14ac:dyDescent="0.2"/>
  <cols>
    <col min="1" max="7" width="9.140625" style="6"/>
    <col min="8" max="8" width="11.42578125" style="6" customWidth="1"/>
    <col min="9" max="9" width="18.42578125" style="6" customWidth="1"/>
    <col min="10" max="16384" width="9.140625" style="6"/>
  </cols>
  <sheetData>
    <row r="1" spans="1:13" x14ac:dyDescent="0.2">
      <c r="A1" s="9" t="s">
        <v>76</v>
      </c>
      <c r="B1" s="10" t="s">
        <v>77</v>
      </c>
      <c r="C1" s="11" t="s">
        <v>78</v>
      </c>
      <c r="E1" s="7" t="s">
        <v>79</v>
      </c>
      <c r="F1" s="6" t="s">
        <v>76</v>
      </c>
      <c r="G1" s="6" t="s">
        <v>77</v>
      </c>
      <c r="H1" s="6" t="s">
        <v>78</v>
      </c>
      <c r="J1" s="7" t="s">
        <v>80</v>
      </c>
      <c r="K1" s="6" t="s">
        <v>81</v>
      </c>
      <c r="L1" s="6" t="s">
        <v>77</v>
      </c>
      <c r="M1" s="6" t="s">
        <v>78</v>
      </c>
    </row>
    <row r="2" spans="1:13" x14ac:dyDescent="0.2">
      <c r="A2" s="12">
        <v>1</v>
      </c>
      <c r="B2" s="6">
        <v>82.229613327259756</v>
      </c>
      <c r="C2" s="13">
        <v>100</v>
      </c>
      <c r="F2" s="14">
        <v>19</v>
      </c>
      <c r="G2" s="14">
        <v>9.645334688668882</v>
      </c>
      <c r="H2" s="14">
        <v>100</v>
      </c>
      <c r="K2" s="14">
        <v>1</v>
      </c>
      <c r="L2" s="6">
        <f>SUM(G2:G3)</f>
        <v>24.10706101796065</v>
      </c>
      <c r="M2" s="6">
        <f>SUM(H2:H3)</f>
        <v>200</v>
      </c>
    </row>
    <row r="3" spans="1:13" x14ac:dyDescent="0.2">
      <c r="A3" s="12">
        <v>2</v>
      </c>
      <c r="B3" s="6">
        <v>50.902389767391213</v>
      </c>
      <c r="C3" s="13">
        <v>100</v>
      </c>
      <c r="F3" s="14">
        <v>15</v>
      </c>
      <c r="G3" s="14">
        <v>14.461726329291768</v>
      </c>
      <c r="H3" s="14">
        <v>100</v>
      </c>
    </row>
    <row r="4" spans="1:13" x14ac:dyDescent="0.2">
      <c r="A4" s="12">
        <v>3</v>
      </c>
      <c r="B4" s="6">
        <v>33.502605549069209</v>
      </c>
      <c r="C4" s="13">
        <v>100</v>
      </c>
      <c r="F4" s="15">
        <v>18</v>
      </c>
      <c r="G4" s="15">
        <v>17.502139561621899</v>
      </c>
      <c r="H4" s="15">
        <v>100</v>
      </c>
      <c r="K4" s="15">
        <v>2</v>
      </c>
      <c r="L4" s="6">
        <f>SUM(G4:G5)</f>
        <v>45.639068023549086</v>
      </c>
      <c r="M4" s="6">
        <f>SUM(H4:H5)</f>
        <v>200</v>
      </c>
    </row>
    <row r="5" spans="1:13" x14ac:dyDescent="0.2">
      <c r="A5" s="12">
        <v>4</v>
      </c>
      <c r="B5" s="6">
        <v>50.22179740869899</v>
      </c>
      <c r="C5" s="13">
        <v>100</v>
      </c>
      <c r="F5" s="15">
        <v>6</v>
      </c>
      <c r="G5" s="15">
        <v>28.136928461927191</v>
      </c>
      <c r="H5" s="15">
        <v>100</v>
      </c>
    </row>
    <row r="6" spans="1:13" x14ac:dyDescent="0.2">
      <c r="A6" s="12">
        <v>5</v>
      </c>
      <c r="B6" s="6">
        <v>49.405050832752465</v>
      </c>
      <c r="C6" s="13">
        <v>100</v>
      </c>
      <c r="F6" s="16">
        <v>11</v>
      </c>
      <c r="G6" s="16">
        <v>30.480293383629942</v>
      </c>
      <c r="H6" s="16">
        <v>100</v>
      </c>
      <c r="K6" s="16">
        <v>3</v>
      </c>
      <c r="L6" s="6">
        <f>SUM(G6:G7)</f>
        <v>63.98289893269915</v>
      </c>
      <c r="M6" s="6">
        <f>SUM(H6:H7)</f>
        <v>200</v>
      </c>
    </row>
    <row r="7" spans="1:13" x14ac:dyDescent="0.2">
      <c r="A7" s="12">
        <v>6</v>
      </c>
      <c r="B7" s="6">
        <v>28.136928461927191</v>
      </c>
      <c r="C7" s="13">
        <v>100</v>
      </c>
      <c r="F7" s="16">
        <v>3</v>
      </c>
      <c r="G7" s="16">
        <v>33.502605549069209</v>
      </c>
      <c r="H7" s="16">
        <v>100</v>
      </c>
    </row>
    <row r="8" spans="1:13" x14ac:dyDescent="0.2">
      <c r="A8" s="12">
        <v>7</v>
      </c>
      <c r="B8" s="6">
        <v>53.907124586941649</v>
      </c>
      <c r="C8" s="13">
        <v>100</v>
      </c>
      <c r="F8" s="17">
        <v>14</v>
      </c>
      <c r="G8" s="17">
        <v>35.0059392145738</v>
      </c>
      <c r="H8" s="17">
        <v>100</v>
      </c>
      <c r="K8" s="17">
        <v>4</v>
      </c>
      <c r="L8" s="6">
        <f>SUM(G8:G9)</f>
        <v>78.00920756847907</v>
      </c>
      <c r="M8" s="6">
        <f>SUM(H8:H9)</f>
        <v>200</v>
      </c>
    </row>
    <row r="9" spans="1:13" x14ac:dyDescent="0.2">
      <c r="A9" s="12">
        <v>8</v>
      </c>
      <c r="B9" s="6">
        <v>43.00326835390527</v>
      </c>
      <c r="C9" s="13">
        <v>100</v>
      </c>
      <c r="F9" s="17">
        <v>8</v>
      </c>
      <c r="G9" s="17">
        <v>43.00326835390527</v>
      </c>
      <c r="H9" s="17">
        <v>100</v>
      </c>
    </row>
    <row r="10" spans="1:13" x14ac:dyDescent="0.2">
      <c r="A10" s="12">
        <v>9</v>
      </c>
      <c r="B10" s="6">
        <v>56.231203703619848</v>
      </c>
      <c r="C10" s="13">
        <v>100</v>
      </c>
      <c r="F10" s="18">
        <v>20</v>
      </c>
      <c r="G10" s="18">
        <v>47.964677417098791</v>
      </c>
      <c r="H10" s="18">
        <v>100</v>
      </c>
      <c r="K10" s="18">
        <v>5</v>
      </c>
      <c r="L10" s="6">
        <f>SUM(G10:G11)</f>
        <v>97.369728249851249</v>
      </c>
      <c r="M10" s="6">
        <f>SUM(H10:H11)</f>
        <v>200</v>
      </c>
    </row>
    <row r="11" spans="1:13" x14ac:dyDescent="0.2">
      <c r="A11" s="12">
        <v>10</v>
      </c>
      <c r="B11" s="6">
        <v>67.784273250522716</v>
      </c>
      <c r="C11" s="13">
        <v>100</v>
      </c>
      <c r="F11" s="18">
        <v>5</v>
      </c>
      <c r="G11" s="18">
        <v>49.405050832752465</v>
      </c>
      <c r="H11" s="18">
        <v>100</v>
      </c>
    </row>
    <row r="12" spans="1:13" x14ac:dyDescent="0.2">
      <c r="A12" s="12">
        <v>11</v>
      </c>
      <c r="B12" s="6">
        <v>30.480293383629942</v>
      </c>
      <c r="C12" s="13">
        <v>100</v>
      </c>
      <c r="F12" s="19">
        <v>16</v>
      </c>
      <c r="G12" s="19">
        <v>49.746979974459428</v>
      </c>
      <c r="H12" s="19">
        <v>100</v>
      </c>
      <c r="K12" s="19">
        <v>6</v>
      </c>
      <c r="L12" s="6">
        <f>SUM(G12:G13)</f>
        <v>99.968777383158425</v>
      </c>
      <c r="M12" s="6">
        <f>SUM(H12:H13)</f>
        <v>200</v>
      </c>
    </row>
    <row r="13" spans="1:13" x14ac:dyDescent="0.2">
      <c r="A13" s="12">
        <v>12</v>
      </c>
      <c r="B13" s="6">
        <v>68.094020629657166</v>
      </c>
      <c r="C13" s="13">
        <v>100</v>
      </c>
      <c r="F13" s="19">
        <v>4</v>
      </c>
      <c r="G13" s="19">
        <v>50.22179740869899</v>
      </c>
      <c r="H13" s="19">
        <v>100</v>
      </c>
    </row>
    <row r="14" spans="1:13" x14ac:dyDescent="0.2">
      <c r="A14" s="12">
        <v>13</v>
      </c>
      <c r="B14" s="6">
        <v>72.509303863070414</v>
      </c>
      <c r="C14" s="13">
        <v>100</v>
      </c>
      <c r="F14" s="20">
        <v>2</v>
      </c>
      <c r="G14" s="20">
        <v>50.902389767391213</v>
      </c>
      <c r="H14" s="20">
        <v>100</v>
      </c>
      <c r="K14" s="20">
        <v>7</v>
      </c>
      <c r="L14" s="6">
        <f>SUM(G14:G15)</f>
        <v>104.80951435433286</v>
      </c>
      <c r="M14" s="6">
        <f>SUM(H14:H15)</f>
        <v>200</v>
      </c>
    </row>
    <row r="15" spans="1:13" x14ac:dyDescent="0.2">
      <c r="A15" s="12">
        <v>14</v>
      </c>
      <c r="B15" s="6">
        <v>35.0059392145738</v>
      </c>
      <c r="C15" s="13">
        <v>100</v>
      </c>
      <c r="F15" s="20">
        <v>7</v>
      </c>
      <c r="G15" s="20">
        <v>53.907124586941649</v>
      </c>
      <c r="H15" s="20">
        <v>100</v>
      </c>
      <c r="I15" s="7" t="s">
        <v>82</v>
      </c>
    </row>
    <row r="16" spans="1:13" x14ac:dyDescent="0.2">
      <c r="A16" s="12">
        <v>15</v>
      </c>
      <c r="B16" s="6">
        <v>14.461726329291768</v>
      </c>
      <c r="C16" s="13">
        <v>100</v>
      </c>
      <c r="F16" s="21">
        <v>9</v>
      </c>
      <c r="G16" s="21">
        <v>56.231203703619848</v>
      </c>
      <c r="H16" s="21">
        <v>100</v>
      </c>
      <c r="I16" s="6" t="s">
        <v>83</v>
      </c>
      <c r="K16" s="21">
        <v>8</v>
      </c>
      <c r="L16" s="6">
        <f>SUM(G16:G17)</f>
        <v>124.01547695414257</v>
      </c>
      <c r="M16" s="6">
        <f>SUM(H16:H17)</f>
        <v>200</v>
      </c>
    </row>
    <row r="17" spans="1:13" x14ac:dyDescent="0.2">
      <c r="A17" s="12">
        <v>16</v>
      </c>
      <c r="B17" s="6">
        <v>49.746979974459428</v>
      </c>
      <c r="C17" s="13">
        <v>100</v>
      </c>
      <c r="F17" s="21">
        <v>10</v>
      </c>
      <c r="G17" s="21">
        <v>67.784273250522716</v>
      </c>
      <c r="H17" s="21">
        <v>100</v>
      </c>
      <c r="I17" s="6" t="s">
        <v>84</v>
      </c>
    </row>
    <row r="18" spans="1:13" x14ac:dyDescent="0.2">
      <c r="A18" s="12">
        <v>17</v>
      </c>
      <c r="B18" s="6">
        <v>86.22302916602807</v>
      </c>
      <c r="C18" s="13">
        <v>100</v>
      </c>
      <c r="F18" s="22">
        <v>12</v>
      </c>
      <c r="G18" s="22">
        <v>68.094020629657166</v>
      </c>
      <c r="H18" s="22">
        <v>100</v>
      </c>
      <c r="K18" s="22">
        <v>9</v>
      </c>
      <c r="L18" s="6">
        <f>SUM(G18:G19)</f>
        <v>140.60332449272758</v>
      </c>
      <c r="M18" s="6">
        <f>SUM(H18:H19)</f>
        <v>200</v>
      </c>
    </row>
    <row r="19" spans="1:13" x14ac:dyDescent="0.2">
      <c r="A19" s="12">
        <v>18</v>
      </c>
      <c r="B19" s="6">
        <v>17.502139561621899</v>
      </c>
      <c r="C19" s="13">
        <v>100</v>
      </c>
      <c r="F19" s="22">
        <v>13</v>
      </c>
      <c r="G19" s="22">
        <v>72.509303863070414</v>
      </c>
      <c r="H19" s="22">
        <v>100</v>
      </c>
    </row>
    <row r="20" spans="1:13" x14ac:dyDescent="0.2">
      <c r="A20" s="12">
        <v>19</v>
      </c>
      <c r="B20" s="6">
        <v>9.645334688668882</v>
      </c>
      <c r="C20" s="13">
        <v>100</v>
      </c>
      <c r="F20" s="23">
        <v>1</v>
      </c>
      <c r="G20" s="23">
        <v>82.229613327259756</v>
      </c>
      <c r="H20" s="23">
        <v>100</v>
      </c>
      <c r="K20" s="23">
        <v>10</v>
      </c>
      <c r="L20" s="6">
        <f>SUM(G20:G21)</f>
        <v>168.45264249328784</v>
      </c>
      <c r="M20" s="6">
        <f>SUM(H20:H21)</f>
        <v>200</v>
      </c>
    </row>
    <row r="21" spans="1:13" ht="13.5" thickBot="1" x14ac:dyDescent="0.25">
      <c r="A21" s="24">
        <v>20</v>
      </c>
      <c r="B21" s="25">
        <v>47.964677417098791</v>
      </c>
      <c r="C21" s="26">
        <v>100</v>
      </c>
      <c r="F21" s="23">
        <v>17</v>
      </c>
      <c r="G21" s="23">
        <v>86.22302916602807</v>
      </c>
      <c r="H21" s="23">
        <v>100</v>
      </c>
    </row>
    <row r="22" spans="1:13" x14ac:dyDescent="0.2">
      <c r="I22" s="6" t="s">
        <v>85</v>
      </c>
      <c r="J22" s="6">
        <v>1</v>
      </c>
      <c r="K22" s="6">
        <f>INDEX(F24:F34,J22,1)</f>
        <v>10000000</v>
      </c>
      <c r="L22" s="6">
        <f>INDEX(F24:F34,J22+1,1)</f>
        <v>82.229613327259756</v>
      </c>
    </row>
    <row r="23" spans="1:13" x14ac:dyDescent="0.2">
      <c r="D23" s="6" t="s">
        <v>86</v>
      </c>
      <c r="E23" s="6" t="s">
        <v>87</v>
      </c>
      <c r="F23" s="6" t="s">
        <v>88</v>
      </c>
      <c r="H23" s="6" t="s">
        <v>77</v>
      </c>
      <c r="I23" s="6" t="s">
        <v>77</v>
      </c>
    </row>
    <row r="24" spans="1:13" x14ac:dyDescent="0.2">
      <c r="D24" s="6">
        <v>0</v>
      </c>
      <c r="F24" s="27">
        <v>10000000</v>
      </c>
      <c r="H24" s="6" t="str">
        <f>"&lt;"&amp;K22</f>
        <v>&lt;10000000</v>
      </c>
      <c r="I24" s="6" t="str">
        <f>"&gt;="&amp;L22</f>
        <v>&gt;=82.2296133272598</v>
      </c>
    </row>
    <row r="25" spans="1:13" x14ac:dyDescent="0.2">
      <c r="D25" s="6">
        <v>1</v>
      </c>
      <c r="E25" s="6">
        <v>2</v>
      </c>
      <c r="F25" s="6">
        <f>LARGE($G$2:$G$21,E25)</f>
        <v>82.229613327259756</v>
      </c>
    </row>
    <row r="26" spans="1:13" x14ac:dyDescent="0.2">
      <c r="D26" s="6">
        <v>2</v>
      </c>
      <c r="E26" s="6">
        <v>4</v>
      </c>
      <c r="F26" s="6">
        <f t="shared" ref="F26:F34" si="0">LARGE($G$2:$G$21,E26)</f>
        <v>68.094020629657166</v>
      </c>
    </row>
    <row r="27" spans="1:13" x14ac:dyDescent="0.2">
      <c r="D27" s="6">
        <v>3</v>
      </c>
      <c r="E27" s="6">
        <v>6</v>
      </c>
      <c r="F27" s="6">
        <f t="shared" si="0"/>
        <v>56.231203703619848</v>
      </c>
      <c r="K27" s="6">
        <f>DSUM($F$1:$H$21,2,H23:I24)</f>
        <v>168.45264249328784</v>
      </c>
      <c r="L27" s="6">
        <f>DSUM($F$1:$H$21,3,H23:I24)</f>
        <v>200</v>
      </c>
    </row>
    <row r="28" spans="1:13" x14ac:dyDescent="0.2">
      <c r="D28" s="6">
        <v>4</v>
      </c>
      <c r="E28" s="6">
        <v>8</v>
      </c>
      <c r="F28" s="6">
        <f t="shared" si="0"/>
        <v>50.902389767391213</v>
      </c>
      <c r="J28" s="6">
        <v>1</v>
      </c>
      <c r="K28" s="6">
        <f t="dataTable" ref="K28:L37" dt2D="0" dtr="0" r1="J22"/>
        <v>168.45264249328784</v>
      </c>
      <c r="L28" s="6">
        <v>200</v>
      </c>
    </row>
    <row r="29" spans="1:13" x14ac:dyDescent="0.2">
      <c r="D29" s="6">
        <v>5</v>
      </c>
      <c r="E29" s="6">
        <v>10</v>
      </c>
      <c r="F29" s="6">
        <f t="shared" si="0"/>
        <v>49.746979974459428</v>
      </c>
      <c r="J29" s="6">
        <v>2</v>
      </c>
      <c r="K29" s="6">
        <v>140.60332449272758</v>
      </c>
      <c r="L29" s="6">
        <v>200</v>
      </c>
    </row>
    <row r="30" spans="1:13" x14ac:dyDescent="0.2">
      <c r="D30" s="6">
        <v>6</v>
      </c>
      <c r="E30" s="6">
        <v>12</v>
      </c>
      <c r="F30" s="6">
        <f t="shared" si="0"/>
        <v>47.964677417098791</v>
      </c>
      <c r="J30" s="6">
        <v>3</v>
      </c>
      <c r="K30" s="6">
        <v>124.01547695414257</v>
      </c>
      <c r="L30" s="6">
        <v>200</v>
      </c>
    </row>
    <row r="31" spans="1:13" x14ac:dyDescent="0.2">
      <c r="D31" s="6">
        <v>7</v>
      </c>
      <c r="E31" s="6">
        <v>14</v>
      </c>
      <c r="F31" s="6">
        <f t="shared" si="0"/>
        <v>35.0059392145738</v>
      </c>
      <c r="J31" s="6">
        <v>4</v>
      </c>
      <c r="K31" s="6">
        <v>104.80951435433286</v>
      </c>
      <c r="L31" s="6">
        <v>200</v>
      </c>
    </row>
    <row r="32" spans="1:13" x14ac:dyDescent="0.2">
      <c r="D32" s="6">
        <v>8</v>
      </c>
      <c r="E32" s="6">
        <v>16</v>
      </c>
      <c r="F32" s="6">
        <f t="shared" si="0"/>
        <v>30.480293383629942</v>
      </c>
      <c r="J32" s="6">
        <v>5</v>
      </c>
      <c r="K32" s="6">
        <v>99.968777383158425</v>
      </c>
      <c r="L32" s="6">
        <v>200</v>
      </c>
    </row>
    <row r="33" spans="4:12" x14ac:dyDescent="0.2">
      <c r="D33" s="6">
        <v>9</v>
      </c>
      <c r="E33" s="6">
        <v>18</v>
      </c>
      <c r="F33" s="6">
        <f t="shared" si="0"/>
        <v>17.502139561621899</v>
      </c>
      <c r="J33" s="6">
        <v>6</v>
      </c>
      <c r="K33" s="6">
        <v>97.369728249851249</v>
      </c>
      <c r="L33" s="6">
        <v>200</v>
      </c>
    </row>
    <row r="34" spans="4:12" x14ac:dyDescent="0.2">
      <c r="D34" s="6">
        <v>10</v>
      </c>
      <c r="E34" s="6">
        <v>20</v>
      </c>
      <c r="F34" s="6">
        <f t="shared" si="0"/>
        <v>9.645334688668882</v>
      </c>
      <c r="J34" s="6">
        <v>7</v>
      </c>
      <c r="K34" s="6">
        <v>78.00920756847907</v>
      </c>
      <c r="L34" s="6">
        <v>200</v>
      </c>
    </row>
    <row r="35" spans="4:12" x14ac:dyDescent="0.2">
      <c r="J35" s="6">
        <v>8</v>
      </c>
      <c r="K35" s="6">
        <v>63.98289893269915</v>
      </c>
      <c r="L35" s="6">
        <v>200</v>
      </c>
    </row>
    <row r="36" spans="4:12" x14ac:dyDescent="0.2">
      <c r="J36" s="6">
        <v>9</v>
      </c>
      <c r="K36" s="6">
        <v>45.639068023549086</v>
      </c>
      <c r="L36" s="6">
        <v>200</v>
      </c>
    </row>
    <row r="37" spans="4:12" x14ac:dyDescent="0.2">
      <c r="J37" s="6">
        <v>10</v>
      </c>
      <c r="K37" s="6">
        <v>24.10706101796065</v>
      </c>
      <c r="L37" s="6">
        <v>200</v>
      </c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AF2E67D-5902-4EB8-BD32-4FEE750369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9C8D5F-F951-4926-9EB6-36BD6764ED07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AD1CD09C-A32F-48C1-BAA7-90692BDF2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S48_1-4</vt:lpstr>
      <vt:lpstr>S48_5</vt:lpstr>
      <vt:lpstr>S48_6</vt:lpstr>
      <vt:lpstr>S48_7</vt:lpstr>
      <vt:lpstr>S48_6!data</vt:lpstr>
      <vt:lpstr>data</vt:lpstr>
      <vt:lpstr>Date</vt:lpstr>
      <vt:lpstr>Dollars</vt:lpstr>
      <vt:lpstr>mean</vt:lpstr>
      <vt:lpstr>Name</vt:lpstr>
      <vt:lpstr>Product</vt:lpstr>
      <vt:lpstr>Sales</vt:lpstr>
      <vt:lpstr>Trans_Number</vt:lpstr>
      <vt:lpstr>Units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Julian Chang</dc:creator>
  <cp:lastModifiedBy>Administrator</cp:lastModifiedBy>
  <cp:revision/>
  <dcterms:created xsi:type="dcterms:W3CDTF">2007-01-22T14:43:20Z</dcterms:created>
  <dcterms:modified xsi:type="dcterms:W3CDTF">2019-09-26T07:33:24Z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