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342E922E-B478-40E8-8189-C08979AB2BFB}" xr6:coauthVersionLast="44" xr6:coauthVersionMax="44" xr10:uidLastSave="{00000000-0000-0000-0000-000000000000}"/>
  <bookViews>
    <workbookView xWindow="-25335" yWindow="3570" windowWidth="21600" windowHeight="11385" xr2:uid="{00000000-000D-0000-FFFF-FFFF00000000}"/>
  </bookViews>
  <sheets>
    <sheet name="Prodmix-1" sheetId="1" r:id="rId1"/>
    <sheet name="Prodmix-2" sheetId="6" r:id="rId2"/>
    <sheet name="Prodmix-3" sheetId="7" r:id="rId3"/>
    <sheet name="Prodmix-4" sheetId="5" r:id="rId4"/>
    <sheet name="Prodmix-5" sheetId="4" r:id="rId5"/>
  </sheets>
  <definedNames>
    <definedName name="solver_adj" localSheetId="0" hidden="1">'Prodmix-1'!$D$2:$I$2</definedName>
    <definedName name="solver_adj" localSheetId="1" hidden="1">'Prodmix-2'!$D$2:$I$2</definedName>
    <definedName name="solver_adj" localSheetId="2" hidden="1">'Prodmix-3'!$D$2:$I$2</definedName>
    <definedName name="solver_adj" localSheetId="3" hidden="1">'Prodmix-4'!$D$2:$I$2</definedName>
    <definedName name="solver_adj" localSheetId="4" hidden="1">'Prodmix-5'!$D$2:$I$2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lhs1" localSheetId="0" hidden="1">'Prodmix-1'!$D$2:$I$2</definedName>
    <definedName name="solver_lhs1" localSheetId="1" hidden="1">'Prodmix-2'!$D$14:$D$15</definedName>
    <definedName name="solver_lhs1" localSheetId="2" hidden="1">'Prodmix-3'!$D$14:$D$15</definedName>
    <definedName name="solver_lhs1" localSheetId="3" hidden="1">'Prodmix-4'!$D$14:$D$15</definedName>
    <definedName name="solver_lhs1" localSheetId="4" hidden="1">'Prodmix-5'!$D$14:$D$15</definedName>
    <definedName name="solver_lhs2" localSheetId="0" hidden="1">'Prodmix-1'!$D$14:$D$15</definedName>
    <definedName name="solver_lhs2" localSheetId="1" hidden="1">'Prodmix-2'!$D$2:$I$2</definedName>
    <definedName name="solver_lhs2" localSheetId="2" hidden="1">'Prodmix-3'!$D$2:$I$2</definedName>
    <definedName name="solver_lhs2" localSheetId="3" hidden="1">'Prodmix-4'!$D$14:$D$15</definedName>
    <definedName name="solver_lhs2" localSheetId="4" hidden="1">'Prodmix-5'!$D$2:$I$2</definedName>
    <definedName name="solver_lhs3" localSheetId="1" hidden="1">'Prodmix-2'!$D$2:$I$2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mip" localSheetId="1" hidden="1">5000</definedName>
    <definedName name="solver_mip" localSheetId="2" hidden="1">5000</definedName>
    <definedName name="solver_mip" localSheetId="3" hidden="1">5000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2</definedName>
    <definedName name="solver_neg" localSheetId="4" hidden="1">1</definedName>
    <definedName name="solver_nod" localSheetId="1" hidden="1">5000</definedName>
    <definedName name="solver_nod" localSheetId="2" hidden="1">5000</definedName>
    <definedName name="solver_nod" localSheetId="3" hidden="1">5000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1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pt" localSheetId="0" hidden="1">'Prodmix-1'!$D$12</definedName>
    <definedName name="solver_opt" localSheetId="1" hidden="1">'Prodmix-2'!$D$12</definedName>
    <definedName name="solver_opt" localSheetId="2" hidden="1">'Prodmix-3'!$D$12</definedName>
    <definedName name="solver_opt" localSheetId="3" hidden="1">'Prodmix-4'!$D$12</definedName>
    <definedName name="solver_opt" localSheetId="4" hidden="1">'Prodmix-5'!$D$12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3</definedName>
    <definedName name="solver_rel3" localSheetId="1" hidden="1">1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hs1" localSheetId="0" hidden="1">'Prodmix-1'!$D$8:$I$8</definedName>
    <definedName name="solver_rhs1" localSheetId="1" hidden="1">'Prodmix-2'!$F$14:$F$15</definedName>
    <definedName name="solver_rhs1" localSheetId="2" hidden="1">'Prodmix-3'!$F$14:$F$15</definedName>
    <definedName name="solver_rhs1" localSheetId="3" hidden="1">'Prodmix-4'!$F$14:$F$15</definedName>
    <definedName name="solver_rhs1" localSheetId="4" hidden="1">'Prodmix-5'!$F$14:$F$15</definedName>
    <definedName name="solver_rhs2" localSheetId="0" hidden="1">'Prodmix-1'!$F$14:$F$15</definedName>
    <definedName name="solver_rhs2" localSheetId="1" hidden="1">'Prodmix-2'!$D$8:$I$8</definedName>
    <definedName name="solver_rhs2" localSheetId="2" hidden="1">'Prodmix-3'!$D$8:$I$8</definedName>
    <definedName name="solver_rhs2" localSheetId="3" hidden="1">'Prodmix-4'!$F$14:$F$15</definedName>
    <definedName name="solver_rhs2" localSheetId="4" hidden="1">'Prodmix-5'!$D$8:$I$8</definedName>
    <definedName name="solver_rhs3" localSheetId="1" hidden="1">'Prodmix-2'!$D$8:$I$8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td" localSheetId="1" hidden="1">1</definedName>
    <definedName name="solver_std" localSheetId="2" hidden="1">1</definedName>
    <definedName name="solver_std" localSheetId="3" hidden="1">1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2</definedName>
    <definedName name="solver_ver" localSheetId="3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7" l="1"/>
  <c r="E9" i="7"/>
  <c r="F9" i="7"/>
  <c r="G9" i="7"/>
  <c r="D12" i="7" s="1"/>
  <c r="H9" i="7"/>
  <c r="I9" i="7"/>
  <c r="D14" i="7"/>
  <c r="F14" i="7"/>
  <c r="D15" i="7"/>
  <c r="F15" i="7"/>
  <c r="D9" i="6"/>
  <c r="E9" i="6"/>
  <c r="F9" i="6"/>
  <c r="G9" i="6"/>
  <c r="H9" i="6"/>
  <c r="I9" i="6"/>
  <c r="D14" i="6"/>
  <c r="F14" i="6"/>
  <c r="D15" i="6"/>
  <c r="F15" i="6"/>
  <c r="D14" i="1"/>
  <c r="D9" i="5"/>
  <c r="E9" i="5"/>
  <c r="F9" i="5"/>
  <c r="G9" i="5"/>
  <c r="H9" i="5"/>
  <c r="I9" i="5"/>
  <c r="D14" i="5"/>
  <c r="F14" i="5"/>
  <c r="D15" i="5"/>
  <c r="F15" i="5"/>
  <c r="D9" i="4"/>
  <c r="E9" i="4"/>
  <c r="F9" i="4"/>
  <c r="G9" i="4"/>
  <c r="H9" i="4"/>
  <c r="I9" i="4"/>
  <c r="D14" i="4"/>
  <c r="F14" i="4"/>
  <c r="D15" i="4"/>
  <c r="F15" i="4"/>
  <c r="D15" i="1"/>
  <c r="F15" i="1"/>
  <c r="F14" i="1"/>
  <c r="E9" i="1"/>
  <c r="F9" i="1"/>
  <c r="G9" i="1"/>
  <c r="H9" i="1"/>
  <c r="I9" i="1"/>
  <c r="D9" i="1"/>
  <c r="D12" i="1"/>
  <c r="D12" i="6" l="1"/>
  <c r="D12" i="5"/>
  <c r="D12" i="4"/>
</calcChain>
</file>

<file path=xl/sharedStrings.xml><?xml version="1.0" encoding="utf-8"?>
<sst xmlns="http://schemas.openxmlformats.org/spreadsheetml/2006/main" count="75" uniqueCount="14">
  <si>
    <t>Product</t>
  </si>
  <si>
    <t>Labor</t>
  </si>
  <si>
    <t>Raw Material</t>
  </si>
  <si>
    <t>Available</t>
  </si>
  <si>
    <t>Unit price</t>
  </si>
  <si>
    <t>Variable cost</t>
  </si>
  <si>
    <t>Demand</t>
  </si>
  <si>
    <t>Unit profit cont.</t>
  </si>
  <si>
    <t>Pounds made</t>
  </si>
  <si>
    <t>Profit</t>
  </si>
  <si>
    <t>Labor Used</t>
  </si>
  <si>
    <t>Raw Material Used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</si>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</sst>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20" fillId="0" borderId="0" xfId="0" applyFont="1"/>
    <xf numFmtId="44" fontId="20" fillId="0" borderId="0" xfId="28" applyFont="1"/>
    <xf numFmtId="44" fontId="20" fillId="0" borderId="0" xfId="0" applyNumberFormat="1" applyFont="1"/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 xr:uid="{00000000-0005-0000-0000-00001C000000}"/>
    <cellStyle name="Emphasis 2" xfId="30" xr:uid="{00000000-0005-0000-0000-00001D000000}"/>
    <cellStyle name="Emphasis 3" xfId="31" xr:uid="{00000000-0005-0000-0000-00001E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 xr:uid="{00000000-0005-0000-0000-00002A000000}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15"/>
  <sheetViews>
    <sheetView tabSelected="1" topLeftCell="C2" zoomScale="80" workbookViewId="0">
      <selection activeCell="S33" sqref="S33"/>
    </sheetView>
  </sheetViews>
  <sheetFormatPr defaultRowHeight="12.75" x14ac:dyDescent="0.2"/>
  <cols>
    <col min="2" max="2" width="9.28515625" bestFit="1" customWidth="1"/>
    <col min="3" max="3" width="22.42578125" customWidth="1"/>
    <col min="4" max="4" width="11.28515625" bestFit="1" customWidth="1"/>
    <col min="5" max="8" width="9.28515625" bestFit="1" customWidth="1"/>
    <col min="9" max="9" width="9.28515625" customWidth="1"/>
  </cols>
  <sheetData>
    <row r="2" spans="2:9" x14ac:dyDescent="0.2">
      <c r="B2" s="1"/>
      <c r="C2" s="1" t="s">
        <v>8</v>
      </c>
      <c r="D2" s="1">
        <v>0</v>
      </c>
      <c r="E2" s="1">
        <v>0</v>
      </c>
      <c r="F2" s="1">
        <v>0</v>
      </c>
      <c r="G2" s="1">
        <v>596.66666666419655</v>
      </c>
      <c r="H2" s="1">
        <v>1084</v>
      </c>
      <c r="I2" s="1">
        <v>0</v>
      </c>
    </row>
    <row r="3" spans="2:9" x14ac:dyDescent="0.2">
      <c r="B3" s="1" t="s">
        <v>3</v>
      </c>
      <c r="C3" s="1" t="s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">
      <c r="B4" s="1">
        <v>4500</v>
      </c>
      <c r="C4" s="1" t="s">
        <v>1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">
      <c r="B5" s="1">
        <v>1600</v>
      </c>
      <c r="C5" s="1" t="s">
        <v>2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">
      <c r="B6" s="1"/>
      <c r="C6" s="1" t="s">
        <v>4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">
      <c r="B7" s="1"/>
      <c r="C7" s="1" t="s">
        <v>5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">
      <c r="B8" s="1"/>
      <c r="C8" s="1" t="s">
        <v>6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">
      <c r="B9" s="1"/>
      <c r="C9" s="1" t="s">
        <v>7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1" spans="2:9" x14ac:dyDescent="0.2">
      <c r="B11" s="1"/>
      <c r="C11" s="1"/>
      <c r="D11" s="1"/>
      <c r="E11" s="1"/>
      <c r="F11" s="1"/>
      <c r="G11" s="1"/>
      <c r="H11" s="1"/>
      <c r="I11" s="1"/>
    </row>
    <row r="12" spans="2:9" x14ac:dyDescent="0.2">
      <c r="B12" s="1"/>
      <c r="C12" s="1" t="s">
        <v>9</v>
      </c>
      <c r="D12" s="2">
        <f>SUMPRODUCT(D9:I9,$D$2:$I$2)</f>
        <v>6625.1999999896252</v>
      </c>
      <c r="E12" s="1"/>
      <c r="F12" s="1"/>
      <c r="G12" s="1"/>
      <c r="H12" s="1"/>
      <c r="I12" s="1"/>
    </row>
    <row r="13" spans="2:9" x14ac:dyDescent="0.2">
      <c r="B13" s="1"/>
      <c r="C13" s="1"/>
      <c r="D13" s="1"/>
      <c r="E13" s="1"/>
      <c r="F13" s="1" t="s">
        <v>3</v>
      </c>
      <c r="G13" s="1"/>
      <c r="H13" s="1"/>
      <c r="I13" s="1"/>
    </row>
    <row r="14" spans="2:9" x14ac:dyDescent="0.2">
      <c r="B14" s="1"/>
      <c r="C14" s="1" t="s">
        <v>10</v>
      </c>
      <c r="D14" s="1">
        <f>SUMPRODUCT($D$2:$I$2,D4:I4)</f>
        <v>4499.9999999925894</v>
      </c>
      <c r="E14" s="1" t="s">
        <v>12</v>
      </c>
      <c r="F14" s="1">
        <f>B4</f>
        <v>4500</v>
      </c>
      <c r="G14" s="1"/>
      <c r="H14" s="1"/>
      <c r="I14" s="1"/>
    </row>
    <row r="15" spans="2:9" x14ac:dyDescent="0.2">
      <c r="B15" s="1"/>
      <c r="C15" s="1" t="s">
        <v>11</v>
      </c>
      <c r="D15" s="1">
        <f>SUMPRODUCT($D$2:$I$2,D5:I5)</f>
        <v>1236.1333333313573</v>
      </c>
      <c r="E15" s="1" t="s">
        <v>12</v>
      </c>
      <c r="F15" s="1">
        <f>B5</f>
        <v>1600</v>
      </c>
      <c r="G15" s="1"/>
      <c r="H15" s="1"/>
      <c r="I15" s="1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15"/>
  <sheetViews>
    <sheetView topLeftCell="C2" zoomScale="80" workbookViewId="0">
      <selection activeCell="S34" sqref="S34"/>
    </sheetView>
  </sheetViews>
  <sheetFormatPr defaultRowHeight="12.75" x14ac:dyDescent="0.2"/>
  <cols>
    <col min="1" max="1" width="9.140625" style="1"/>
    <col min="2" max="2" width="9.28515625" style="1" bestFit="1" customWidth="1"/>
    <col min="3" max="3" width="22.42578125" style="1" customWidth="1"/>
    <col min="4" max="4" width="11.28515625" style="1" bestFit="1" customWidth="1"/>
    <col min="5" max="9" width="9.28515625" style="1" bestFit="1" customWidth="1"/>
    <col min="10" max="16384" width="9.140625" style="1"/>
  </cols>
  <sheetData>
    <row r="2" spans="2:9" x14ac:dyDescent="0.2">
      <c r="C2" s="1" t="s">
        <v>8</v>
      </c>
      <c r="D2" s="1">
        <v>150</v>
      </c>
      <c r="E2" s="1">
        <v>160</v>
      </c>
      <c r="F2" s="1">
        <v>170</v>
      </c>
      <c r="G2" s="1">
        <v>180</v>
      </c>
      <c r="H2" s="1">
        <v>190</v>
      </c>
      <c r="I2" s="1">
        <v>200</v>
      </c>
    </row>
    <row r="3" spans="2:9" x14ac:dyDescent="0.2">
      <c r="B3" s="1" t="s">
        <v>3</v>
      </c>
      <c r="C3" s="1" t="s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">
      <c r="B4" s="1">
        <v>4500</v>
      </c>
      <c r="C4" s="1" t="s">
        <v>1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">
      <c r="B5" s="1">
        <v>1600</v>
      </c>
      <c r="C5" s="1" t="s">
        <v>2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">
      <c r="C6" s="1" t="s">
        <v>4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">
      <c r="C7" s="1" t="s">
        <v>5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">
      <c r="C8" s="1" t="s">
        <v>6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">
      <c r="C9" s="1" t="s">
        <v>7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2" spans="2:9" x14ac:dyDescent="0.2">
      <c r="C12" s="1" t="s">
        <v>9</v>
      </c>
      <c r="D12" s="2">
        <f>SUMPRODUCT(D9:I9,$D$2:$I$2)</f>
        <v>4504</v>
      </c>
    </row>
    <row r="13" spans="2:9" x14ac:dyDescent="0.2">
      <c r="F13" s="1" t="s">
        <v>3</v>
      </c>
    </row>
    <row r="14" spans="2:9" x14ac:dyDescent="0.2">
      <c r="C14" s="1" t="s">
        <v>10</v>
      </c>
      <c r="D14" s="1">
        <f>SUMPRODUCT($D$2:$I$2,D4:I4)</f>
        <v>3695</v>
      </c>
      <c r="E14" s="1" t="s">
        <v>12</v>
      </c>
      <c r="F14" s="1">
        <f>B4</f>
        <v>4500</v>
      </c>
    </row>
    <row r="15" spans="2:9" x14ac:dyDescent="0.2">
      <c r="C15" s="1" t="s">
        <v>11</v>
      </c>
      <c r="D15" s="1">
        <f>SUMPRODUCT($D$2:$I$2,D5:I5)</f>
        <v>1488</v>
      </c>
      <c r="E15" s="1" t="s">
        <v>12</v>
      </c>
      <c r="F15" s="1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I15"/>
  <sheetViews>
    <sheetView topLeftCell="C2" zoomScale="80" workbookViewId="0">
      <selection activeCell="S2" sqref="S2"/>
    </sheetView>
  </sheetViews>
  <sheetFormatPr defaultRowHeight="12.75" x14ac:dyDescent="0.2"/>
  <cols>
    <col min="1" max="1" width="9.140625" style="1"/>
    <col min="2" max="2" width="9.28515625" style="1" bestFit="1" customWidth="1"/>
    <col min="3" max="3" width="22.42578125" style="1" customWidth="1"/>
    <col min="4" max="4" width="13.140625" style="1" customWidth="1"/>
    <col min="5" max="8" width="9.28515625" style="1" bestFit="1" customWidth="1"/>
    <col min="9" max="9" width="10" style="1" customWidth="1"/>
    <col min="10" max="16384" width="9.140625" style="1"/>
  </cols>
  <sheetData>
    <row r="2" spans="2:9" x14ac:dyDescent="0.2">
      <c r="C2" s="1" t="s">
        <v>8</v>
      </c>
      <c r="D2" s="1">
        <v>300</v>
      </c>
      <c r="E2" s="1">
        <v>0</v>
      </c>
      <c r="F2" s="1">
        <v>0</v>
      </c>
      <c r="G2" s="1">
        <v>0</v>
      </c>
      <c r="H2" s="1">
        <v>1085</v>
      </c>
      <c r="I2" s="1">
        <v>1000</v>
      </c>
    </row>
    <row r="3" spans="2:9" x14ac:dyDescent="0.2">
      <c r="B3" s="1" t="s">
        <v>3</v>
      </c>
      <c r="C3" s="1" t="s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">
      <c r="B4" s="1">
        <v>4500</v>
      </c>
      <c r="C4" s="1" t="s">
        <v>1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">
      <c r="B5" s="1">
        <v>1600</v>
      </c>
      <c r="C5" s="1" t="s">
        <v>2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">
      <c r="C6" s="1" t="s">
        <v>4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">
      <c r="C7" s="1" t="s">
        <v>5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">
      <c r="C8" s="1" t="s">
        <v>6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">
      <c r="C9" s="1" t="s">
        <v>7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2" spans="2:9" x14ac:dyDescent="0.2">
      <c r="C12" s="1" t="s">
        <v>9</v>
      </c>
      <c r="D12" s="2">
        <f>SUMPRODUCT(D9:I9,$D$2:$I$2)</f>
        <v>7723</v>
      </c>
    </row>
    <row r="13" spans="2:9" x14ac:dyDescent="0.2">
      <c r="F13" s="1" t="s">
        <v>3</v>
      </c>
    </row>
    <row r="14" spans="2:9" x14ac:dyDescent="0.2">
      <c r="C14" s="1" t="s">
        <v>10</v>
      </c>
      <c r="D14" s="1">
        <f>SUMPRODUCT($D$2:$I$2,D4:I4)</f>
        <v>6012.5</v>
      </c>
      <c r="E14" s="1" t="s">
        <v>12</v>
      </c>
      <c r="F14" s="1">
        <f>B4</f>
        <v>4500</v>
      </c>
    </row>
    <row r="15" spans="2:9" x14ac:dyDescent="0.2">
      <c r="C15" s="1" t="s">
        <v>11</v>
      </c>
      <c r="D15" s="1">
        <f>SUMPRODUCT($D$2:$I$2,D5:I5)</f>
        <v>2019.5</v>
      </c>
      <c r="E15" s="1" t="s">
        <v>12</v>
      </c>
      <c r="F15" s="1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I15"/>
  <sheetViews>
    <sheetView workbookViewId="0">
      <selection sqref="A1:IV65536"/>
    </sheetView>
  </sheetViews>
  <sheetFormatPr defaultRowHeight="12.75" x14ac:dyDescent="0.2"/>
  <cols>
    <col min="1" max="2" width="9.140625" style="1"/>
    <col min="3" max="3" width="22.42578125" style="1" customWidth="1"/>
    <col min="4" max="4" width="10.28515625" style="1" bestFit="1" customWidth="1"/>
    <col min="5" max="16384" width="9.140625" style="1"/>
  </cols>
  <sheetData>
    <row r="2" spans="2:9" x14ac:dyDescent="0.2">
      <c r="C2" s="1" t="s">
        <v>8</v>
      </c>
      <c r="D2" s="1">
        <v>1.2350938049432333E-9</v>
      </c>
      <c r="E2" s="1">
        <v>0</v>
      </c>
      <c r="F2" s="1">
        <v>0</v>
      </c>
      <c r="G2" s="1">
        <v>596.66666666419655</v>
      </c>
      <c r="H2" s="1">
        <v>1084</v>
      </c>
      <c r="I2" s="1">
        <v>0</v>
      </c>
    </row>
    <row r="3" spans="2:9" x14ac:dyDescent="0.2">
      <c r="B3" s="1" t="s">
        <v>3</v>
      </c>
      <c r="C3" s="1" t="s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">
      <c r="B4" s="1">
        <v>4500</v>
      </c>
      <c r="C4" s="1" t="s">
        <v>1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">
      <c r="B5" s="1">
        <v>1600</v>
      </c>
      <c r="C5" s="1" t="s">
        <v>2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">
      <c r="C6" s="1" t="s">
        <v>4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">
      <c r="C7" s="1" t="s">
        <v>5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">
      <c r="C8" s="1" t="s">
        <v>6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">
      <c r="C9" s="1" t="s">
        <v>7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2" spans="2:9" x14ac:dyDescent="0.2">
      <c r="C12" s="1" t="s">
        <v>9</v>
      </c>
      <c r="D12" s="2">
        <f>SUMPRODUCT(D9:I9,$D$2:$I$2)</f>
        <v>6625.1999999970358</v>
      </c>
    </row>
    <row r="13" spans="2:9" x14ac:dyDescent="0.2">
      <c r="F13" s="1" t="s">
        <v>3</v>
      </c>
    </row>
    <row r="14" spans="2:9" x14ac:dyDescent="0.2">
      <c r="C14" s="1" t="s">
        <v>10</v>
      </c>
      <c r="D14" s="1">
        <f>SUMPRODUCT($D$2:$I$2,D4:I4)</f>
        <v>4500</v>
      </c>
      <c r="E14" s="1" t="s">
        <v>12</v>
      </c>
      <c r="F14" s="1">
        <f>B4</f>
        <v>4500</v>
      </c>
    </row>
    <row r="15" spans="2:9" x14ac:dyDescent="0.2">
      <c r="C15" s="1" t="s">
        <v>11</v>
      </c>
      <c r="D15" s="1">
        <f>SUMPRODUCT($D$2:$I$2,D5:I5)</f>
        <v>1236.1333333353095</v>
      </c>
      <c r="E15" s="1" t="s">
        <v>12</v>
      </c>
      <c r="F15" s="1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I15"/>
  <sheetViews>
    <sheetView workbookViewId="0">
      <selection sqref="A1:IV65536"/>
    </sheetView>
  </sheetViews>
  <sheetFormatPr defaultRowHeight="12.75" x14ac:dyDescent="0.2"/>
  <cols>
    <col min="1" max="2" width="9.140625" style="1"/>
    <col min="3" max="3" width="22.42578125" style="1" customWidth="1"/>
    <col min="4" max="4" width="13.28515625" style="1" customWidth="1"/>
    <col min="5" max="16384" width="9.140625" style="1"/>
  </cols>
  <sheetData>
    <row r="2" spans="2:9" x14ac:dyDescent="0.2">
      <c r="C2" s="1" t="s">
        <v>8</v>
      </c>
      <c r="D2" s="1">
        <v>960</v>
      </c>
      <c r="E2" s="1">
        <v>928</v>
      </c>
      <c r="F2" s="1">
        <v>1041</v>
      </c>
      <c r="G2" s="1">
        <v>977</v>
      </c>
      <c r="H2" s="1">
        <v>1084</v>
      </c>
      <c r="I2" s="1">
        <v>1055</v>
      </c>
    </row>
    <row r="3" spans="2:9" x14ac:dyDescent="0.2">
      <c r="B3" s="1" t="s">
        <v>3</v>
      </c>
      <c r="C3" s="1" t="s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">
      <c r="B4" s="1">
        <v>4500</v>
      </c>
      <c r="C4" s="1" t="s">
        <v>1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">
      <c r="B5" s="1">
        <v>1600</v>
      </c>
      <c r="C5" s="1" t="s">
        <v>2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">
      <c r="C6" s="1" t="s">
        <v>4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">
      <c r="C7" s="1" t="s">
        <v>5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">
      <c r="C8" s="1" t="s">
        <v>6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">
      <c r="C9" s="1" t="s">
        <v>7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2" spans="2:9" x14ac:dyDescent="0.2">
      <c r="C12" s="1" t="s">
        <v>9</v>
      </c>
      <c r="D12" s="2">
        <f>SUMPRODUCT(D9:I9,$D$2:$I$2)</f>
        <v>26421.4</v>
      </c>
    </row>
    <row r="13" spans="2:9" x14ac:dyDescent="0.2">
      <c r="F13" s="1" t="s">
        <v>3</v>
      </c>
    </row>
    <row r="14" spans="2:9" x14ac:dyDescent="0.2">
      <c r="C14" s="1" t="s">
        <v>10</v>
      </c>
      <c r="D14" s="1">
        <f>SUMPRODUCT($D$2:$I$2,D4:I4)</f>
        <v>21787.5</v>
      </c>
      <c r="E14" s="1" t="s">
        <v>13</v>
      </c>
      <c r="F14" s="1">
        <f>B4</f>
        <v>4500</v>
      </c>
    </row>
    <row r="15" spans="2:9" x14ac:dyDescent="0.2">
      <c r="C15" s="1" t="s">
        <v>11</v>
      </c>
      <c r="D15" s="1">
        <f>SUMPRODUCT($D$2:$I$2,D5:I5)</f>
        <v>8903.2000000000007</v>
      </c>
      <c r="E15" s="1" t="s">
        <v>13</v>
      </c>
      <c r="F15" s="1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417C2E-9783-4004-A272-72A7AB0779F9}">
  <ds:schemaRefs>
    <ds:schemaRef ds:uri="http://schemas.openxmlformats.org/package/2006/metadata/core-properties"/>
    <ds:schemaRef ds:uri="http://schemas.microsoft.com/office/2006/documentManagement/types"/>
    <ds:schemaRef ds:uri="d1607db4-bd3f-4f82-a312-bf7e283d0a6b"/>
    <ds:schemaRef ds:uri="http://purl.org/dc/terms/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Prodmix-1</vt:lpstr>
      <vt:lpstr>Prodmix-2</vt:lpstr>
      <vt:lpstr>Prodmix-3</vt:lpstr>
      <vt:lpstr>Prodmix-4</vt:lpstr>
      <vt:lpstr>Prodmix-5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2007-01-16T13:13:53Z</dcterms:created>
  <dcterms:modified xsi:type="dcterms:W3CDTF">2019-09-26T07:31:49Z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