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julia\AppData\Local\Packages\microsoft.windowscommunicationsapps_8wekyb3d8bbwe\LocalState\Files\S0\3\Attachments\"/>
    </mc:Choice>
  </mc:AlternateContent>
  <xr:revisionPtr revIDLastSave="0" documentId="13_ncr:1_{175FA6C3-561D-4634-86DE-B2A7FF06A0B9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1" i="1"/>
  <c r="R17" i="1"/>
  <c r="J3" i="1"/>
  <c r="H3" i="1"/>
  <c r="G3" i="1"/>
  <c r="F3" i="1"/>
  <c r="E3" i="1"/>
  <c r="D3" i="1"/>
  <c r="J5" i="1"/>
  <c r="J4" i="1"/>
  <c r="R15" i="1" l="1"/>
  <c r="J10" i="1"/>
  <c r="J2" i="1"/>
  <c r="J9" i="1" l="1"/>
  <c r="B25" i="1"/>
</calcChain>
</file>

<file path=xl/sharedStrings.xml><?xml version="1.0" encoding="utf-8"?>
<sst xmlns="http://schemas.openxmlformats.org/spreadsheetml/2006/main" count="32" uniqueCount="29">
  <si>
    <t>Trial</t>
  </si>
  <si>
    <t>Time to load/unload a car</t>
  </si>
  <si>
    <t>Rate of acceleration</t>
  </si>
  <si>
    <t>Maximum speed</t>
  </si>
  <si>
    <t>Floor</t>
  </si>
  <si>
    <t>Steps</t>
  </si>
  <si>
    <t>Assumed inches per step</t>
  </si>
  <si>
    <t>Total Height:</t>
  </si>
  <si>
    <t>inches</t>
  </si>
  <si>
    <t>meters</t>
  </si>
  <si>
    <t>Canal Building</t>
  </si>
  <si>
    <t>Load/Deload</t>
  </si>
  <si>
    <t>v=distance/time</t>
  </si>
  <si>
    <t>Average</t>
  </si>
  <si>
    <t>Peak velocity</t>
  </si>
  <si>
    <t>m/s</t>
  </si>
  <si>
    <t>Acceration</t>
  </si>
  <si>
    <t>m/s^2</t>
  </si>
  <si>
    <t>s</t>
  </si>
  <si>
    <t>Time Between 6 floors</t>
  </si>
  <si>
    <t>a=dv /dt</t>
  </si>
  <si>
    <t>Time Between two floors</t>
  </si>
  <si>
    <t>Trial 1</t>
  </si>
  <si>
    <t>Trial 2</t>
  </si>
  <si>
    <t>Trial 3</t>
  </si>
  <si>
    <t>Trial 4</t>
  </si>
  <si>
    <t>Trial 5</t>
  </si>
  <si>
    <t>Average time Between floor no stops</t>
  </si>
  <si>
    <t>Time it takes for an elevator to move between two floors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</si>
</sst>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L16" sqref="L16"/>
    </sheetView>
  </sheetViews>
  <sheetFormatPr defaultRowHeight="14.5" x14ac:dyDescent="0.35"/>
  <sheetData>
    <row r="1" spans="1:19" x14ac:dyDescent="0.35">
      <c r="C1" t="s">
        <v>0</v>
      </c>
      <c r="D1">
        <v>1</v>
      </c>
      <c r="E1">
        <v>2</v>
      </c>
      <c r="F1">
        <v>3</v>
      </c>
      <c r="G1">
        <v>4</v>
      </c>
      <c r="H1">
        <v>5</v>
      </c>
      <c r="J1" t="s">
        <v>13</v>
      </c>
    </row>
    <row r="2" spans="1:19" x14ac:dyDescent="0.35">
      <c r="A2" t="s">
        <v>11</v>
      </c>
      <c r="D2">
        <v>7.02</v>
      </c>
      <c r="E2">
        <v>7.06</v>
      </c>
      <c r="F2">
        <v>6.94</v>
      </c>
      <c r="G2">
        <v>6.95</v>
      </c>
      <c r="H2">
        <v>7.08</v>
      </c>
      <c r="J2">
        <f>SUM(D2:H2)/H1</f>
        <v>7.01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9" x14ac:dyDescent="0.35">
      <c r="A3" t="s">
        <v>27</v>
      </c>
      <c r="D3">
        <f>SUM(M3:M8)/6</f>
        <v>2.3350000000000004</v>
      </c>
      <c r="E3">
        <f>SUM(N3:N8)/6</f>
        <v>2.4016666666666664</v>
      </c>
      <c r="F3">
        <f>SUM(O3:O8)/6</f>
        <v>2.2799999999999998</v>
      </c>
      <c r="G3">
        <f>SUM(P3:P8)/6</f>
        <v>2.3566666666666669</v>
      </c>
      <c r="H3">
        <f>SUM(Q3:Q8)/6</f>
        <v>2.39</v>
      </c>
      <c r="J3">
        <f>SUM(D3:H3)/5</f>
        <v>2.3526666666666669</v>
      </c>
      <c r="M3">
        <v>2.34</v>
      </c>
      <c r="N3">
        <v>2.69</v>
      </c>
      <c r="O3">
        <v>2.0299999999999998</v>
      </c>
      <c r="P3">
        <v>2.14</v>
      </c>
      <c r="Q3">
        <v>2.62</v>
      </c>
    </row>
    <row r="4" spans="1:19" x14ac:dyDescent="0.35">
      <c r="A4" t="s">
        <v>21</v>
      </c>
      <c r="D4">
        <v>4.87</v>
      </c>
      <c r="E4">
        <v>5.26</v>
      </c>
      <c r="F4">
        <v>4.6900000000000004</v>
      </c>
      <c r="G4">
        <v>5.03</v>
      </c>
      <c r="H4">
        <v>4.92</v>
      </c>
      <c r="J4">
        <f>SUM(D4:H4)/5</f>
        <v>4.9540000000000006</v>
      </c>
      <c r="M4">
        <v>1.36</v>
      </c>
      <c r="N4">
        <v>2.1800000000000002</v>
      </c>
      <c r="O4">
        <v>1.38</v>
      </c>
      <c r="P4">
        <v>2.33</v>
      </c>
      <c r="Q4">
        <v>2.4500000000000002</v>
      </c>
    </row>
    <row r="5" spans="1:19" x14ac:dyDescent="0.35">
      <c r="A5" t="s">
        <v>19</v>
      </c>
      <c r="D5">
        <v>14.41</v>
      </c>
      <c r="E5">
        <v>14.01</v>
      </c>
      <c r="F5">
        <v>13.68</v>
      </c>
      <c r="G5">
        <v>14.14</v>
      </c>
      <c r="H5">
        <v>14.32</v>
      </c>
      <c r="J5">
        <f>SUM(D5:H5)/5</f>
        <v>14.112</v>
      </c>
      <c r="M5">
        <v>3.11</v>
      </c>
      <c r="N5">
        <v>2.27</v>
      </c>
      <c r="O5">
        <v>3.06</v>
      </c>
      <c r="P5">
        <v>2.4500000000000002</v>
      </c>
      <c r="Q5">
        <v>3.02</v>
      </c>
    </row>
    <row r="6" spans="1:19" x14ac:dyDescent="0.35">
      <c r="M6">
        <v>2.39</v>
      </c>
      <c r="N6">
        <v>2.54</v>
      </c>
      <c r="O6">
        <v>2.35</v>
      </c>
      <c r="P6">
        <v>2.36</v>
      </c>
      <c r="Q6">
        <v>2.09</v>
      </c>
    </row>
    <row r="7" spans="1:19" x14ac:dyDescent="0.35">
      <c r="M7">
        <v>2.35</v>
      </c>
      <c r="N7">
        <v>2.13</v>
      </c>
      <c r="O7">
        <v>2.15</v>
      </c>
      <c r="P7">
        <v>2.19</v>
      </c>
      <c r="Q7">
        <v>2.1</v>
      </c>
    </row>
    <row r="8" spans="1:19" x14ac:dyDescent="0.35">
      <c r="M8">
        <v>2.46</v>
      </c>
      <c r="N8">
        <v>2.6</v>
      </c>
      <c r="O8">
        <v>2.71</v>
      </c>
      <c r="P8">
        <v>2.67</v>
      </c>
      <c r="Q8">
        <v>2.06</v>
      </c>
    </row>
    <row r="9" spans="1:19" x14ac:dyDescent="0.35">
      <c r="A9" t="s">
        <v>28</v>
      </c>
      <c r="J9" s="2">
        <f>J3</f>
        <v>2.3526666666666669</v>
      </c>
      <c r="K9" t="s">
        <v>18</v>
      </c>
    </row>
    <row r="10" spans="1:19" x14ac:dyDescent="0.35">
      <c r="A10" t="s">
        <v>1</v>
      </c>
      <c r="J10" s="1">
        <f>J2</f>
        <v>7.01</v>
      </c>
      <c r="K10" t="s">
        <v>18</v>
      </c>
    </row>
    <row r="11" spans="1:19" x14ac:dyDescent="0.35">
      <c r="A11" t="s">
        <v>2</v>
      </c>
      <c r="J11" s="1">
        <f>ROUND(R17,2)</f>
        <v>0.67</v>
      </c>
      <c r="K11" t="s">
        <v>17</v>
      </c>
    </row>
    <row r="12" spans="1:19" x14ac:dyDescent="0.35">
      <c r="A12" t="s">
        <v>3</v>
      </c>
      <c r="J12" s="1">
        <f>ROUND(R15,2)</f>
        <v>1.66</v>
      </c>
      <c r="K12" t="s">
        <v>15</v>
      </c>
    </row>
    <row r="15" spans="1:19" x14ac:dyDescent="0.35">
      <c r="A15" t="s">
        <v>10</v>
      </c>
      <c r="N15" t="s">
        <v>14</v>
      </c>
      <c r="R15">
        <f>(B24*0.0254*7)/J3</f>
        <v>1.6626239727968262</v>
      </c>
      <c r="S15" t="s">
        <v>15</v>
      </c>
    </row>
    <row r="17" spans="1:19" x14ac:dyDescent="0.35">
      <c r="N17" t="s">
        <v>16</v>
      </c>
      <c r="R17">
        <f>R15/(J4/2)</f>
        <v>0.67122485781058783</v>
      </c>
      <c r="S17" t="s">
        <v>17</v>
      </c>
    </row>
    <row r="18" spans="1:19" x14ac:dyDescent="0.35">
      <c r="A18" t="s">
        <v>4</v>
      </c>
      <c r="B18" t="s">
        <v>5</v>
      </c>
      <c r="C18" t="s">
        <v>6</v>
      </c>
    </row>
    <row r="19" spans="1:19" x14ac:dyDescent="0.35">
      <c r="A19">
        <v>1</v>
      </c>
      <c r="B19">
        <v>19</v>
      </c>
      <c r="D19">
        <v>7</v>
      </c>
    </row>
    <row r="20" spans="1:19" x14ac:dyDescent="0.35">
      <c r="A20">
        <v>2</v>
      </c>
      <c r="B20">
        <v>22</v>
      </c>
    </row>
    <row r="21" spans="1:19" x14ac:dyDescent="0.35">
      <c r="A21">
        <v>3</v>
      </c>
      <c r="B21">
        <v>22</v>
      </c>
    </row>
    <row r="22" spans="1:19" x14ac:dyDescent="0.35">
      <c r="A22">
        <v>4</v>
      </c>
      <c r="B22">
        <v>22</v>
      </c>
    </row>
    <row r="23" spans="1:19" x14ac:dyDescent="0.35">
      <c r="A23">
        <v>5</v>
      </c>
      <c r="B23">
        <v>22</v>
      </c>
      <c r="G23" t="s">
        <v>20</v>
      </c>
      <c r="H23" t="s">
        <v>12</v>
      </c>
    </row>
    <row r="24" spans="1:19" x14ac:dyDescent="0.35">
      <c r="A24">
        <v>6</v>
      </c>
      <c r="B24">
        <v>22</v>
      </c>
    </row>
    <row r="25" spans="1:19" x14ac:dyDescent="0.35">
      <c r="A25" t="s">
        <v>7</v>
      </c>
      <c r="B25">
        <f>SUM(B19:B24)*D19</f>
        <v>903</v>
      </c>
      <c r="C25" t="s">
        <v>8</v>
      </c>
    </row>
    <row r="26" spans="1:19" x14ac:dyDescent="0.35">
      <c r="B26">
        <v>22.936199999999999</v>
      </c>
      <c r="C2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2020-01-24T16:12:15Z</dcterms:created>
  <dcterms:modified xsi:type="dcterms:W3CDTF">2020-01-26T19:32:19Z</dcterms:modified>
</cp:coreProperties>
</file>